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bananaShiny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" i="1" l="1"/>
  <c r="O9" i="1"/>
  <c r="P194" i="1" l="1"/>
  <c r="K194" i="1"/>
  <c r="I194" i="1"/>
  <c r="F194" i="1"/>
  <c r="O190" i="1"/>
  <c r="I190" i="1"/>
  <c r="F190" i="1"/>
  <c r="O186" i="1"/>
  <c r="I186" i="1"/>
  <c r="F186" i="1"/>
  <c r="O185" i="1"/>
  <c r="I185" i="1"/>
  <c r="F185" i="1"/>
  <c r="O182" i="1"/>
  <c r="I182" i="1"/>
  <c r="F182" i="1"/>
  <c r="O176" i="1"/>
  <c r="I176" i="1"/>
  <c r="F176" i="1"/>
  <c r="O175" i="1"/>
  <c r="I175" i="1"/>
  <c r="F175" i="1"/>
  <c r="O167" i="1"/>
  <c r="I167" i="1"/>
  <c r="F167" i="1"/>
  <c r="O103" i="1"/>
  <c r="I103" i="1"/>
  <c r="F103" i="1"/>
  <c r="O171" i="1"/>
  <c r="I171" i="1"/>
  <c r="F171" i="1"/>
  <c r="O189" i="1"/>
  <c r="I189" i="1"/>
  <c r="F189" i="1"/>
  <c r="O187" i="1"/>
  <c r="I187" i="1"/>
  <c r="F187" i="1"/>
  <c r="O184" i="1"/>
  <c r="I184" i="1"/>
  <c r="F184" i="1"/>
  <c r="O180" i="1"/>
  <c r="I180" i="1"/>
  <c r="F180" i="1"/>
  <c r="O179" i="1"/>
  <c r="I179" i="1"/>
  <c r="F179" i="1"/>
  <c r="O173" i="1"/>
  <c r="I173" i="1"/>
  <c r="F173" i="1"/>
  <c r="O169" i="1"/>
  <c r="I169" i="1"/>
  <c r="F169" i="1"/>
  <c r="O166" i="1"/>
  <c r="I166" i="1"/>
  <c r="F166" i="1"/>
  <c r="O162" i="1"/>
  <c r="I162" i="1"/>
  <c r="F162" i="1"/>
  <c r="O158" i="1"/>
  <c r="I158" i="1"/>
  <c r="F158" i="1"/>
  <c r="O153" i="1"/>
  <c r="I153" i="1"/>
  <c r="F153" i="1"/>
  <c r="O151" i="1"/>
  <c r="I151" i="1"/>
  <c r="F151" i="1"/>
  <c r="O132" i="1"/>
  <c r="I132" i="1"/>
  <c r="F132" i="1"/>
  <c r="O134" i="1"/>
  <c r="I134" i="1"/>
  <c r="F134" i="1"/>
  <c r="O127" i="1"/>
  <c r="I127" i="1"/>
  <c r="F127" i="1"/>
  <c r="O91" i="1"/>
  <c r="I91" i="1"/>
  <c r="F91" i="1"/>
  <c r="O65" i="1"/>
  <c r="I65" i="1"/>
  <c r="F65" i="1"/>
  <c r="O55" i="1"/>
  <c r="I55" i="1"/>
  <c r="F55" i="1"/>
  <c r="O192" i="1"/>
  <c r="I192" i="1"/>
  <c r="F192" i="1"/>
  <c r="O191" i="1"/>
  <c r="I191" i="1"/>
  <c r="F191" i="1"/>
  <c r="O181" i="1"/>
  <c r="I181" i="1"/>
  <c r="F181" i="1"/>
  <c r="O178" i="1"/>
  <c r="I178" i="1"/>
  <c r="F178" i="1"/>
  <c r="O165" i="1"/>
  <c r="I165" i="1"/>
  <c r="F165" i="1"/>
  <c r="O156" i="1"/>
  <c r="I156" i="1"/>
  <c r="F156" i="1"/>
  <c r="O148" i="1"/>
  <c r="I148" i="1"/>
  <c r="F148" i="1"/>
  <c r="O135" i="1"/>
  <c r="I135" i="1"/>
  <c r="F135" i="1"/>
  <c r="O131" i="1"/>
  <c r="I131" i="1"/>
  <c r="F131" i="1"/>
  <c r="O112" i="1"/>
  <c r="I112" i="1"/>
  <c r="F112" i="1"/>
  <c r="O88" i="1"/>
  <c r="I88" i="1"/>
  <c r="F88" i="1"/>
  <c r="O60" i="1"/>
  <c r="I60" i="1"/>
  <c r="F60" i="1"/>
  <c r="O52" i="1"/>
  <c r="I52" i="1"/>
  <c r="F52" i="1"/>
  <c r="O33" i="1"/>
  <c r="I33" i="1"/>
  <c r="F33" i="1"/>
  <c r="O161" i="1"/>
  <c r="I161" i="1"/>
  <c r="F161" i="1"/>
  <c r="O152" i="1"/>
  <c r="I152" i="1"/>
  <c r="F152" i="1"/>
  <c r="O143" i="1"/>
  <c r="I143" i="1"/>
  <c r="F143" i="1"/>
  <c r="O70" i="1"/>
  <c r="I70" i="1"/>
  <c r="F70" i="1"/>
  <c r="O58" i="1"/>
  <c r="I58" i="1"/>
  <c r="F58" i="1"/>
  <c r="O193" i="1"/>
  <c r="I193" i="1"/>
  <c r="F193" i="1"/>
  <c r="O188" i="1"/>
  <c r="I188" i="1"/>
  <c r="F188" i="1"/>
  <c r="O174" i="1"/>
  <c r="I174" i="1"/>
  <c r="F174" i="1"/>
  <c r="O172" i="1"/>
  <c r="I172" i="1"/>
  <c r="F172" i="1"/>
  <c r="O170" i="1"/>
  <c r="I170" i="1"/>
  <c r="F170" i="1"/>
  <c r="O164" i="1"/>
  <c r="I164" i="1"/>
  <c r="F164" i="1"/>
  <c r="O157" i="1"/>
  <c r="I157" i="1"/>
  <c r="F157" i="1"/>
  <c r="O150" i="1"/>
  <c r="I150" i="1"/>
  <c r="F150" i="1"/>
  <c r="O146" i="1"/>
  <c r="I146" i="1"/>
  <c r="F146" i="1"/>
  <c r="O141" i="1"/>
  <c r="I141" i="1"/>
  <c r="F141" i="1"/>
  <c r="O129" i="1"/>
  <c r="I129" i="1"/>
  <c r="F129" i="1"/>
  <c r="O121" i="1"/>
  <c r="I121" i="1"/>
  <c r="F121" i="1"/>
  <c r="O115" i="1"/>
  <c r="I115" i="1"/>
  <c r="F115" i="1"/>
  <c r="O107" i="1"/>
  <c r="I107" i="1"/>
  <c r="F107" i="1"/>
  <c r="O44" i="1"/>
  <c r="I44" i="1"/>
  <c r="F44" i="1"/>
  <c r="O183" i="1"/>
  <c r="I183" i="1"/>
  <c r="F183" i="1"/>
  <c r="O160" i="1"/>
  <c r="I160" i="1"/>
  <c r="F160" i="1"/>
  <c r="O130" i="1"/>
  <c r="I130" i="1"/>
  <c r="F130" i="1"/>
  <c r="O163" i="1"/>
  <c r="I163" i="1"/>
  <c r="F163" i="1"/>
  <c r="O147" i="1"/>
  <c r="I147" i="1"/>
  <c r="F147" i="1"/>
  <c r="O145" i="1"/>
  <c r="I145" i="1"/>
  <c r="F145" i="1"/>
  <c r="O138" i="1"/>
  <c r="I138" i="1"/>
  <c r="F138" i="1"/>
  <c r="O54" i="1"/>
  <c r="I54" i="1"/>
  <c r="F54" i="1"/>
  <c r="O50" i="1"/>
  <c r="I50" i="1"/>
  <c r="F50" i="1"/>
  <c r="O177" i="1"/>
  <c r="I177" i="1"/>
  <c r="F177" i="1"/>
  <c r="O168" i="1"/>
  <c r="I168" i="1"/>
  <c r="F168" i="1"/>
  <c r="O159" i="1"/>
  <c r="I159" i="1"/>
  <c r="F159" i="1"/>
  <c r="O155" i="1"/>
  <c r="I155" i="1"/>
  <c r="F155" i="1"/>
  <c r="O154" i="1"/>
  <c r="I154" i="1"/>
  <c r="F154" i="1"/>
  <c r="O149" i="1"/>
  <c r="I149" i="1"/>
  <c r="F149" i="1"/>
  <c r="O144" i="1"/>
  <c r="I144" i="1"/>
  <c r="F144" i="1"/>
  <c r="O142" i="1"/>
  <c r="I142" i="1"/>
  <c r="F142" i="1"/>
  <c r="O136" i="1"/>
  <c r="I136" i="1"/>
  <c r="F136" i="1"/>
  <c r="O133" i="1"/>
  <c r="I133" i="1"/>
  <c r="F133" i="1"/>
  <c r="O128" i="1"/>
  <c r="I128" i="1"/>
  <c r="F128" i="1"/>
  <c r="O124" i="1"/>
  <c r="I124" i="1"/>
  <c r="F124" i="1"/>
  <c r="O118" i="1"/>
  <c r="I118" i="1"/>
  <c r="F118" i="1"/>
  <c r="O116" i="1"/>
  <c r="I116" i="1"/>
  <c r="F116" i="1"/>
  <c r="O108" i="1"/>
  <c r="I108" i="1"/>
  <c r="F108" i="1"/>
  <c r="O94" i="1"/>
  <c r="I94" i="1"/>
  <c r="F94" i="1"/>
  <c r="O29" i="1"/>
  <c r="I29" i="1"/>
  <c r="F29" i="1"/>
  <c r="O20" i="1"/>
  <c r="I20" i="1"/>
  <c r="F20" i="1"/>
  <c r="O19" i="1"/>
  <c r="I19" i="1"/>
  <c r="F19" i="1"/>
  <c r="O5" i="1"/>
  <c r="I5" i="1"/>
  <c r="F5" i="1"/>
  <c r="O139" i="1"/>
  <c r="I139" i="1"/>
  <c r="F139" i="1"/>
  <c r="O140" i="1"/>
  <c r="I140" i="1"/>
  <c r="F140" i="1"/>
  <c r="O137" i="1"/>
  <c r="I137" i="1"/>
  <c r="F137" i="1"/>
  <c r="O21" i="1"/>
  <c r="I21" i="1"/>
  <c r="F21" i="1"/>
  <c r="O125" i="1"/>
  <c r="I125" i="1"/>
  <c r="F125" i="1"/>
  <c r="O39" i="1"/>
  <c r="I39" i="1"/>
  <c r="F39" i="1"/>
  <c r="O102" i="1"/>
  <c r="I102" i="1"/>
  <c r="F102" i="1"/>
  <c r="O37" i="1"/>
  <c r="I37" i="1"/>
  <c r="F37" i="1"/>
  <c r="O38" i="1"/>
  <c r="I38" i="1"/>
  <c r="F38" i="1"/>
  <c r="O123" i="1"/>
  <c r="I123" i="1"/>
  <c r="F123" i="1"/>
  <c r="O23" i="1"/>
  <c r="I23" i="1"/>
  <c r="F23" i="1"/>
  <c r="O126" i="1"/>
  <c r="I126" i="1"/>
  <c r="F126" i="1"/>
  <c r="O120" i="1"/>
  <c r="I120" i="1"/>
  <c r="F120" i="1"/>
  <c r="O119" i="1"/>
  <c r="I119" i="1"/>
  <c r="F119" i="1"/>
  <c r="O114" i="1"/>
  <c r="I114" i="1"/>
  <c r="F114" i="1"/>
  <c r="O113" i="1"/>
  <c r="I113" i="1"/>
  <c r="F113" i="1"/>
  <c r="O110" i="1"/>
  <c r="I110" i="1"/>
  <c r="F110" i="1"/>
  <c r="O106" i="1"/>
  <c r="I106" i="1"/>
  <c r="F106" i="1"/>
  <c r="O101" i="1"/>
  <c r="I101" i="1"/>
  <c r="F101" i="1"/>
  <c r="O98" i="1"/>
  <c r="I98" i="1"/>
  <c r="F98" i="1"/>
  <c r="O93" i="1"/>
  <c r="I93" i="1"/>
  <c r="F93" i="1"/>
  <c r="O28" i="1"/>
  <c r="F28" i="1"/>
  <c r="O17" i="1"/>
  <c r="I17" i="1"/>
  <c r="F17" i="1"/>
  <c r="O122" i="1"/>
  <c r="I122" i="1"/>
  <c r="F122" i="1"/>
  <c r="O117" i="1"/>
  <c r="I117" i="1"/>
  <c r="F117" i="1"/>
  <c r="O105" i="1"/>
  <c r="I105" i="1"/>
  <c r="F105" i="1"/>
  <c r="O99" i="1"/>
  <c r="I99" i="1"/>
  <c r="F99" i="1"/>
  <c r="O32" i="1"/>
  <c r="I32" i="1"/>
  <c r="F32" i="1"/>
  <c r="O30" i="1"/>
  <c r="I30" i="1"/>
  <c r="F30" i="1"/>
  <c r="O27" i="1"/>
  <c r="I27" i="1"/>
  <c r="F27" i="1"/>
  <c r="O18" i="1"/>
  <c r="I18" i="1"/>
  <c r="F18" i="1"/>
  <c r="O16" i="1"/>
  <c r="I16" i="1"/>
  <c r="F16" i="1"/>
  <c r="O13" i="1"/>
  <c r="I13" i="1"/>
  <c r="F13" i="1"/>
  <c r="O111" i="1"/>
  <c r="I111" i="1"/>
  <c r="F111" i="1"/>
  <c r="O96" i="1"/>
  <c r="I96" i="1"/>
  <c r="F96" i="1"/>
  <c r="O87" i="1"/>
  <c r="I87" i="1"/>
  <c r="F87" i="1"/>
  <c r="O82" i="1"/>
  <c r="I82" i="1"/>
  <c r="F82" i="1"/>
  <c r="O79" i="1"/>
  <c r="I79" i="1"/>
  <c r="F79" i="1"/>
  <c r="O64" i="1"/>
  <c r="I64" i="1"/>
  <c r="F64" i="1"/>
  <c r="O104" i="1"/>
  <c r="I104" i="1"/>
  <c r="F104" i="1"/>
  <c r="O95" i="1"/>
  <c r="I95" i="1"/>
  <c r="F95" i="1"/>
  <c r="O11" i="1"/>
  <c r="I11" i="1"/>
  <c r="F11" i="1"/>
  <c r="O8" i="1"/>
  <c r="I8" i="1"/>
  <c r="F8" i="1"/>
  <c r="I2" i="1"/>
  <c r="F2" i="1"/>
  <c r="O15" i="1"/>
  <c r="I15" i="1"/>
  <c r="F15" i="1"/>
  <c r="O10" i="1"/>
  <c r="I10" i="1"/>
  <c r="F10" i="1"/>
  <c r="O7" i="1"/>
  <c r="I7" i="1"/>
  <c r="F7" i="1"/>
  <c r="O100" i="1"/>
  <c r="I100" i="1"/>
  <c r="F100" i="1"/>
  <c r="O76" i="1"/>
  <c r="I76" i="1"/>
  <c r="F76" i="1"/>
  <c r="O71" i="1"/>
  <c r="I71" i="1"/>
  <c r="F71" i="1"/>
  <c r="O109" i="1"/>
  <c r="I109" i="1"/>
  <c r="F109" i="1"/>
  <c r="O97" i="1"/>
  <c r="I97" i="1"/>
  <c r="F97" i="1"/>
  <c r="O92" i="1"/>
  <c r="I92" i="1"/>
  <c r="F92" i="1"/>
  <c r="O89" i="1"/>
  <c r="I89" i="1"/>
  <c r="F89" i="1"/>
  <c r="O84" i="1"/>
  <c r="I84" i="1"/>
  <c r="F84" i="1"/>
  <c r="O74" i="1"/>
  <c r="I74" i="1"/>
  <c r="F74" i="1"/>
  <c r="O4" i="1"/>
  <c r="I4" i="1"/>
  <c r="F4" i="1"/>
  <c r="O3" i="1"/>
  <c r="I3" i="1"/>
  <c r="F3" i="1"/>
  <c r="O63" i="1"/>
  <c r="I63" i="1"/>
  <c r="F63" i="1"/>
  <c r="O47" i="1"/>
  <c r="I47" i="1"/>
  <c r="F47" i="1"/>
  <c r="O85" i="1"/>
  <c r="I85" i="1"/>
  <c r="F85" i="1"/>
  <c r="O83" i="1"/>
  <c r="I83" i="1"/>
  <c r="F83" i="1"/>
  <c r="O81" i="1"/>
  <c r="I81" i="1"/>
  <c r="F81" i="1"/>
  <c r="O80" i="1"/>
  <c r="I80" i="1"/>
  <c r="F80" i="1"/>
  <c r="O77" i="1"/>
  <c r="I77" i="1"/>
  <c r="F77" i="1"/>
  <c r="O69" i="1"/>
  <c r="I69" i="1"/>
  <c r="F69" i="1"/>
  <c r="O68" i="1"/>
  <c r="I68" i="1"/>
  <c r="F68" i="1"/>
  <c r="O67" i="1"/>
  <c r="I67" i="1"/>
  <c r="F67" i="1"/>
  <c r="O57" i="1"/>
  <c r="I57" i="1"/>
  <c r="F57" i="1"/>
  <c r="O75" i="1"/>
  <c r="I75" i="1"/>
  <c r="F75" i="1"/>
  <c r="O78" i="1"/>
  <c r="I78" i="1"/>
  <c r="F78" i="1"/>
  <c r="O66" i="1"/>
  <c r="I66" i="1"/>
  <c r="F66" i="1"/>
  <c r="O62" i="1"/>
  <c r="I62" i="1"/>
  <c r="F62" i="1"/>
  <c r="O53" i="1"/>
  <c r="I53" i="1"/>
  <c r="F53" i="1"/>
  <c r="O49" i="1"/>
  <c r="I49" i="1"/>
  <c r="F49" i="1"/>
  <c r="O48" i="1"/>
  <c r="I48" i="1"/>
  <c r="F48" i="1"/>
  <c r="O45" i="1"/>
  <c r="I45" i="1"/>
  <c r="F45" i="1"/>
  <c r="O34" i="1"/>
  <c r="I34" i="1"/>
  <c r="F34" i="1"/>
  <c r="O6" i="1"/>
  <c r="I6" i="1"/>
  <c r="F6" i="1"/>
  <c r="I86" i="1"/>
  <c r="F86" i="1"/>
  <c r="O72" i="1"/>
  <c r="I72" i="1"/>
  <c r="F72" i="1"/>
  <c r="O61" i="1"/>
  <c r="I61" i="1"/>
  <c r="F61" i="1"/>
  <c r="O59" i="1"/>
  <c r="I59" i="1"/>
  <c r="F59" i="1"/>
  <c r="O51" i="1"/>
  <c r="I51" i="1"/>
  <c r="F51" i="1"/>
  <c r="O43" i="1"/>
  <c r="I43" i="1"/>
  <c r="F43" i="1"/>
  <c r="O40" i="1"/>
  <c r="I40" i="1"/>
  <c r="F40" i="1"/>
  <c r="O35" i="1"/>
  <c r="I35" i="1"/>
  <c r="F35" i="1"/>
  <c r="O31" i="1"/>
  <c r="I31" i="1"/>
  <c r="F31" i="1"/>
  <c r="O25" i="1"/>
  <c r="I25" i="1"/>
  <c r="F25" i="1"/>
  <c r="O90" i="1"/>
  <c r="I90" i="1"/>
  <c r="F90" i="1"/>
  <c r="O46" i="1"/>
  <c r="I46" i="1"/>
  <c r="F46" i="1"/>
  <c r="O41" i="1"/>
  <c r="I41" i="1"/>
  <c r="F41" i="1"/>
  <c r="O36" i="1"/>
  <c r="I36" i="1"/>
  <c r="F36" i="1"/>
  <c r="O12" i="1"/>
  <c r="I12" i="1"/>
  <c r="F12" i="1"/>
  <c r="O73" i="1"/>
  <c r="I73" i="1"/>
  <c r="F73" i="1"/>
  <c r="O56" i="1"/>
  <c r="I56" i="1"/>
  <c r="F56" i="1"/>
  <c r="O26" i="1"/>
  <c r="I26" i="1"/>
  <c r="F26" i="1"/>
  <c r="O24" i="1"/>
  <c r="F24" i="1"/>
  <c r="I14" i="1"/>
  <c r="F14" i="1"/>
  <c r="O22" i="1"/>
  <c r="I22" i="1"/>
  <c r="F22" i="1"/>
  <c r="I9" i="1"/>
  <c r="F9" i="1"/>
  <c r="O42" i="1"/>
  <c r="F42" i="1"/>
</calcChain>
</file>

<file path=xl/sharedStrings.xml><?xml version="1.0" encoding="utf-8"?>
<sst xmlns="http://schemas.openxmlformats.org/spreadsheetml/2006/main" count="600" uniqueCount="241">
  <si>
    <t>mother</t>
  </si>
  <si>
    <t xml:space="preserve">father </t>
  </si>
  <si>
    <t>contamination</t>
  </si>
  <si>
    <t>T1613</t>
  </si>
  <si>
    <t>Mlali</t>
  </si>
  <si>
    <t>Calcutta 4</t>
  </si>
  <si>
    <t>T1542</t>
  </si>
  <si>
    <t>Pisang Pahang</t>
  </si>
  <si>
    <t>Guyod</t>
  </si>
  <si>
    <t>T1576</t>
  </si>
  <si>
    <t>cv-Rose</t>
  </si>
  <si>
    <t>T1561</t>
  </si>
  <si>
    <t>T1578</t>
  </si>
  <si>
    <t>Kisukari Mchare</t>
  </si>
  <si>
    <t>T1584</t>
  </si>
  <si>
    <t>Nakitengwa</t>
  </si>
  <si>
    <t>Paliama</t>
  </si>
  <si>
    <t>T1645</t>
  </si>
  <si>
    <t>Yenai</t>
  </si>
  <si>
    <t>Truncata</t>
  </si>
  <si>
    <t>T1667</t>
  </si>
  <si>
    <t>Malaccensis</t>
  </si>
  <si>
    <t>T1550</t>
  </si>
  <si>
    <t>Huti-white</t>
  </si>
  <si>
    <t>T1606</t>
  </si>
  <si>
    <t>Zebrina GF</t>
  </si>
  <si>
    <t>T1612</t>
  </si>
  <si>
    <t>T1618</t>
  </si>
  <si>
    <t>Datil</t>
  </si>
  <si>
    <t>T1689</t>
  </si>
  <si>
    <t>TMB2x 9128-3</t>
  </si>
  <si>
    <t>T1581</t>
  </si>
  <si>
    <t>SH3142</t>
  </si>
  <si>
    <t>&gt;1000</t>
  </si>
  <si>
    <t>T1601</t>
  </si>
  <si>
    <t>T1602</t>
  </si>
  <si>
    <t>T1611</t>
  </si>
  <si>
    <t>Borneo</t>
  </si>
  <si>
    <t>T1615</t>
  </si>
  <si>
    <t>T1637</t>
  </si>
  <si>
    <t>Waimara</t>
  </si>
  <si>
    <t>T1648</t>
  </si>
  <si>
    <t>Ilalyi</t>
  </si>
  <si>
    <t>T1650</t>
  </si>
  <si>
    <t>Nshonowa</t>
  </si>
  <si>
    <t>T1666</t>
  </si>
  <si>
    <t>Kwaro</t>
  </si>
  <si>
    <t>T1684</t>
  </si>
  <si>
    <t>T1515</t>
  </si>
  <si>
    <t>T1600</t>
  </si>
  <si>
    <t>T1617</t>
  </si>
  <si>
    <t>T1629</t>
  </si>
  <si>
    <t>Pahang</t>
  </si>
  <si>
    <t>T1635</t>
  </si>
  <si>
    <t>T1643</t>
  </si>
  <si>
    <t>T1652</t>
  </si>
  <si>
    <t>T1657</t>
  </si>
  <si>
    <t>T1669</t>
  </si>
  <si>
    <t>T1672</t>
  </si>
  <si>
    <t>T1646</t>
  </si>
  <si>
    <t>T1656</t>
  </si>
  <si>
    <t>T1658</t>
  </si>
  <si>
    <t>T1661</t>
  </si>
  <si>
    <t>T1670</t>
  </si>
  <si>
    <t>T1675</t>
  </si>
  <si>
    <t>T1677</t>
  </si>
  <si>
    <t>T1679</t>
  </si>
  <si>
    <t>T1681</t>
  </si>
  <si>
    <t>T1620</t>
  </si>
  <si>
    <t>T1651</t>
  </si>
  <si>
    <t>T1497</t>
  </si>
  <si>
    <t>T1508</t>
  </si>
  <si>
    <t>IITA 02145/1320</t>
  </si>
  <si>
    <t>T1668</t>
  </si>
  <si>
    <t>T1682</t>
  </si>
  <si>
    <t>T1685</t>
  </si>
  <si>
    <t>T1692</t>
  </si>
  <si>
    <t>T1706</t>
  </si>
  <si>
    <t>T1733</t>
  </si>
  <si>
    <t>T1664</t>
  </si>
  <si>
    <t>T1671</t>
  </si>
  <si>
    <t>T1712</t>
  </si>
  <si>
    <t>T1534</t>
  </si>
  <si>
    <t>T1546</t>
  </si>
  <si>
    <t>T1563</t>
  </si>
  <si>
    <t>T1476</t>
  </si>
  <si>
    <t>T1535</t>
  </si>
  <si>
    <t>T1549</t>
  </si>
  <si>
    <t>T1708</t>
  </si>
  <si>
    <t>Akondro mainty</t>
  </si>
  <si>
    <t>T1722</t>
  </si>
  <si>
    <t>T1653</t>
  </si>
  <si>
    <t>T1674</t>
  </si>
  <si>
    <t>T1680</t>
  </si>
  <si>
    <t>T1687</t>
  </si>
  <si>
    <t>T1707</t>
  </si>
  <si>
    <t>T1730</t>
  </si>
  <si>
    <t>T1557</t>
  </si>
  <si>
    <t>T1562</t>
  </si>
  <si>
    <t>T1569</t>
  </si>
  <si>
    <t>T1588</t>
  </si>
  <si>
    <t>T1593</t>
  </si>
  <si>
    <t>T1598</t>
  </si>
  <si>
    <t>T1713</t>
  </si>
  <si>
    <t>T1725</t>
  </si>
  <si>
    <t>T1751</t>
  </si>
  <si>
    <t>T1759</t>
  </si>
  <si>
    <t>T1566</t>
  </si>
  <si>
    <t>T1589</t>
  </si>
  <si>
    <t>T1700</t>
  </si>
  <si>
    <t>T1714</t>
  </si>
  <si>
    <t>T1716</t>
  </si>
  <si>
    <t>T1724</t>
  </si>
  <si>
    <t>T1734</t>
  </si>
  <si>
    <t>T1742</t>
  </si>
  <si>
    <t>T1745</t>
  </si>
  <si>
    <t>T1755</t>
  </si>
  <si>
    <t>T1758</t>
  </si>
  <si>
    <t>T1773</t>
  </si>
  <si>
    <t>T1577</t>
  </si>
  <si>
    <t>T1761</t>
  </si>
  <si>
    <t>T1608</t>
  </si>
  <si>
    <t>T1605</t>
  </si>
  <si>
    <t>T1719</t>
  </si>
  <si>
    <t>T1610</t>
  </si>
  <si>
    <t>T1768</t>
  </si>
  <si>
    <t>T1573</t>
  </si>
  <si>
    <t>T1792</t>
  </si>
  <si>
    <t>T1802</t>
  </si>
  <si>
    <t>T1803</t>
  </si>
  <si>
    <t>Mchare Laini</t>
  </si>
  <si>
    <t>T1512</t>
  </si>
  <si>
    <t>T1570</t>
  </si>
  <si>
    <t>T1571</t>
  </si>
  <si>
    <t>T1591</t>
  </si>
  <si>
    <t>T1698</t>
  </si>
  <si>
    <t>T1726</t>
  </si>
  <si>
    <t>T1752</t>
  </si>
  <si>
    <t>T1753</t>
  </si>
  <si>
    <t>T1760</t>
  </si>
  <si>
    <t>T1779</t>
  </si>
  <si>
    <t>T1784</t>
  </si>
  <si>
    <t>T1794</t>
  </si>
  <si>
    <t>Huti - White</t>
  </si>
  <si>
    <t>T1805</t>
  </si>
  <si>
    <t>T1813</t>
  </si>
  <si>
    <t>T1824</t>
  </si>
  <si>
    <t>T1830</t>
  </si>
  <si>
    <t>T1833</t>
  </si>
  <si>
    <t>19/2/2016</t>
  </si>
  <si>
    <t>T1834</t>
  </si>
  <si>
    <t>T1852</t>
  </si>
  <si>
    <t>T1862</t>
  </si>
  <si>
    <t>Huti-Green</t>
  </si>
  <si>
    <t>T1639</t>
  </si>
  <si>
    <t>T1642</t>
  </si>
  <si>
    <t>T1801</t>
  </si>
  <si>
    <t>T1810</t>
  </si>
  <si>
    <t>T1819</t>
  </si>
  <si>
    <t>T1844</t>
  </si>
  <si>
    <t>T1790</t>
  </si>
  <si>
    <t>T1841</t>
  </si>
  <si>
    <t>T1873</t>
  </si>
  <si>
    <t>25/2/2016</t>
  </si>
  <si>
    <t>T1616</t>
  </si>
  <si>
    <t>T1723</t>
  </si>
  <si>
    <t>T1747</t>
  </si>
  <si>
    <t>T1764</t>
  </si>
  <si>
    <t>T1781</t>
  </si>
  <si>
    <t>T1806</t>
  </si>
  <si>
    <t>T1814</t>
  </si>
  <si>
    <t>T1823</t>
  </si>
  <si>
    <t>T1836</t>
  </si>
  <si>
    <t>T1846</t>
  </si>
  <si>
    <t>T1854</t>
  </si>
  <si>
    <t>T1856</t>
  </si>
  <si>
    <t>T1859</t>
  </si>
  <si>
    <t>T1878</t>
  </si>
  <si>
    <t>T1897</t>
  </si>
  <si>
    <t>T1647</t>
  </si>
  <si>
    <t>T1665</t>
  </si>
  <si>
    <t>T1817</t>
  </si>
  <si>
    <t>T1826</t>
  </si>
  <si>
    <t>T1842</t>
  </si>
  <si>
    <t>T1599</t>
  </si>
  <si>
    <t>T1641</t>
  </si>
  <si>
    <t>T1649</t>
  </si>
  <si>
    <t>T1688</t>
  </si>
  <si>
    <t>T1739</t>
  </si>
  <si>
    <t>Tjau Lagada</t>
  </si>
  <si>
    <t>T1785</t>
  </si>
  <si>
    <t>T1791</t>
  </si>
  <si>
    <t>T1821</t>
  </si>
  <si>
    <t>T1838</t>
  </si>
  <si>
    <t>T1849</t>
  </si>
  <si>
    <t>T1864</t>
  </si>
  <si>
    <t>T1869</t>
  </si>
  <si>
    <t>T1888</t>
  </si>
  <si>
    <t>T1896</t>
  </si>
  <si>
    <t>T1644</t>
  </si>
  <si>
    <t>T1654</t>
  </si>
  <si>
    <t>T1691</t>
  </si>
  <si>
    <t>T1775</t>
  </si>
  <si>
    <t>T1782</t>
  </si>
  <si>
    <t>T1786</t>
  </si>
  <si>
    <t>T1822</t>
  </si>
  <si>
    <t>T1829</t>
  </si>
  <si>
    <t>T1835</t>
  </si>
  <si>
    <t>T1845</t>
  </si>
  <si>
    <t>T1851</t>
  </si>
  <si>
    <t>T1853</t>
  </si>
  <si>
    <t>T1857</t>
  </si>
  <si>
    <t>T1865</t>
  </si>
  <si>
    <t>T1866</t>
  </si>
  <si>
    <t>T1875</t>
  </si>
  <si>
    <t>T1877</t>
  </si>
  <si>
    <t>23/3/2016</t>
  </si>
  <si>
    <t>T1880</t>
  </si>
  <si>
    <t>T1855</t>
  </si>
  <si>
    <t>T1720</t>
  </si>
  <si>
    <t>T1850</t>
  </si>
  <si>
    <t>T1860</t>
  </si>
  <si>
    <t>T1861</t>
  </si>
  <si>
    <t>T1872</t>
  </si>
  <si>
    <t>T1874</t>
  </si>
  <si>
    <t>T1876</t>
  </si>
  <si>
    <t>T1882</t>
  </si>
  <si>
    <t>T1900</t>
  </si>
  <si>
    <t>crossnumber</t>
  </si>
  <si>
    <t>firstpollination_date</t>
  </si>
  <si>
    <t>harvesting_date</t>
  </si>
  <si>
    <t>days_to_maturity</t>
  </si>
  <si>
    <t>good_seeds</t>
  </si>
  <si>
    <t>badseeds</t>
  </si>
  <si>
    <t>number_rescued</t>
  </si>
  <si>
    <t>date of embryo rescue</t>
  </si>
  <si>
    <t>seed_extraction_date</t>
  </si>
  <si>
    <t>number_seeds</t>
  </si>
  <si>
    <t>days_ripening_extraction</t>
  </si>
  <si>
    <t>days_extraction_rescue</t>
  </si>
  <si>
    <t>actively_germination_after_6weeks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</si>
</sst>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/mmm/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color rgb="FF000000"/>
      <name val="Lucida Console"/>
      <family val="3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vertical="center"/>
    </xf>
    <xf numFmtId="165" fontId="2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164" fontId="4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/>
  </cellXfs>
  <cellStyles count="1"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4"/>
  <sheetViews>
    <sheetView tabSelected="1" topLeftCell="I1" workbookViewId="0">
      <selection activeCell="Q1" sqref="Q1"/>
    </sheetView>
  </sheetViews>
  <sheetFormatPr defaultRowHeight="15" x14ac:dyDescent="0.25"/>
  <cols>
    <col min="1" max="1" width="12.42578125" style="10" bestFit="1" customWidth="1"/>
    <col min="2" max="2" width="15.28515625" style="10" bestFit="1" customWidth="1"/>
    <col min="3" max="3" width="11.7109375" style="10" bestFit="1" customWidth="1"/>
    <col min="4" max="4" width="19.5703125" style="10" bestFit="1" customWidth="1"/>
    <col min="5" max="5" width="15.42578125" style="10" bestFit="1" customWidth="1"/>
    <col min="6" max="6" width="16.5703125" style="10" bestFit="1" customWidth="1"/>
    <col min="7" max="7" width="20.5703125" style="10" bestFit="1" customWidth="1"/>
    <col min="8" max="8" width="14.28515625" style="10" bestFit="1" customWidth="1"/>
    <col min="9" max="9" width="29" style="10" bestFit="1" customWidth="1"/>
    <col min="10" max="10" width="11" style="10" bestFit="1" customWidth="1"/>
    <col min="11" max="11" width="11.5703125" style="10" bestFit="1" customWidth="1"/>
    <col min="12" max="12" width="9.42578125" style="10" bestFit="1" customWidth="1"/>
    <col min="13" max="13" width="16.140625" style="10" bestFit="1" customWidth="1"/>
    <col min="14" max="14" width="21.140625" style="10" bestFit="1" customWidth="1"/>
    <col min="15" max="15" width="22.28515625" style="10" bestFit="1" customWidth="1"/>
    <col min="16" max="16" width="33.42578125" style="10" bestFit="1" customWidth="1"/>
    <col min="17" max="17" width="14" style="10" bestFit="1" customWidth="1"/>
    <col min="18" max="16384" width="9.140625" style="10"/>
  </cols>
  <sheetData>
    <row r="1" spans="1:18" x14ac:dyDescent="0.25">
      <c r="A1" s="6" t="s">
        <v>228</v>
      </c>
      <c r="B1" s="6" t="s">
        <v>0</v>
      </c>
      <c r="C1" s="6" t="s">
        <v>1</v>
      </c>
      <c r="D1" s="7" t="s">
        <v>229</v>
      </c>
      <c r="E1" s="7" t="s">
        <v>230</v>
      </c>
      <c r="F1" s="6" t="s">
        <v>231</v>
      </c>
      <c r="G1" s="3" t="s">
        <v>236</v>
      </c>
      <c r="H1" s="6" t="s">
        <v>237</v>
      </c>
      <c r="I1" s="1" t="s">
        <v>238</v>
      </c>
      <c r="J1" s="8" t="s">
        <v>237</v>
      </c>
      <c r="K1" s="8" t="s">
        <v>232</v>
      </c>
      <c r="L1" s="9" t="s">
        <v>233</v>
      </c>
      <c r="M1" s="10" t="s">
        <v>234</v>
      </c>
      <c r="N1" s="2" t="s">
        <v>235</v>
      </c>
      <c r="O1" s="8" t="s">
        <v>239</v>
      </c>
      <c r="P1" s="10" t="s">
        <v>240</v>
      </c>
      <c r="Q1" s="10" t="s">
        <v>2</v>
      </c>
      <c r="R1" s="8"/>
    </row>
    <row r="2" spans="1:18" x14ac:dyDescent="0.25">
      <c r="A2" s="10" t="s">
        <v>85</v>
      </c>
      <c r="B2" s="10" t="s">
        <v>72</v>
      </c>
      <c r="C2" s="10" t="s">
        <v>16</v>
      </c>
      <c r="D2" s="11">
        <v>42011</v>
      </c>
      <c r="E2" s="11">
        <v>42353</v>
      </c>
      <c r="F2" s="10">
        <f t="shared" ref="F2:F33" si="0">E2-D2</f>
        <v>342</v>
      </c>
      <c r="G2" s="3">
        <v>42360</v>
      </c>
      <c r="H2" s="10">
        <v>0</v>
      </c>
      <c r="I2" s="10">
        <f t="shared" ref="I2:I23" si="1">G2-E2</f>
        <v>7</v>
      </c>
      <c r="L2" s="9"/>
      <c r="N2" s="4"/>
      <c r="O2" s="12">
        <f>N2-G2</f>
        <v>-42360</v>
      </c>
    </row>
    <row r="3" spans="1:18" x14ac:dyDescent="0.25">
      <c r="A3" s="10" t="s">
        <v>70</v>
      </c>
      <c r="B3" s="10" t="s">
        <v>5</v>
      </c>
      <c r="C3" s="10" t="s">
        <v>25</v>
      </c>
      <c r="D3" s="11">
        <v>42027</v>
      </c>
      <c r="E3" s="11">
        <v>42340</v>
      </c>
      <c r="F3" s="10">
        <f t="shared" si="0"/>
        <v>313</v>
      </c>
      <c r="G3" s="3">
        <v>42348</v>
      </c>
      <c r="H3" s="10">
        <v>0</v>
      </c>
      <c r="I3" s="10">
        <f t="shared" si="1"/>
        <v>8</v>
      </c>
      <c r="L3" s="9"/>
      <c r="N3" s="4"/>
      <c r="O3" s="12">
        <f t="shared" ref="O2:O9" si="2">N3-G3</f>
        <v>-42348</v>
      </c>
    </row>
    <row r="4" spans="1:18" x14ac:dyDescent="0.25">
      <c r="A4" s="10" t="s">
        <v>71</v>
      </c>
      <c r="B4" s="10" t="s">
        <v>72</v>
      </c>
      <c r="C4" s="10" t="s">
        <v>8</v>
      </c>
      <c r="D4" s="11">
        <v>42041</v>
      </c>
      <c r="E4" s="11">
        <v>42340</v>
      </c>
      <c r="F4" s="10">
        <f t="shared" si="0"/>
        <v>299</v>
      </c>
      <c r="G4" s="3">
        <v>42348</v>
      </c>
      <c r="H4" s="10">
        <v>0</v>
      </c>
      <c r="I4" s="10">
        <f t="shared" si="1"/>
        <v>8</v>
      </c>
      <c r="L4" s="9"/>
      <c r="N4" s="4"/>
      <c r="O4" s="12">
        <f t="shared" si="2"/>
        <v>-42348</v>
      </c>
    </row>
    <row r="5" spans="1:18" x14ac:dyDescent="0.25">
      <c r="A5" s="10" t="s">
        <v>131</v>
      </c>
      <c r="B5" s="10" t="s">
        <v>72</v>
      </c>
      <c r="C5" s="10" t="s">
        <v>8</v>
      </c>
      <c r="D5" s="11">
        <v>42044</v>
      </c>
      <c r="E5" s="11">
        <v>42410</v>
      </c>
      <c r="F5" s="10">
        <f t="shared" si="0"/>
        <v>366</v>
      </c>
      <c r="G5" s="3">
        <v>42419</v>
      </c>
      <c r="H5" s="10">
        <v>0</v>
      </c>
      <c r="I5" s="10">
        <f t="shared" si="1"/>
        <v>9</v>
      </c>
      <c r="L5" s="9"/>
      <c r="N5" s="4"/>
      <c r="O5" s="12">
        <f t="shared" si="2"/>
        <v>-42419</v>
      </c>
    </row>
    <row r="6" spans="1:18" x14ac:dyDescent="0.25">
      <c r="A6" s="10" t="s">
        <v>48</v>
      </c>
      <c r="B6" s="10" t="s">
        <v>5</v>
      </c>
      <c r="C6" s="10" t="s">
        <v>25</v>
      </c>
      <c r="D6" s="11">
        <v>42047</v>
      </c>
      <c r="E6" s="11">
        <v>42312</v>
      </c>
      <c r="F6" s="10">
        <f t="shared" si="0"/>
        <v>265</v>
      </c>
      <c r="G6" s="3">
        <v>42320</v>
      </c>
      <c r="H6" s="10">
        <v>0</v>
      </c>
      <c r="I6" s="10">
        <f t="shared" si="1"/>
        <v>8</v>
      </c>
      <c r="L6" s="9"/>
      <c r="N6" s="4"/>
      <c r="O6" s="12">
        <f t="shared" si="2"/>
        <v>-42320</v>
      </c>
    </row>
    <row r="7" spans="1:18" x14ac:dyDescent="0.25">
      <c r="A7" s="10" t="s">
        <v>82</v>
      </c>
      <c r="B7" s="10" t="s">
        <v>72</v>
      </c>
      <c r="C7" s="10" t="s">
        <v>16</v>
      </c>
      <c r="D7" s="11">
        <v>42062</v>
      </c>
      <c r="E7" s="11">
        <v>42345</v>
      </c>
      <c r="F7" s="10">
        <f t="shared" si="0"/>
        <v>283</v>
      </c>
      <c r="G7" s="3">
        <v>42352</v>
      </c>
      <c r="H7" s="10">
        <v>0</v>
      </c>
      <c r="I7" s="10">
        <f t="shared" si="1"/>
        <v>7</v>
      </c>
      <c r="L7" s="9"/>
      <c r="N7" s="4"/>
      <c r="O7" s="12">
        <f t="shared" si="2"/>
        <v>-42352</v>
      </c>
    </row>
    <row r="8" spans="1:18" x14ac:dyDescent="0.25">
      <c r="A8" s="10" t="s">
        <v>86</v>
      </c>
      <c r="B8" s="10" t="s">
        <v>72</v>
      </c>
      <c r="C8" s="10" t="s">
        <v>8</v>
      </c>
      <c r="D8" s="11">
        <v>42065</v>
      </c>
      <c r="E8" s="11">
        <v>42353</v>
      </c>
      <c r="F8" s="10">
        <f t="shared" si="0"/>
        <v>288</v>
      </c>
      <c r="G8" s="3">
        <v>42360</v>
      </c>
      <c r="H8" s="10">
        <v>0</v>
      </c>
      <c r="I8" s="10">
        <f t="shared" si="1"/>
        <v>7</v>
      </c>
      <c r="L8" s="9"/>
      <c r="N8" s="4"/>
      <c r="O8" s="12">
        <f t="shared" si="2"/>
        <v>-42360</v>
      </c>
    </row>
    <row r="9" spans="1:18" x14ac:dyDescent="0.25">
      <c r="A9" s="10" t="s">
        <v>6</v>
      </c>
      <c r="B9" s="10" t="s">
        <v>7</v>
      </c>
      <c r="C9" s="10" t="s">
        <v>8</v>
      </c>
      <c r="D9" s="11">
        <v>42069</v>
      </c>
      <c r="E9" s="11">
        <v>42271</v>
      </c>
      <c r="F9" s="10">
        <f t="shared" si="0"/>
        <v>202</v>
      </c>
      <c r="G9" s="3">
        <v>42279</v>
      </c>
      <c r="H9" s="10">
        <v>2</v>
      </c>
      <c r="I9" s="10">
        <f t="shared" si="1"/>
        <v>8</v>
      </c>
      <c r="J9" s="10">
        <v>2</v>
      </c>
      <c r="K9" s="10">
        <v>2</v>
      </c>
      <c r="L9" s="9">
        <v>0</v>
      </c>
      <c r="M9" s="10">
        <v>2</v>
      </c>
      <c r="N9" s="13">
        <v>42279</v>
      </c>
      <c r="O9" s="12">
        <f>N9-G9</f>
        <v>0</v>
      </c>
      <c r="P9" s="10">
        <v>0</v>
      </c>
    </row>
    <row r="10" spans="1:18" x14ac:dyDescent="0.25">
      <c r="A10" s="10" t="s">
        <v>83</v>
      </c>
      <c r="B10" s="10" t="s">
        <v>72</v>
      </c>
      <c r="C10" s="10" t="s">
        <v>8</v>
      </c>
      <c r="D10" s="11">
        <v>42072</v>
      </c>
      <c r="E10" s="11">
        <v>42345</v>
      </c>
      <c r="F10" s="10">
        <f t="shared" si="0"/>
        <v>273</v>
      </c>
      <c r="G10" s="3">
        <v>42352</v>
      </c>
      <c r="H10" s="10">
        <v>0</v>
      </c>
      <c r="I10" s="10">
        <f t="shared" si="1"/>
        <v>7</v>
      </c>
      <c r="L10" s="9"/>
      <c r="N10" s="4"/>
      <c r="O10" s="12">
        <f>N10-G10</f>
        <v>-42352</v>
      </c>
    </row>
    <row r="11" spans="1:18" x14ac:dyDescent="0.25">
      <c r="A11" s="10" t="s">
        <v>87</v>
      </c>
      <c r="B11" s="10" t="s">
        <v>72</v>
      </c>
      <c r="C11" s="10" t="s">
        <v>16</v>
      </c>
      <c r="D11" s="11">
        <v>42077</v>
      </c>
      <c r="E11" s="11">
        <v>42353</v>
      </c>
      <c r="F11" s="10">
        <f t="shared" si="0"/>
        <v>276</v>
      </c>
      <c r="G11" s="3">
        <v>42360</v>
      </c>
      <c r="H11" s="10">
        <v>0</v>
      </c>
      <c r="I11" s="10">
        <f t="shared" si="1"/>
        <v>7</v>
      </c>
      <c r="L11" s="9"/>
      <c r="N11" s="4"/>
      <c r="O11" s="12">
        <f>N11-G11</f>
        <v>-42360</v>
      </c>
    </row>
    <row r="12" spans="1:18" x14ac:dyDescent="0.25">
      <c r="A12" s="10" t="s">
        <v>22</v>
      </c>
      <c r="B12" s="10" t="s">
        <v>23</v>
      </c>
      <c r="C12" s="10" t="s">
        <v>10</v>
      </c>
      <c r="D12" s="11">
        <v>42079</v>
      </c>
      <c r="E12" s="11">
        <v>42294</v>
      </c>
      <c r="F12" s="10">
        <f t="shared" si="0"/>
        <v>215</v>
      </c>
      <c r="G12" s="3">
        <v>42302</v>
      </c>
      <c r="H12" s="10">
        <v>0</v>
      </c>
      <c r="I12" s="10">
        <f t="shared" si="1"/>
        <v>8</v>
      </c>
      <c r="L12" s="9"/>
      <c r="N12" s="4"/>
      <c r="O12" s="12">
        <f>N12-G12</f>
        <v>-42302</v>
      </c>
    </row>
    <row r="13" spans="1:18" x14ac:dyDescent="0.25">
      <c r="A13" s="10" t="s">
        <v>97</v>
      </c>
      <c r="B13" s="10" t="s">
        <v>72</v>
      </c>
      <c r="C13" s="10" t="s">
        <v>8</v>
      </c>
      <c r="D13" s="11">
        <v>42082</v>
      </c>
      <c r="E13" s="11">
        <v>42380</v>
      </c>
      <c r="F13" s="10">
        <f t="shared" si="0"/>
        <v>298</v>
      </c>
      <c r="G13" s="3">
        <v>42389</v>
      </c>
      <c r="H13" s="10">
        <v>0</v>
      </c>
      <c r="I13" s="10">
        <f t="shared" si="1"/>
        <v>9</v>
      </c>
      <c r="L13" s="9"/>
      <c r="N13" s="4"/>
      <c r="O13" s="12">
        <f>N13-G13</f>
        <v>-42389</v>
      </c>
    </row>
    <row r="14" spans="1:18" x14ac:dyDescent="0.25">
      <c r="A14" s="10" t="s">
        <v>11</v>
      </c>
      <c r="B14" s="10" t="s">
        <v>7</v>
      </c>
      <c r="C14" s="10" t="s">
        <v>8</v>
      </c>
      <c r="D14" s="11">
        <v>42084</v>
      </c>
      <c r="E14" s="11">
        <v>42289</v>
      </c>
      <c r="F14" s="10">
        <f t="shared" si="0"/>
        <v>205</v>
      </c>
      <c r="G14" s="3">
        <v>42297</v>
      </c>
      <c r="H14" s="10">
        <v>7</v>
      </c>
      <c r="I14" s="10">
        <f t="shared" si="1"/>
        <v>8</v>
      </c>
      <c r="J14" s="10">
        <v>7</v>
      </c>
      <c r="K14" s="10">
        <v>4</v>
      </c>
      <c r="L14" s="9">
        <v>3</v>
      </c>
      <c r="M14" s="10">
        <v>1</v>
      </c>
      <c r="N14" s="13">
        <v>42299</v>
      </c>
      <c r="O14" s="12"/>
      <c r="P14" s="10">
        <v>0</v>
      </c>
    </row>
    <row r="15" spans="1:18" x14ac:dyDescent="0.25">
      <c r="A15" s="10" t="s">
        <v>84</v>
      </c>
      <c r="B15" s="10" t="s">
        <v>72</v>
      </c>
      <c r="C15" s="10" t="s">
        <v>8</v>
      </c>
      <c r="D15" s="11">
        <v>42086</v>
      </c>
      <c r="E15" s="11">
        <v>42345</v>
      </c>
      <c r="F15" s="10">
        <f t="shared" si="0"/>
        <v>259</v>
      </c>
      <c r="G15" s="3">
        <v>42352</v>
      </c>
      <c r="H15" s="10">
        <v>0</v>
      </c>
      <c r="I15" s="10">
        <f t="shared" si="1"/>
        <v>7</v>
      </c>
      <c r="L15" s="9"/>
      <c r="N15" s="4"/>
      <c r="O15" s="12">
        <f t="shared" ref="O15:O24" si="3">N15-G15</f>
        <v>-42352</v>
      </c>
    </row>
    <row r="16" spans="1:18" x14ac:dyDescent="0.25">
      <c r="A16" s="10" t="s">
        <v>98</v>
      </c>
      <c r="B16" s="10" t="s">
        <v>72</v>
      </c>
      <c r="C16" s="10" t="s">
        <v>16</v>
      </c>
      <c r="D16" s="11">
        <v>42086</v>
      </c>
      <c r="E16" s="11">
        <v>42380</v>
      </c>
      <c r="F16" s="10">
        <f t="shared" si="0"/>
        <v>294</v>
      </c>
      <c r="G16" s="3">
        <v>42389</v>
      </c>
      <c r="H16" s="10">
        <v>19</v>
      </c>
      <c r="I16" s="10">
        <f t="shared" si="1"/>
        <v>9</v>
      </c>
      <c r="J16" s="10">
        <v>19</v>
      </c>
      <c r="K16" s="10">
        <v>19</v>
      </c>
      <c r="L16" s="9">
        <v>0</v>
      </c>
      <c r="M16" s="10">
        <v>14</v>
      </c>
      <c r="N16" s="4">
        <v>42391</v>
      </c>
      <c r="O16" s="12">
        <f t="shared" si="3"/>
        <v>2</v>
      </c>
      <c r="P16" s="10">
        <v>2</v>
      </c>
    </row>
    <row r="17" spans="1:17" x14ac:dyDescent="0.25">
      <c r="A17" s="10" t="s">
        <v>107</v>
      </c>
      <c r="B17" s="10" t="s">
        <v>72</v>
      </c>
      <c r="C17" s="10" t="s">
        <v>8</v>
      </c>
      <c r="D17" s="11">
        <v>42090</v>
      </c>
      <c r="E17" s="11">
        <v>42382</v>
      </c>
      <c r="F17" s="10">
        <f t="shared" si="0"/>
        <v>292</v>
      </c>
      <c r="G17" s="3">
        <v>42395</v>
      </c>
      <c r="H17" s="10">
        <v>0</v>
      </c>
      <c r="I17" s="10">
        <f t="shared" si="1"/>
        <v>13</v>
      </c>
      <c r="L17" s="9"/>
      <c r="N17" s="4"/>
      <c r="O17" s="12">
        <f t="shared" si="3"/>
        <v>-42395</v>
      </c>
    </row>
    <row r="18" spans="1:17" x14ac:dyDescent="0.25">
      <c r="A18" s="10" t="s">
        <v>99</v>
      </c>
      <c r="B18" s="10" t="s">
        <v>72</v>
      </c>
      <c r="C18" s="10" t="s">
        <v>16</v>
      </c>
      <c r="D18" s="11">
        <v>42093</v>
      </c>
      <c r="E18" s="11">
        <v>42380</v>
      </c>
      <c r="F18" s="10">
        <f t="shared" si="0"/>
        <v>287</v>
      </c>
      <c r="G18" s="3">
        <v>42389</v>
      </c>
      <c r="H18" s="10">
        <v>16</v>
      </c>
      <c r="I18" s="10">
        <f t="shared" si="1"/>
        <v>9</v>
      </c>
      <c r="J18" s="10">
        <v>16</v>
      </c>
      <c r="K18" s="10">
        <v>16</v>
      </c>
      <c r="L18" s="9">
        <v>0</v>
      </c>
      <c r="M18" s="10">
        <v>15</v>
      </c>
      <c r="N18" s="4">
        <v>42391</v>
      </c>
      <c r="O18" s="12">
        <f t="shared" si="3"/>
        <v>2</v>
      </c>
      <c r="P18" s="10">
        <v>5</v>
      </c>
    </row>
    <row r="19" spans="1:17" x14ac:dyDescent="0.25">
      <c r="A19" s="10" t="s">
        <v>132</v>
      </c>
      <c r="B19" s="10" t="s">
        <v>72</v>
      </c>
      <c r="C19" s="10" t="s">
        <v>8</v>
      </c>
      <c r="D19" s="11">
        <v>42093</v>
      </c>
      <c r="E19" s="11">
        <v>42410</v>
      </c>
      <c r="F19" s="10">
        <f t="shared" si="0"/>
        <v>317</v>
      </c>
      <c r="G19" s="3">
        <v>42418</v>
      </c>
      <c r="H19" s="10">
        <v>0</v>
      </c>
      <c r="I19" s="10">
        <f t="shared" si="1"/>
        <v>8</v>
      </c>
      <c r="L19" s="9"/>
      <c r="N19" s="4"/>
      <c r="O19" s="12">
        <f t="shared" si="3"/>
        <v>-42418</v>
      </c>
    </row>
    <row r="20" spans="1:17" x14ac:dyDescent="0.25">
      <c r="A20" s="10" t="s">
        <v>133</v>
      </c>
      <c r="B20" s="10" t="s">
        <v>72</v>
      </c>
      <c r="C20" s="10" t="s">
        <v>8</v>
      </c>
      <c r="D20" s="11">
        <v>42093</v>
      </c>
      <c r="E20" s="11">
        <v>42410</v>
      </c>
      <c r="F20" s="10">
        <f t="shared" si="0"/>
        <v>317</v>
      </c>
      <c r="G20" s="3">
        <v>42418</v>
      </c>
      <c r="H20" s="10">
        <v>0</v>
      </c>
      <c r="I20" s="10">
        <f t="shared" si="1"/>
        <v>8</v>
      </c>
      <c r="L20" s="9"/>
      <c r="N20" s="4"/>
      <c r="O20" s="12">
        <f t="shared" si="3"/>
        <v>-42418</v>
      </c>
    </row>
    <row r="21" spans="1:17" x14ac:dyDescent="0.25">
      <c r="A21" s="10" t="s">
        <v>126</v>
      </c>
      <c r="B21" s="10" t="s">
        <v>72</v>
      </c>
      <c r="C21" s="10" t="s">
        <v>16</v>
      </c>
      <c r="D21" s="11">
        <v>42095</v>
      </c>
      <c r="E21" s="11">
        <v>42404</v>
      </c>
      <c r="F21" s="10">
        <f t="shared" si="0"/>
        <v>309</v>
      </c>
      <c r="G21" s="3">
        <v>42411</v>
      </c>
      <c r="H21" s="10">
        <v>0</v>
      </c>
      <c r="I21" s="10">
        <f t="shared" si="1"/>
        <v>7</v>
      </c>
      <c r="L21" s="9"/>
      <c r="N21" s="4"/>
      <c r="O21" s="12">
        <f t="shared" si="3"/>
        <v>-42411</v>
      </c>
    </row>
    <row r="22" spans="1:17" x14ac:dyDescent="0.25">
      <c r="A22" s="10" t="s">
        <v>9</v>
      </c>
      <c r="B22" s="10" t="s">
        <v>8</v>
      </c>
      <c r="C22" s="10" t="s">
        <v>10</v>
      </c>
      <c r="D22" s="11">
        <v>42100</v>
      </c>
      <c r="E22" s="11">
        <v>42271</v>
      </c>
      <c r="F22" s="10">
        <f t="shared" si="0"/>
        <v>171</v>
      </c>
      <c r="G22" s="3">
        <v>42279</v>
      </c>
      <c r="H22" s="10">
        <v>7</v>
      </c>
      <c r="I22" s="10">
        <f t="shared" si="1"/>
        <v>8</v>
      </c>
      <c r="J22" s="10">
        <v>7</v>
      </c>
      <c r="K22" s="10">
        <v>7</v>
      </c>
      <c r="L22" s="9">
        <v>0</v>
      </c>
      <c r="M22" s="10">
        <v>2</v>
      </c>
      <c r="N22" s="4">
        <v>42279</v>
      </c>
      <c r="O22" s="12">
        <f t="shared" si="3"/>
        <v>0</v>
      </c>
      <c r="P22" s="10">
        <v>1</v>
      </c>
    </row>
    <row r="23" spans="1:17" x14ac:dyDescent="0.25">
      <c r="A23" s="10" t="s">
        <v>119</v>
      </c>
      <c r="B23" s="10" t="s">
        <v>72</v>
      </c>
      <c r="C23" s="10" t="s">
        <v>16</v>
      </c>
      <c r="D23" s="11">
        <v>42100</v>
      </c>
      <c r="E23" s="11">
        <v>42389</v>
      </c>
      <c r="F23" s="10">
        <f t="shared" si="0"/>
        <v>289</v>
      </c>
      <c r="G23" s="3">
        <v>42401</v>
      </c>
      <c r="H23" s="10">
        <v>10</v>
      </c>
      <c r="I23" s="10">
        <f t="shared" si="1"/>
        <v>12</v>
      </c>
      <c r="J23" s="10">
        <v>10</v>
      </c>
      <c r="K23" s="10">
        <v>10</v>
      </c>
      <c r="L23" s="9">
        <v>0</v>
      </c>
      <c r="M23" s="10">
        <v>6</v>
      </c>
      <c r="N23" s="4">
        <v>42372</v>
      </c>
      <c r="O23" s="12">
        <f t="shared" si="3"/>
        <v>-29</v>
      </c>
      <c r="P23" s="10">
        <v>6</v>
      </c>
      <c r="Q23" s="10">
        <v>0</v>
      </c>
    </row>
    <row r="24" spans="1:17" x14ac:dyDescent="0.25">
      <c r="A24" s="10" t="s">
        <v>12</v>
      </c>
      <c r="B24" s="10" t="s">
        <v>13</v>
      </c>
      <c r="C24" s="10" t="s">
        <v>5</v>
      </c>
      <c r="D24" s="11">
        <v>42103</v>
      </c>
      <c r="E24" s="11">
        <v>42289</v>
      </c>
      <c r="F24" s="10">
        <f t="shared" si="0"/>
        <v>186</v>
      </c>
      <c r="G24" s="3">
        <v>42297</v>
      </c>
      <c r="H24" s="10">
        <v>0</v>
      </c>
      <c r="I24" s="10">
        <v>0</v>
      </c>
      <c r="L24" s="9"/>
      <c r="N24" s="4"/>
      <c r="O24" s="12">
        <f t="shared" si="3"/>
        <v>-42297</v>
      </c>
    </row>
    <row r="25" spans="1:17" x14ac:dyDescent="0.25">
      <c r="A25" s="10" t="s">
        <v>31</v>
      </c>
      <c r="B25" s="10" t="s">
        <v>32</v>
      </c>
      <c r="C25" s="10" t="s">
        <v>16</v>
      </c>
      <c r="D25" s="11">
        <v>42107</v>
      </c>
      <c r="E25" s="11">
        <v>42300</v>
      </c>
      <c r="F25" s="10">
        <f t="shared" si="0"/>
        <v>193</v>
      </c>
      <c r="G25" s="3">
        <v>42314</v>
      </c>
      <c r="H25" s="10" t="s">
        <v>33</v>
      </c>
      <c r="I25" s="10">
        <f>G25-E25</f>
        <v>14</v>
      </c>
      <c r="J25" s="10">
        <v>30</v>
      </c>
      <c r="K25" s="10">
        <v>30</v>
      </c>
      <c r="L25" s="9">
        <v>0</v>
      </c>
      <c r="M25" s="10">
        <v>2</v>
      </c>
      <c r="N25" s="13">
        <v>42317</v>
      </c>
      <c r="O25" s="12" t="e">
        <f>#REF!-G25</f>
        <v>#REF!</v>
      </c>
      <c r="P25" s="10">
        <v>0</v>
      </c>
    </row>
    <row r="26" spans="1:17" x14ac:dyDescent="0.25">
      <c r="A26" s="10" t="s">
        <v>14</v>
      </c>
      <c r="B26" s="10" t="s">
        <v>15</v>
      </c>
      <c r="C26" s="10" t="s">
        <v>16</v>
      </c>
      <c r="D26" s="11">
        <v>42109</v>
      </c>
      <c r="E26" s="11">
        <v>42289</v>
      </c>
      <c r="F26" s="10">
        <f t="shared" si="0"/>
        <v>180</v>
      </c>
      <c r="G26" s="3">
        <v>42297</v>
      </c>
      <c r="H26" s="10">
        <v>0</v>
      </c>
      <c r="I26" s="10">
        <f>G26-E26</f>
        <v>8</v>
      </c>
      <c r="L26" s="9"/>
      <c r="N26" s="4"/>
      <c r="O26" s="12">
        <f>N26-G26</f>
        <v>-42297</v>
      </c>
    </row>
    <row r="27" spans="1:17" x14ac:dyDescent="0.25">
      <c r="A27" s="10" t="s">
        <v>100</v>
      </c>
      <c r="B27" s="10" t="s">
        <v>72</v>
      </c>
      <c r="C27" s="10" t="s">
        <v>10</v>
      </c>
      <c r="D27" s="11">
        <v>42116</v>
      </c>
      <c r="E27" s="11">
        <v>42380</v>
      </c>
      <c r="F27" s="10">
        <f t="shared" si="0"/>
        <v>264</v>
      </c>
      <c r="G27" s="3">
        <v>42389</v>
      </c>
      <c r="H27" s="10">
        <v>58</v>
      </c>
      <c r="I27" s="10">
        <f>G27-E27</f>
        <v>9</v>
      </c>
      <c r="J27" s="10">
        <v>58</v>
      </c>
      <c r="K27" s="10">
        <v>30</v>
      </c>
      <c r="L27" s="9">
        <v>0</v>
      </c>
      <c r="M27" s="10">
        <v>29</v>
      </c>
      <c r="N27" s="4">
        <v>42391</v>
      </c>
      <c r="O27" s="12">
        <f>N27-G27</f>
        <v>2</v>
      </c>
      <c r="P27" s="10">
        <v>3</v>
      </c>
    </row>
    <row r="28" spans="1:17" x14ac:dyDescent="0.25">
      <c r="A28" s="10" t="s">
        <v>108</v>
      </c>
      <c r="B28" s="10" t="s">
        <v>72</v>
      </c>
      <c r="C28" s="10" t="s">
        <v>25</v>
      </c>
      <c r="D28" s="11">
        <v>42116</v>
      </c>
      <c r="E28" s="11">
        <v>42382</v>
      </c>
      <c r="F28" s="10">
        <f t="shared" si="0"/>
        <v>266</v>
      </c>
      <c r="G28" s="3">
        <v>42395</v>
      </c>
      <c r="H28" s="10">
        <v>0</v>
      </c>
      <c r="I28" s="10">
        <v>0</v>
      </c>
      <c r="L28" s="9"/>
      <c r="N28" s="4"/>
      <c r="O28" s="12">
        <f>N28-G28</f>
        <v>-42395</v>
      </c>
    </row>
    <row r="29" spans="1:17" x14ac:dyDescent="0.25">
      <c r="A29" s="10" t="s">
        <v>134</v>
      </c>
      <c r="B29" s="10" t="s">
        <v>72</v>
      </c>
      <c r="C29" s="10" t="s">
        <v>25</v>
      </c>
      <c r="D29" s="11">
        <v>42117</v>
      </c>
      <c r="E29" s="11">
        <v>42410</v>
      </c>
      <c r="F29" s="10">
        <f t="shared" si="0"/>
        <v>293</v>
      </c>
      <c r="G29" s="3">
        <v>42419</v>
      </c>
      <c r="H29" s="10">
        <v>0</v>
      </c>
      <c r="I29" s="10">
        <f t="shared" ref="I29:I41" si="4">G29-E29</f>
        <v>9</v>
      </c>
      <c r="L29" s="9"/>
      <c r="N29" s="4"/>
      <c r="O29" s="12">
        <f>N29-G29</f>
        <v>-42419</v>
      </c>
    </row>
    <row r="30" spans="1:17" x14ac:dyDescent="0.25">
      <c r="A30" s="10" t="s">
        <v>101</v>
      </c>
      <c r="B30" s="10" t="s">
        <v>7</v>
      </c>
      <c r="C30" s="10" t="s">
        <v>8</v>
      </c>
      <c r="D30" s="11">
        <v>42118</v>
      </c>
      <c r="E30" s="11">
        <v>42380</v>
      </c>
      <c r="F30" s="10">
        <f t="shared" si="0"/>
        <v>262</v>
      </c>
      <c r="G30" s="3">
        <v>42389</v>
      </c>
      <c r="H30" s="10">
        <v>0</v>
      </c>
      <c r="I30" s="10">
        <f t="shared" si="4"/>
        <v>9</v>
      </c>
      <c r="L30" s="9"/>
      <c r="N30" s="4"/>
      <c r="O30" s="12">
        <f>N30-G30</f>
        <v>-42389</v>
      </c>
    </row>
    <row r="31" spans="1:17" x14ac:dyDescent="0.25">
      <c r="A31" s="10" t="s">
        <v>34</v>
      </c>
      <c r="B31" s="10" t="s">
        <v>8</v>
      </c>
      <c r="C31" s="10" t="s">
        <v>32</v>
      </c>
      <c r="D31" s="11">
        <v>42121</v>
      </c>
      <c r="E31" s="11">
        <v>42300</v>
      </c>
      <c r="F31" s="10">
        <f t="shared" si="0"/>
        <v>179</v>
      </c>
      <c r="G31" s="3">
        <v>42313</v>
      </c>
      <c r="H31" s="10">
        <v>22</v>
      </c>
      <c r="I31" s="10">
        <f t="shared" si="4"/>
        <v>13</v>
      </c>
      <c r="J31" s="10">
        <v>22</v>
      </c>
      <c r="K31" s="10">
        <v>14</v>
      </c>
      <c r="L31" s="9">
        <v>8</v>
      </c>
      <c r="M31" s="10">
        <v>0</v>
      </c>
      <c r="N31" s="13">
        <v>42317</v>
      </c>
      <c r="O31" s="12" t="e">
        <f>#REF!-G31</f>
        <v>#REF!</v>
      </c>
      <c r="P31" s="10">
        <v>0</v>
      </c>
    </row>
    <row r="32" spans="1:17" x14ac:dyDescent="0.25">
      <c r="A32" s="10" t="s">
        <v>102</v>
      </c>
      <c r="B32" s="10" t="s">
        <v>72</v>
      </c>
      <c r="C32" s="10" t="s">
        <v>10</v>
      </c>
      <c r="D32" s="11">
        <v>42121</v>
      </c>
      <c r="E32" s="11">
        <v>42380</v>
      </c>
      <c r="F32" s="10">
        <f t="shared" si="0"/>
        <v>259</v>
      </c>
      <c r="G32" s="11">
        <v>42389</v>
      </c>
      <c r="H32" s="10">
        <v>165</v>
      </c>
      <c r="I32" s="10">
        <f t="shared" si="4"/>
        <v>9</v>
      </c>
      <c r="J32" s="10">
        <v>165</v>
      </c>
      <c r="K32" s="10">
        <v>35</v>
      </c>
      <c r="L32" s="9">
        <v>0</v>
      </c>
      <c r="M32" s="10">
        <v>34</v>
      </c>
      <c r="N32" s="4">
        <v>42391</v>
      </c>
      <c r="O32" s="12">
        <f t="shared" ref="O32:O41" si="5">N32-G32</f>
        <v>2</v>
      </c>
      <c r="P32" s="10">
        <v>19</v>
      </c>
    </row>
    <row r="33" spans="1:17" x14ac:dyDescent="0.25">
      <c r="A33" s="10" t="s">
        <v>184</v>
      </c>
      <c r="B33" s="10" t="s">
        <v>72</v>
      </c>
      <c r="C33" s="10" t="s">
        <v>25</v>
      </c>
      <c r="D33" s="11">
        <v>42121</v>
      </c>
      <c r="E33" s="11">
        <v>42439</v>
      </c>
      <c r="F33" s="10">
        <f t="shared" si="0"/>
        <v>318</v>
      </c>
      <c r="G33" s="3">
        <v>42446</v>
      </c>
      <c r="H33" s="10">
        <v>0</v>
      </c>
      <c r="I33" s="10">
        <f t="shared" si="4"/>
        <v>7</v>
      </c>
      <c r="L33" s="9"/>
      <c r="N33" s="4"/>
      <c r="O33" s="12">
        <f t="shared" si="5"/>
        <v>-42446</v>
      </c>
    </row>
    <row r="34" spans="1:17" x14ac:dyDescent="0.25">
      <c r="A34" s="10" t="s">
        <v>49</v>
      </c>
      <c r="B34" s="10" t="s">
        <v>13</v>
      </c>
      <c r="C34" s="10" t="s">
        <v>32</v>
      </c>
      <c r="D34" s="11">
        <v>42121</v>
      </c>
      <c r="E34" s="11">
        <v>42312</v>
      </c>
      <c r="F34" s="10">
        <f t="shared" ref="F34:F65" si="6">E34-D34</f>
        <v>191</v>
      </c>
      <c r="G34" s="3">
        <v>42320</v>
      </c>
      <c r="H34" s="10">
        <v>0</v>
      </c>
      <c r="I34" s="10">
        <f t="shared" si="4"/>
        <v>8</v>
      </c>
      <c r="L34" s="9"/>
      <c r="N34" s="4"/>
      <c r="O34" s="12">
        <f t="shared" si="5"/>
        <v>-42320</v>
      </c>
    </row>
    <row r="35" spans="1:17" x14ac:dyDescent="0.25">
      <c r="A35" s="10" t="s">
        <v>35</v>
      </c>
      <c r="B35" s="10" t="s">
        <v>15</v>
      </c>
      <c r="C35" s="10" t="s">
        <v>8</v>
      </c>
      <c r="D35" s="11">
        <v>42121</v>
      </c>
      <c r="E35" s="11">
        <v>42300</v>
      </c>
      <c r="F35" s="10">
        <f t="shared" si="6"/>
        <v>179</v>
      </c>
      <c r="G35" s="3">
        <v>42311</v>
      </c>
      <c r="H35" s="10">
        <v>0</v>
      </c>
      <c r="I35" s="10">
        <f t="shared" si="4"/>
        <v>11</v>
      </c>
      <c r="L35" s="9"/>
      <c r="N35" s="4"/>
      <c r="O35" s="12">
        <f t="shared" si="5"/>
        <v>-42311</v>
      </c>
    </row>
    <row r="36" spans="1:17" x14ac:dyDescent="0.25">
      <c r="A36" s="10" t="s">
        <v>24</v>
      </c>
      <c r="B36" s="10" t="s">
        <v>5</v>
      </c>
      <c r="C36" s="10" t="s">
        <v>25</v>
      </c>
      <c r="D36" s="11">
        <v>42122</v>
      </c>
      <c r="E36" s="11">
        <v>42294</v>
      </c>
      <c r="F36" s="10">
        <f t="shared" si="6"/>
        <v>172</v>
      </c>
      <c r="G36" s="3">
        <v>42302</v>
      </c>
      <c r="H36" s="10">
        <v>0</v>
      </c>
      <c r="I36" s="10">
        <f t="shared" si="4"/>
        <v>8</v>
      </c>
      <c r="L36" s="9"/>
      <c r="N36" s="4"/>
      <c r="O36" s="12">
        <f t="shared" si="5"/>
        <v>-42302</v>
      </c>
    </row>
    <row r="37" spans="1:17" x14ac:dyDescent="0.25">
      <c r="A37" s="10" t="s">
        <v>122</v>
      </c>
      <c r="B37" s="10" t="s">
        <v>72</v>
      </c>
      <c r="C37" s="10" t="s">
        <v>10</v>
      </c>
      <c r="D37" s="11">
        <v>42122</v>
      </c>
      <c r="E37" s="11">
        <v>42395</v>
      </c>
      <c r="F37" s="10">
        <f t="shared" si="6"/>
        <v>273</v>
      </c>
      <c r="G37" s="3">
        <v>42401</v>
      </c>
      <c r="H37" s="10">
        <v>5</v>
      </c>
      <c r="I37" s="10">
        <f t="shared" si="4"/>
        <v>6</v>
      </c>
      <c r="J37" s="10">
        <v>5</v>
      </c>
      <c r="K37" s="10">
        <v>5</v>
      </c>
      <c r="L37" s="9">
        <v>0</v>
      </c>
      <c r="M37" s="10">
        <v>3</v>
      </c>
      <c r="N37" s="4">
        <v>42372</v>
      </c>
      <c r="O37" s="12">
        <f t="shared" si="5"/>
        <v>-29</v>
      </c>
      <c r="P37" s="10">
        <v>2</v>
      </c>
      <c r="Q37" s="10">
        <v>0</v>
      </c>
    </row>
    <row r="38" spans="1:17" x14ac:dyDescent="0.25">
      <c r="A38" s="10" t="s">
        <v>121</v>
      </c>
      <c r="B38" s="10" t="s">
        <v>72</v>
      </c>
      <c r="C38" s="10" t="s">
        <v>10</v>
      </c>
      <c r="D38" s="11">
        <v>42124</v>
      </c>
      <c r="E38" s="11">
        <v>42391</v>
      </c>
      <c r="F38" s="10">
        <f t="shared" si="6"/>
        <v>267</v>
      </c>
      <c r="G38" s="3">
        <v>42401</v>
      </c>
      <c r="H38" s="10">
        <v>9</v>
      </c>
      <c r="I38" s="10">
        <f t="shared" si="4"/>
        <v>10</v>
      </c>
      <c r="J38" s="10">
        <v>9</v>
      </c>
      <c r="K38" s="10">
        <v>9</v>
      </c>
      <c r="L38" s="9">
        <v>0</v>
      </c>
      <c r="M38" s="10">
        <v>8</v>
      </c>
      <c r="N38" s="4">
        <v>42372</v>
      </c>
      <c r="O38" s="12">
        <f t="shared" si="5"/>
        <v>-29</v>
      </c>
      <c r="P38" s="10">
        <v>5</v>
      </c>
      <c r="Q38" s="10">
        <v>0</v>
      </c>
    </row>
    <row r="39" spans="1:17" x14ac:dyDescent="0.25">
      <c r="A39" s="10" t="s">
        <v>124</v>
      </c>
      <c r="B39" s="10" t="s">
        <v>72</v>
      </c>
      <c r="C39" s="10" t="s">
        <v>25</v>
      </c>
      <c r="D39" s="11">
        <v>42125</v>
      </c>
      <c r="E39" s="11">
        <v>42396</v>
      </c>
      <c r="F39" s="10">
        <f t="shared" si="6"/>
        <v>271</v>
      </c>
      <c r="G39" s="3">
        <v>42401</v>
      </c>
      <c r="H39" s="10">
        <v>38</v>
      </c>
      <c r="I39" s="10">
        <f t="shared" si="4"/>
        <v>5</v>
      </c>
      <c r="J39" s="10">
        <v>38</v>
      </c>
      <c r="K39" s="10">
        <v>38</v>
      </c>
      <c r="L39" s="9">
        <v>0</v>
      </c>
      <c r="M39" s="10">
        <v>31</v>
      </c>
      <c r="N39" s="4">
        <v>42372</v>
      </c>
      <c r="O39" s="12">
        <f t="shared" si="5"/>
        <v>-29</v>
      </c>
      <c r="P39" s="10">
        <v>25</v>
      </c>
      <c r="Q39" s="10">
        <v>0</v>
      </c>
    </row>
    <row r="40" spans="1:17" x14ac:dyDescent="0.25">
      <c r="A40" s="10" t="s">
        <v>36</v>
      </c>
      <c r="B40" s="10" t="s">
        <v>13</v>
      </c>
      <c r="C40" s="10" t="s">
        <v>37</v>
      </c>
      <c r="D40" s="11">
        <v>42125</v>
      </c>
      <c r="E40" s="11">
        <v>42300</v>
      </c>
      <c r="F40" s="10">
        <f t="shared" si="6"/>
        <v>175</v>
      </c>
      <c r="G40" s="3">
        <v>42311</v>
      </c>
      <c r="H40" s="10">
        <v>0</v>
      </c>
      <c r="I40" s="10">
        <f t="shared" si="4"/>
        <v>11</v>
      </c>
      <c r="L40" s="9"/>
      <c r="N40" s="4"/>
      <c r="O40" s="12">
        <f t="shared" si="5"/>
        <v>-42311</v>
      </c>
    </row>
    <row r="41" spans="1:17" x14ac:dyDescent="0.25">
      <c r="A41" s="10" t="s">
        <v>26</v>
      </c>
      <c r="B41" s="10" t="s">
        <v>15</v>
      </c>
      <c r="C41" s="10" t="s">
        <v>16</v>
      </c>
      <c r="D41" s="11">
        <v>42125</v>
      </c>
      <c r="E41" s="11">
        <v>42294</v>
      </c>
      <c r="F41" s="10">
        <f t="shared" si="6"/>
        <v>169</v>
      </c>
      <c r="G41" s="3">
        <v>42302</v>
      </c>
      <c r="H41" s="10">
        <v>0</v>
      </c>
      <c r="I41" s="10">
        <f t="shared" si="4"/>
        <v>8</v>
      </c>
      <c r="L41" s="9"/>
      <c r="N41" s="4"/>
      <c r="O41" s="12">
        <f t="shared" si="5"/>
        <v>-42302</v>
      </c>
    </row>
    <row r="42" spans="1:17" x14ac:dyDescent="0.25">
      <c r="A42" s="10" t="s">
        <v>3</v>
      </c>
      <c r="B42" s="10" t="s">
        <v>4</v>
      </c>
      <c r="C42" s="10" t="s">
        <v>5</v>
      </c>
      <c r="D42" s="11">
        <v>42126</v>
      </c>
      <c r="E42" s="11">
        <v>42270</v>
      </c>
      <c r="F42" s="10">
        <f t="shared" si="6"/>
        <v>144</v>
      </c>
      <c r="G42" s="11">
        <v>42279</v>
      </c>
      <c r="H42" s="10">
        <v>9</v>
      </c>
      <c r="I42" s="10">
        <v>7</v>
      </c>
      <c r="J42" s="10">
        <v>9</v>
      </c>
      <c r="K42" s="10">
        <v>9</v>
      </c>
      <c r="L42" s="9">
        <v>0</v>
      </c>
      <c r="M42" s="10">
        <v>5</v>
      </c>
      <c r="N42" s="13">
        <v>42279</v>
      </c>
      <c r="O42" s="12" t="e">
        <f>#REF!-E42</f>
        <v>#REF!</v>
      </c>
      <c r="P42" s="10">
        <v>0</v>
      </c>
    </row>
    <row r="43" spans="1:17" x14ac:dyDescent="0.25">
      <c r="A43" s="10" t="s">
        <v>38</v>
      </c>
      <c r="B43" s="10" t="s">
        <v>15</v>
      </c>
      <c r="C43" s="10" t="s">
        <v>8</v>
      </c>
      <c r="D43" s="11">
        <v>42128</v>
      </c>
      <c r="E43" s="11">
        <v>42300</v>
      </c>
      <c r="F43" s="10">
        <f t="shared" si="6"/>
        <v>172</v>
      </c>
      <c r="G43" s="3">
        <v>42311</v>
      </c>
      <c r="H43" s="10">
        <v>0</v>
      </c>
      <c r="I43" s="10">
        <f t="shared" ref="I43:I74" si="7">G43-E43</f>
        <v>11</v>
      </c>
      <c r="L43" s="9"/>
      <c r="N43" s="4"/>
      <c r="O43" s="12">
        <f>N43-G43</f>
        <v>-42311</v>
      </c>
    </row>
    <row r="44" spans="1:17" x14ac:dyDescent="0.25">
      <c r="A44" s="10" t="s">
        <v>164</v>
      </c>
      <c r="B44" s="10" t="s">
        <v>72</v>
      </c>
      <c r="C44" s="10" t="s">
        <v>25</v>
      </c>
      <c r="D44" s="11">
        <v>42129</v>
      </c>
      <c r="E44" s="11">
        <v>42424</v>
      </c>
      <c r="F44" s="10">
        <f t="shared" si="6"/>
        <v>295</v>
      </c>
      <c r="G44" s="3">
        <v>42432</v>
      </c>
      <c r="H44" s="10">
        <v>0</v>
      </c>
      <c r="I44" s="10">
        <f t="shared" si="7"/>
        <v>8</v>
      </c>
      <c r="L44" s="9"/>
      <c r="N44" s="4"/>
      <c r="O44" s="12">
        <f>N44-G44</f>
        <v>-42432</v>
      </c>
    </row>
    <row r="45" spans="1:17" x14ac:dyDescent="0.25">
      <c r="A45" s="10" t="s">
        <v>50</v>
      </c>
      <c r="B45" s="10" t="s">
        <v>13</v>
      </c>
      <c r="C45" s="10" t="s">
        <v>37</v>
      </c>
      <c r="D45" s="11">
        <v>42130</v>
      </c>
      <c r="E45" s="11">
        <v>42312</v>
      </c>
      <c r="F45" s="10">
        <f t="shared" si="6"/>
        <v>182</v>
      </c>
      <c r="G45" s="3">
        <v>42320</v>
      </c>
      <c r="H45" s="10">
        <v>0</v>
      </c>
      <c r="I45" s="10">
        <f t="shared" si="7"/>
        <v>8</v>
      </c>
      <c r="L45" s="9"/>
      <c r="N45" s="4"/>
      <c r="O45" s="12">
        <f>N45-G45</f>
        <v>-42320</v>
      </c>
    </row>
    <row r="46" spans="1:17" x14ac:dyDescent="0.25">
      <c r="A46" s="10" t="s">
        <v>27</v>
      </c>
      <c r="B46" s="10" t="s">
        <v>28</v>
      </c>
      <c r="C46" s="10" t="s">
        <v>21</v>
      </c>
      <c r="D46" s="11">
        <v>42132</v>
      </c>
      <c r="E46" s="11">
        <v>42294</v>
      </c>
      <c r="F46" s="10">
        <f t="shared" si="6"/>
        <v>162</v>
      </c>
      <c r="G46" s="3">
        <v>42302</v>
      </c>
      <c r="H46" s="10">
        <v>14</v>
      </c>
      <c r="I46" s="10">
        <f t="shared" si="7"/>
        <v>8</v>
      </c>
      <c r="J46" s="10">
        <v>14</v>
      </c>
      <c r="K46" s="10">
        <v>10</v>
      </c>
      <c r="L46" s="9">
        <v>4</v>
      </c>
      <c r="M46" s="10">
        <v>5</v>
      </c>
      <c r="N46" s="13">
        <v>42276</v>
      </c>
      <c r="O46" s="12" t="e">
        <f>#REF!-G46</f>
        <v>#REF!</v>
      </c>
      <c r="P46" s="10">
        <v>0</v>
      </c>
    </row>
    <row r="47" spans="1:17" x14ac:dyDescent="0.25">
      <c r="A47" s="10" t="s">
        <v>68</v>
      </c>
      <c r="B47" s="10" t="s">
        <v>52</v>
      </c>
      <c r="C47" s="10" t="s">
        <v>8</v>
      </c>
      <c r="D47" s="11">
        <v>42135</v>
      </c>
      <c r="E47" s="11">
        <v>42333</v>
      </c>
      <c r="F47" s="10">
        <f t="shared" si="6"/>
        <v>198</v>
      </c>
      <c r="G47" s="3">
        <v>42345</v>
      </c>
      <c r="H47" s="10">
        <v>0</v>
      </c>
      <c r="I47" s="10">
        <f t="shared" si="7"/>
        <v>12</v>
      </c>
      <c r="L47" s="9"/>
      <c r="N47" s="4"/>
      <c r="O47" s="12">
        <f>N47-G47</f>
        <v>-42345</v>
      </c>
    </row>
    <row r="48" spans="1:17" x14ac:dyDescent="0.25">
      <c r="A48" s="10" t="s">
        <v>51</v>
      </c>
      <c r="B48" s="10" t="s">
        <v>52</v>
      </c>
      <c r="C48" s="10" t="s">
        <v>8</v>
      </c>
      <c r="D48" s="11">
        <v>42142</v>
      </c>
      <c r="E48" s="11">
        <v>42312</v>
      </c>
      <c r="F48" s="10">
        <f t="shared" si="6"/>
        <v>170</v>
      </c>
      <c r="G48" s="3">
        <v>42320</v>
      </c>
      <c r="H48" s="10">
        <v>0</v>
      </c>
      <c r="I48" s="10">
        <f t="shared" si="7"/>
        <v>8</v>
      </c>
      <c r="L48" s="9"/>
      <c r="N48" s="4"/>
      <c r="O48" s="12">
        <f>N48-G48</f>
        <v>-42320</v>
      </c>
    </row>
    <row r="49" spans="1:17" x14ac:dyDescent="0.25">
      <c r="A49" s="10" t="s">
        <v>53</v>
      </c>
      <c r="B49" s="10" t="s">
        <v>13</v>
      </c>
      <c r="C49" s="10" t="s">
        <v>10</v>
      </c>
      <c r="D49" s="11">
        <v>42146</v>
      </c>
      <c r="E49" s="11">
        <v>42312</v>
      </c>
      <c r="F49" s="10">
        <f t="shared" si="6"/>
        <v>166</v>
      </c>
      <c r="G49" s="3">
        <v>42320</v>
      </c>
      <c r="H49" s="10">
        <v>0</v>
      </c>
      <c r="I49" s="10">
        <f t="shared" si="7"/>
        <v>8</v>
      </c>
      <c r="L49" s="9"/>
      <c r="N49" s="4"/>
      <c r="O49" s="12">
        <f>N49-G49</f>
        <v>-42320</v>
      </c>
    </row>
    <row r="50" spans="1:17" x14ac:dyDescent="0.25">
      <c r="A50" s="10" t="s">
        <v>154</v>
      </c>
      <c r="B50" s="10" t="s">
        <v>72</v>
      </c>
      <c r="C50" s="10" t="s">
        <v>25</v>
      </c>
      <c r="D50" s="11">
        <v>42149</v>
      </c>
      <c r="E50" s="11">
        <v>42411</v>
      </c>
      <c r="F50" s="10">
        <f t="shared" si="6"/>
        <v>262</v>
      </c>
      <c r="G50" s="3">
        <v>42419</v>
      </c>
      <c r="H50" s="10">
        <v>4</v>
      </c>
      <c r="I50" s="10">
        <f t="shared" si="7"/>
        <v>8</v>
      </c>
      <c r="J50" s="10">
        <v>4</v>
      </c>
      <c r="K50" s="10">
        <v>4</v>
      </c>
      <c r="L50" s="9">
        <v>0</v>
      </c>
      <c r="M50" s="10">
        <v>3</v>
      </c>
      <c r="N50" s="2">
        <v>42424</v>
      </c>
      <c r="O50" s="12">
        <f>N50-G50</f>
        <v>5</v>
      </c>
      <c r="P50" s="10">
        <v>2</v>
      </c>
      <c r="Q50" s="10">
        <v>0</v>
      </c>
    </row>
    <row r="51" spans="1:17" x14ac:dyDescent="0.25">
      <c r="A51" s="10" t="s">
        <v>39</v>
      </c>
      <c r="B51" s="10" t="s">
        <v>40</v>
      </c>
      <c r="C51" s="10" t="s">
        <v>21</v>
      </c>
      <c r="D51" s="11">
        <v>42149</v>
      </c>
      <c r="E51" s="11">
        <v>42300</v>
      </c>
      <c r="F51" s="10">
        <f t="shared" si="6"/>
        <v>151</v>
      </c>
      <c r="G51" s="3">
        <v>42314</v>
      </c>
      <c r="H51" s="10">
        <v>28</v>
      </c>
      <c r="I51" s="10">
        <f t="shared" si="7"/>
        <v>14</v>
      </c>
      <c r="J51" s="10">
        <v>28</v>
      </c>
      <c r="K51" s="10">
        <v>17</v>
      </c>
      <c r="L51" s="9">
        <v>11</v>
      </c>
      <c r="M51" s="10">
        <v>8</v>
      </c>
      <c r="N51" s="13">
        <v>42317</v>
      </c>
      <c r="O51" s="12" t="e">
        <f>#REF!-G51</f>
        <v>#REF!</v>
      </c>
      <c r="P51" s="10">
        <v>0</v>
      </c>
    </row>
    <row r="52" spans="1:17" x14ac:dyDescent="0.25">
      <c r="A52" s="10" t="s">
        <v>185</v>
      </c>
      <c r="B52" s="10" t="s">
        <v>72</v>
      </c>
      <c r="C52" s="10" t="s">
        <v>10</v>
      </c>
      <c r="D52" s="11">
        <v>42151</v>
      </c>
      <c r="E52" s="11">
        <v>42439</v>
      </c>
      <c r="F52" s="10">
        <f t="shared" si="6"/>
        <v>288</v>
      </c>
      <c r="G52" s="3">
        <v>42446</v>
      </c>
      <c r="H52" s="10">
        <v>0</v>
      </c>
      <c r="I52" s="10">
        <f t="shared" si="7"/>
        <v>7</v>
      </c>
      <c r="L52" s="9"/>
      <c r="N52" s="2"/>
      <c r="O52" s="12">
        <f t="shared" ref="O52:O72" si="8">N52-G52</f>
        <v>-42446</v>
      </c>
    </row>
    <row r="53" spans="1:17" x14ac:dyDescent="0.25">
      <c r="A53" s="10" t="s">
        <v>54</v>
      </c>
      <c r="B53" s="10" t="s">
        <v>10</v>
      </c>
      <c r="C53" s="10" t="s">
        <v>16</v>
      </c>
      <c r="D53" s="11">
        <v>42152</v>
      </c>
      <c r="E53" s="11">
        <v>42312</v>
      </c>
      <c r="F53" s="10">
        <f t="shared" si="6"/>
        <v>160</v>
      </c>
      <c r="G53" s="3">
        <v>42320</v>
      </c>
      <c r="H53" s="10">
        <v>0</v>
      </c>
      <c r="I53" s="10">
        <f t="shared" si="7"/>
        <v>8</v>
      </c>
      <c r="L53" s="9"/>
      <c r="N53" s="2"/>
      <c r="O53" s="12">
        <f t="shared" si="8"/>
        <v>-42320</v>
      </c>
    </row>
    <row r="54" spans="1:17" x14ac:dyDescent="0.25">
      <c r="A54" s="10" t="s">
        <v>155</v>
      </c>
      <c r="B54" s="10" t="s">
        <v>72</v>
      </c>
      <c r="C54" s="10" t="s">
        <v>10</v>
      </c>
      <c r="D54" s="11">
        <v>42152</v>
      </c>
      <c r="E54" s="11">
        <v>42411</v>
      </c>
      <c r="F54" s="10">
        <f t="shared" si="6"/>
        <v>259</v>
      </c>
      <c r="G54" s="3">
        <v>42419</v>
      </c>
      <c r="H54" s="10">
        <v>11</v>
      </c>
      <c r="I54" s="10">
        <f t="shared" si="7"/>
        <v>8</v>
      </c>
      <c r="J54" s="10">
        <v>11</v>
      </c>
      <c r="K54" s="10">
        <v>5</v>
      </c>
      <c r="L54" s="9">
        <v>6</v>
      </c>
      <c r="M54" s="10">
        <v>3</v>
      </c>
      <c r="N54" s="2">
        <v>42424</v>
      </c>
      <c r="O54" s="12">
        <f t="shared" si="8"/>
        <v>5</v>
      </c>
      <c r="P54" s="10">
        <v>2</v>
      </c>
      <c r="Q54" s="10">
        <v>0</v>
      </c>
    </row>
    <row r="55" spans="1:17" x14ac:dyDescent="0.25">
      <c r="A55" s="10" t="s">
        <v>199</v>
      </c>
      <c r="B55" s="10" t="s">
        <v>72</v>
      </c>
      <c r="C55" s="10" t="s">
        <v>16</v>
      </c>
      <c r="D55" s="11">
        <v>42152</v>
      </c>
      <c r="E55" s="11">
        <v>42443</v>
      </c>
      <c r="F55" s="10">
        <f t="shared" si="6"/>
        <v>291</v>
      </c>
      <c r="G55" s="3">
        <v>42450</v>
      </c>
      <c r="H55" s="10">
        <v>0</v>
      </c>
      <c r="I55" s="10">
        <f t="shared" si="7"/>
        <v>7</v>
      </c>
      <c r="L55" s="9"/>
      <c r="N55" s="2"/>
      <c r="O55" s="12">
        <f t="shared" si="8"/>
        <v>-42450</v>
      </c>
    </row>
    <row r="56" spans="1:17" x14ac:dyDescent="0.25">
      <c r="A56" s="10" t="s">
        <v>17</v>
      </c>
      <c r="B56" s="10" t="s">
        <v>18</v>
      </c>
      <c r="C56" s="10" t="s">
        <v>19</v>
      </c>
      <c r="D56" s="11">
        <v>42153</v>
      </c>
      <c r="E56" s="11">
        <v>42289</v>
      </c>
      <c r="F56" s="10">
        <f t="shared" si="6"/>
        <v>136</v>
      </c>
      <c r="G56" s="3">
        <v>42297</v>
      </c>
      <c r="H56" s="10">
        <v>0</v>
      </c>
      <c r="I56" s="10">
        <f t="shared" si="7"/>
        <v>8</v>
      </c>
      <c r="L56" s="9"/>
      <c r="N56" s="2"/>
      <c r="O56" s="12">
        <f t="shared" si="8"/>
        <v>-42297</v>
      </c>
    </row>
    <row r="57" spans="1:17" x14ac:dyDescent="0.25">
      <c r="A57" s="10" t="s">
        <v>59</v>
      </c>
      <c r="B57" s="10" t="s">
        <v>30</v>
      </c>
      <c r="C57" s="10" t="s">
        <v>16</v>
      </c>
      <c r="D57" s="11">
        <v>42156</v>
      </c>
      <c r="E57" s="11">
        <v>42319</v>
      </c>
      <c r="F57" s="10">
        <f t="shared" si="6"/>
        <v>163</v>
      </c>
      <c r="G57" s="3">
        <v>42327</v>
      </c>
      <c r="H57" s="10">
        <v>0</v>
      </c>
      <c r="I57" s="10">
        <f t="shared" si="7"/>
        <v>8</v>
      </c>
      <c r="L57" s="9"/>
      <c r="N57" s="2"/>
      <c r="O57" s="12">
        <f t="shared" si="8"/>
        <v>-42327</v>
      </c>
    </row>
    <row r="58" spans="1:17" x14ac:dyDescent="0.25">
      <c r="A58" s="10" t="s">
        <v>179</v>
      </c>
      <c r="B58" s="10" t="s">
        <v>72</v>
      </c>
      <c r="C58" s="10" t="s">
        <v>10</v>
      </c>
      <c r="D58" s="11">
        <v>42158</v>
      </c>
      <c r="E58" s="11">
        <v>42432</v>
      </c>
      <c r="F58" s="10">
        <f t="shared" si="6"/>
        <v>274</v>
      </c>
      <c r="G58" s="3">
        <v>42439</v>
      </c>
      <c r="H58" s="10">
        <v>6</v>
      </c>
      <c r="I58" s="10">
        <f t="shared" si="7"/>
        <v>7</v>
      </c>
      <c r="J58" s="10">
        <v>6</v>
      </c>
      <c r="K58" s="10">
        <v>3</v>
      </c>
      <c r="L58" s="9">
        <v>3</v>
      </c>
      <c r="M58" s="10">
        <v>3</v>
      </c>
      <c r="N58" s="2">
        <v>42440</v>
      </c>
      <c r="O58" s="12">
        <f t="shared" si="8"/>
        <v>1</v>
      </c>
      <c r="P58" s="10">
        <v>2</v>
      </c>
    </row>
    <row r="59" spans="1:17" x14ac:dyDescent="0.25">
      <c r="A59" s="10" t="s">
        <v>41</v>
      </c>
      <c r="B59" s="10" t="s">
        <v>42</v>
      </c>
      <c r="C59" s="10" t="s">
        <v>37</v>
      </c>
      <c r="D59" s="11">
        <v>42158</v>
      </c>
      <c r="E59" s="11">
        <v>42300</v>
      </c>
      <c r="F59" s="10">
        <f t="shared" si="6"/>
        <v>142</v>
      </c>
      <c r="G59" s="3">
        <v>42311</v>
      </c>
      <c r="H59" s="10">
        <v>2</v>
      </c>
      <c r="I59" s="10">
        <f t="shared" si="7"/>
        <v>11</v>
      </c>
      <c r="J59" s="10">
        <v>2</v>
      </c>
      <c r="K59" s="10">
        <v>2</v>
      </c>
      <c r="L59" s="9">
        <v>0</v>
      </c>
      <c r="M59" s="10">
        <v>1</v>
      </c>
      <c r="N59" s="2">
        <v>42312</v>
      </c>
      <c r="O59" s="12">
        <f t="shared" si="8"/>
        <v>1</v>
      </c>
      <c r="P59" s="10">
        <v>0</v>
      </c>
    </row>
    <row r="60" spans="1:17" x14ac:dyDescent="0.25">
      <c r="A60" s="10" t="s">
        <v>186</v>
      </c>
      <c r="B60" s="10" t="s">
        <v>72</v>
      </c>
      <c r="C60" s="10" t="s">
        <v>10</v>
      </c>
      <c r="D60" s="11">
        <v>42160</v>
      </c>
      <c r="E60" s="11">
        <v>42439</v>
      </c>
      <c r="F60" s="10">
        <f t="shared" si="6"/>
        <v>279</v>
      </c>
      <c r="G60" s="3">
        <v>42446</v>
      </c>
      <c r="H60" s="10">
        <v>0</v>
      </c>
      <c r="I60" s="10">
        <f t="shared" si="7"/>
        <v>7</v>
      </c>
      <c r="L60" s="9"/>
      <c r="N60" s="2"/>
      <c r="O60" s="12">
        <f t="shared" si="8"/>
        <v>-42446</v>
      </c>
    </row>
    <row r="61" spans="1:17" x14ac:dyDescent="0.25">
      <c r="A61" s="10" t="s">
        <v>43</v>
      </c>
      <c r="B61" s="10" t="s">
        <v>44</v>
      </c>
      <c r="C61" s="10" t="s">
        <v>37</v>
      </c>
      <c r="D61" s="11">
        <v>42160</v>
      </c>
      <c r="E61" s="11">
        <v>42300</v>
      </c>
      <c r="F61" s="10">
        <f t="shared" si="6"/>
        <v>140</v>
      </c>
      <c r="G61" s="3">
        <v>42314</v>
      </c>
      <c r="H61" s="10">
        <v>0</v>
      </c>
      <c r="I61" s="10">
        <f t="shared" si="7"/>
        <v>14</v>
      </c>
      <c r="L61" s="9"/>
      <c r="N61" s="2"/>
      <c r="O61" s="12">
        <f t="shared" si="8"/>
        <v>-42314</v>
      </c>
    </row>
    <row r="62" spans="1:17" x14ac:dyDescent="0.25">
      <c r="A62" s="10" t="s">
        <v>55</v>
      </c>
      <c r="B62" s="10" t="s">
        <v>13</v>
      </c>
      <c r="C62" s="10" t="s">
        <v>32</v>
      </c>
      <c r="D62" s="11">
        <v>42164</v>
      </c>
      <c r="E62" s="11">
        <v>42312</v>
      </c>
      <c r="F62" s="10">
        <f t="shared" si="6"/>
        <v>148</v>
      </c>
      <c r="G62" s="3">
        <v>42320</v>
      </c>
      <c r="H62" s="10">
        <v>0</v>
      </c>
      <c r="I62" s="10">
        <f t="shared" si="7"/>
        <v>8</v>
      </c>
      <c r="L62" s="9"/>
      <c r="N62" s="2"/>
      <c r="O62" s="12">
        <f t="shared" si="8"/>
        <v>-42320</v>
      </c>
    </row>
    <row r="63" spans="1:17" x14ac:dyDescent="0.25">
      <c r="A63" s="10" t="s">
        <v>69</v>
      </c>
      <c r="B63" s="10" t="s">
        <v>15</v>
      </c>
      <c r="C63" s="10" t="s">
        <v>16</v>
      </c>
      <c r="D63" s="11">
        <v>42164</v>
      </c>
      <c r="E63" s="11">
        <v>42333</v>
      </c>
      <c r="F63" s="10">
        <f t="shared" si="6"/>
        <v>169</v>
      </c>
      <c r="G63" s="3">
        <v>42345</v>
      </c>
      <c r="H63" s="10">
        <v>0</v>
      </c>
      <c r="I63" s="10">
        <f t="shared" si="7"/>
        <v>12</v>
      </c>
      <c r="L63" s="9"/>
      <c r="N63" s="2"/>
      <c r="O63" s="12">
        <f t="shared" si="8"/>
        <v>-42345</v>
      </c>
    </row>
    <row r="64" spans="1:17" x14ac:dyDescent="0.25">
      <c r="A64" s="10" t="s">
        <v>91</v>
      </c>
      <c r="B64" s="10" t="s">
        <v>32</v>
      </c>
      <c r="C64" s="10" t="s">
        <v>16</v>
      </c>
      <c r="D64" s="11">
        <v>42165</v>
      </c>
      <c r="E64" s="11">
        <v>42360</v>
      </c>
      <c r="F64" s="10">
        <f t="shared" si="6"/>
        <v>195</v>
      </c>
      <c r="G64" s="3">
        <v>42376</v>
      </c>
      <c r="H64" s="10">
        <v>100</v>
      </c>
      <c r="I64" s="10">
        <f t="shared" si="7"/>
        <v>16</v>
      </c>
      <c r="J64" s="10">
        <v>30</v>
      </c>
      <c r="K64" s="10">
        <v>2</v>
      </c>
      <c r="L64" s="9">
        <v>28</v>
      </c>
      <c r="M64" s="10">
        <v>2</v>
      </c>
      <c r="N64" s="2">
        <v>42377</v>
      </c>
      <c r="O64" s="12">
        <f t="shared" si="8"/>
        <v>1</v>
      </c>
      <c r="P64" s="10">
        <v>0</v>
      </c>
    </row>
    <row r="65" spans="1:16" x14ac:dyDescent="0.25">
      <c r="A65" s="10" t="s">
        <v>200</v>
      </c>
      <c r="B65" s="10" t="s">
        <v>189</v>
      </c>
      <c r="C65" s="10" t="s">
        <v>8</v>
      </c>
      <c r="D65" s="11">
        <v>42165</v>
      </c>
      <c r="E65" s="11">
        <v>42443</v>
      </c>
      <c r="F65" s="10">
        <f t="shared" si="6"/>
        <v>278</v>
      </c>
      <c r="G65" s="3">
        <v>42450</v>
      </c>
      <c r="H65" s="10">
        <v>0</v>
      </c>
      <c r="I65" s="10">
        <f t="shared" si="7"/>
        <v>7</v>
      </c>
      <c r="L65" s="9"/>
      <c r="N65" s="2"/>
      <c r="O65" s="12">
        <f t="shared" si="8"/>
        <v>-42450</v>
      </c>
    </row>
    <row r="66" spans="1:16" x14ac:dyDescent="0.25">
      <c r="A66" s="10" t="s">
        <v>56</v>
      </c>
      <c r="B66" s="10" t="s">
        <v>13</v>
      </c>
      <c r="C66" s="10" t="s">
        <v>37</v>
      </c>
      <c r="D66" s="11">
        <v>42166</v>
      </c>
      <c r="E66" s="11">
        <v>42312</v>
      </c>
      <c r="F66" s="10">
        <f t="shared" ref="F66:F97" si="9">E66-D66</f>
        <v>146</v>
      </c>
      <c r="G66" s="3">
        <v>42320</v>
      </c>
      <c r="H66" s="10">
        <v>0</v>
      </c>
      <c r="I66" s="10">
        <f t="shared" si="7"/>
        <v>8</v>
      </c>
      <c r="L66" s="9"/>
      <c r="N66" s="2"/>
      <c r="O66" s="12">
        <f t="shared" si="8"/>
        <v>-42320</v>
      </c>
    </row>
    <row r="67" spans="1:16" x14ac:dyDescent="0.25">
      <c r="A67" s="10" t="s">
        <v>60</v>
      </c>
      <c r="B67" s="10" t="s">
        <v>44</v>
      </c>
      <c r="C67" s="10" t="s">
        <v>5</v>
      </c>
      <c r="D67" s="11">
        <v>42166</v>
      </c>
      <c r="E67" s="11">
        <v>42319</v>
      </c>
      <c r="F67" s="10">
        <f t="shared" si="9"/>
        <v>153</v>
      </c>
      <c r="G67" s="3">
        <v>42327</v>
      </c>
      <c r="H67" s="10">
        <v>0</v>
      </c>
      <c r="I67" s="10">
        <f t="shared" si="7"/>
        <v>8</v>
      </c>
      <c r="L67" s="9"/>
      <c r="N67" s="2"/>
      <c r="O67" s="12">
        <f t="shared" si="8"/>
        <v>-42327</v>
      </c>
    </row>
    <row r="68" spans="1:16" x14ac:dyDescent="0.25">
      <c r="A68" s="10" t="s">
        <v>61</v>
      </c>
      <c r="B68" s="10" t="s">
        <v>13</v>
      </c>
      <c r="C68" s="10" t="s">
        <v>37</v>
      </c>
      <c r="D68" s="11">
        <v>42167</v>
      </c>
      <c r="E68" s="11">
        <v>42319</v>
      </c>
      <c r="F68" s="10">
        <f t="shared" si="9"/>
        <v>152</v>
      </c>
      <c r="G68" s="3">
        <v>42327</v>
      </c>
      <c r="H68" s="10">
        <v>0</v>
      </c>
      <c r="I68" s="10">
        <f t="shared" si="7"/>
        <v>8</v>
      </c>
      <c r="L68" s="9"/>
      <c r="N68" s="2"/>
      <c r="O68" s="12">
        <f t="shared" si="8"/>
        <v>-42327</v>
      </c>
    </row>
    <row r="69" spans="1:16" x14ac:dyDescent="0.25">
      <c r="A69" s="10" t="s">
        <v>62</v>
      </c>
      <c r="B69" s="10" t="s">
        <v>13</v>
      </c>
      <c r="C69" s="10" t="s">
        <v>5</v>
      </c>
      <c r="D69" s="11">
        <v>42171</v>
      </c>
      <c r="E69" s="11">
        <v>42319</v>
      </c>
      <c r="F69" s="10">
        <f t="shared" si="9"/>
        <v>148</v>
      </c>
      <c r="G69" s="3">
        <v>42327</v>
      </c>
      <c r="H69" s="10">
        <v>0</v>
      </c>
      <c r="I69" s="10">
        <f t="shared" si="7"/>
        <v>8</v>
      </c>
      <c r="L69" s="9"/>
      <c r="N69" s="2"/>
      <c r="O69" s="12">
        <f t="shared" si="8"/>
        <v>-42327</v>
      </c>
    </row>
    <row r="70" spans="1:16" x14ac:dyDescent="0.25">
      <c r="A70" s="10" t="s">
        <v>180</v>
      </c>
      <c r="B70" s="10" t="s">
        <v>72</v>
      </c>
      <c r="C70" s="10" t="s">
        <v>10</v>
      </c>
      <c r="D70" s="11">
        <v>42174</v>
      </c>
      <c r="E70" s="11">
        <v>42432</v>
      </c>
      <c r="F70" s="10">
        <f t="shared" si="9"/>
        <v>258</v>
      </c>
      <c r="G70" s="3">
        <v>42439</v>
      </c>
      <c r="H70" s="10">
        <v>4</v>
      </c>
      <c r="I70" s="10">
        <f t="shared" si="7"/>
        <v>7</v>
      </c>
      <c r="J70" s="10">
        <v>4</v>
      </c>
      <c r="K70" s="10">
        <v>2</v>
      </c>
      <c r="L70" s="9">
        <v>2</v>
      </c>
      <c r="M70" s="10">
        <v>2</v>
      </c>
      <c r="N70" s="2">
        <v>42440</v>
      </c>
      <c r="O70" s="12">
        <f t="shared" si="8"/>
        <v>1</v>
      </c>
      <c r="P70" s="10">
        <v>2</v>
      </c>
    </row>
    <row r="71" spans="1:16" x14ac:dyDescent="0.25">
      <c r="A71" s="10" t="s">
        <v>79</v>
      </c>
      <c r="B71" s="10" t="s">
        <v>52</v>
      </c>
      <c r="C71" s="10" t="s">
        <v>8</v>
      </c>
      <c r="D71" s="11">
        <v>42174</v>
      </c>
      <c r="E71" s="11">
        <v>42341</v>
      </c>
      <c r="F71" s="10">
        <f t="shared" si="9"/>
        <v>167</v>
      </c>
      <c r="G71" s="3">
        <v>42348</v>
      </c>
      <c r="H71" s="10">
        <v>5</v>
      </c>
      <c r="I71" s="10">
        <f t="shared" si="7"/>
        <v>7</v>
      </c>
      <c r="J71" s="10">
        <v>28</v>
      </c>
      <c r="K71" s="10">
        <v>28</v>
      </c>
      <c r="L71" s="9">
        <v>0</v>
      </c>
      <c r="M71" s="10">
        <v>28</v>
      </c>
      <c r="N71" s="2">
        <v>42353</v>
      </c>
      <c r="O71" s="12">
        <f t="shared" si="8"/>
        <v>5</v>
      </c>
      <c r="P71" s="10">
        <v>24</v>
      </c>
    </row>
    <row r="72" spans="1:16" x14ac:dyDescent="0.25">
      <c r="A72" s="10" t="s">
        <v>45</v>
      </c>
      <c r="B72" s="10" t="s">
        <v>46</v>
      </c>
      <c r="C72" s="10" t="s">
        <v>25</v>
      </c>
      <c r="D72" s="11">
        <v>42179</v>
      </c>
      <c r="E72" s="11">
        <v>42300</v>
      </c>
      <c r="F72" s="10">
        <f t="shared" si="9"/>
        <v>121</v>
      </c>
      <c r="G72" s="3">
        <v>42311</v>
      </c>
      <c r="H72" s="10">
        <v>0</v>
      </c>
      <c r="I72" s="10">
        <f t="shared" si="7"/>
        <v>11</v>
      </c>
      <c r="L72" s="9"/>
      <c r="N72" s="2"/>
      <c r="O72" s="12">
        <f t="shared" si="8"/>
        <v>-42311</v>
      </c>
    </row>
    <row r="73" spans="1:16" x14ac:dyDescent="0.25">
      <c r="A73" s="10" t="s">
        <v>20</v>
      </c>
      <c r="B73" s="10" t="s">
        <v>18</v>
      </c>
      <c r="C73" s="10" t="s">
        <v>21</v>
      </c>
      <c r="D73" s="11">
        <v>42179</v>
      </c>
      <c r="E73" s="11">
        <v>42289</v>
      </c>
      <c r="F73" s="10">
        <f t="shared" si="9"/>
        <v>110</v>
      </c>
      <c r="G73" s="3">
        <v>42297</v>
      </c>
      <c r="H73" s="10">
        <v>6</v>
      </c>
      <c r="I73" s="10">
        <f t="shared" si="7"/>
        <v>8</v>
      </c>
      <c r="J73" s="10">
        <v>6</v>
      </c>
      <c r="K73" s="10">
        <v>6</v>
      </c>
      <c r="L73" s="9">
        <v>0</v>
      </c>
      <c r="M73" s="10">
        <v>0</v>
      </c>
      <c r="N73" s="13">
        <v>42299</v>
      </c>
      <c r="O73" s="12" t="e">
        <f>#REF!-G73</f>
        <v>#REF!</v>
      </c>
      <c r="P73" s="10">
        <v>0</v>
      </c>
    </row>
    <row r="74" spans="1:16" x14ac:dyDescent="0.25">
      <c r="A74" s="10" t="s">
        <v>73</v>
      </c>
      <c r="B74" s="10" t="s">
        <v>13</v>
      </c>
      <c r="C74" s="10" t="s">
        <v>5</v>
      </c>
      <c r="D74" s="11">
        <v>42181</v>
      </c>
      <c r="E74" s="11">
        <v>42340</v>
      </c>
      <c r="F74" s="10">
        <f t="shared" si="9"/>
        <v>159</v>
      </c>
      <c r="G74" s="3">
        <v>42348</v>
      </c>
      <c r="H74" s="10">
        <v>0</v>
      </c>
      <c r="I74" s="10">
        <f t="shared" si="7"/>
        <v>8</v>
      </c>
      <c r="L74" s="9"/>
      <c r="N74" s="2"/>
      <c r="O74" s="12">
        <f t="shared" ref="O74:O85" si="10">N74-G74</f>
        <v>-42348</v>
      </c>
    </row>
    <row r="75" spans="1:16" x14ac:dyDescent="0.25">
      <c r="A75" s="10" t="s">
        <v>58</v>
      </c>
      <c r="B75" s="10" t="s">
        <v>13</v>
      </c>
      <c r="C75" s="10" t="s">
        <v>37</v>
      </c>
      <c r="D75" s="11">
        <v>42182</v>
      </c>
      <c r="E75" s="11">
        <v>42312</v>
      </c>
      <c r="F75" s="10">
        <f t="shared" si="9"/>
        <v>130</v>
      </c>
      <c r="G75" s="3">
        <v>42320</v>
      </c>
      <c r="H75" s="10">
        <v>0</v>
      </c>
      <c r="I75" s="10">
        <f t="shared" ref="I75:I106" si="11">G75-E75</f>
        <v>8</v>
      </c>
      <c r="L75" s="9"/>
      <c r="N75" s="2"/>
      <c r="O75" s="12">
        <f t="shared" si="10"/>
        <v>-42320</v>
      </c>
    </row>
    <row r="76" spans="1:16" x14ac:dyDescent="0.25">
      <c r="A76" s="10" t="s">
        <v>80</v>
      </c>
      <c r="B76" s="10" t="s">
        <v>13</v>
      </c>
      <c r="C76" s="10" t="s">
        <v>5</v>
      </c>
      <c r="D76" s="11">
        <v>42182</v>
      </c>
      <c r="E76" s="11">
        <v>42341</v>
      </c>
      <c r="F76" s="10">
        <f t="shared" si="9"/>
        <v>159</v>
      </c>
      <c r="G76" s="3">
        <v>42348</v>
      </c>
      <c r="H76" s="10">
        <v>0</v>
      </c>
      <c r="I76" s="10">
        <f t="shared" si="11"/>
        <v>7</v>
      </c>
      <c r="L76" s="9"/>
      <c r="N76" s="2"/>
      <c r="O76" s="12">
        <f t="shared" si="10"/>
        <v>-42348</v>
      </c>
    </row>
    <row r="77" spans="1:16" x14ac:dyDescent="0.25">
      <c r="A77" s="10" t="s">
        <v>63</v>
      </c>
      <c r="B77" s="10" t="s">
        <v>44</v>
      </c>
      <c r="C77" s="10" t="s">
        <v>37</v>
      </c>
      <c r="D77" s="11">
        <v>42182</v>
      </c>
      <c r="E77" s="11">
        <v>42319</v>
      </c>
      <c r="F77" s="10">
        <f t="shared" si="9"/>
        <v>137</v>
      </c>
      <c r="G77" s="3">
        <v>42327</v>
      </c>
      <c r="H77" s="10">
        <v>0</v>
      </c>
      <c r="I77" s="10">
        <f t="shared" si="11"/>
        <v>8</v>
      </c>
      <c r="L77" s="9"/>
      <c r="N77" s="2"/>
      <c r="O77" s="12">
        <f t="shared" si="10"/>
        <v>-42327</v>
      </c>
    </row>
    <row r="78" spans="1:16" x14ac:dyDescent="0.25">
      <c r="A78" s="10" t="s">
        <v>57</v>
      </c>
      <c r="B78" s="10" t="s">
        <v>52</v>
      </c>
      <c r="C78" s="10" t="s">
        <v>8</v>
      </c>
      <c r="D78" s="11">
        <v>42182</v>
      </c>
      <c r="E78" s="11">
        <v>42312</v>
      </c>
      <c r="F78" s="10">
        <f t="shared" si="9"/>
        <v>130</v>
      </c>
      <c r="G78" s="3">
        <v>42320</v>
      </c>
      <c r="H78" s="10">
        <v>0</v>
      </c>
      <c r="I78" s="10">
        <f t="shared" si="11"/>
        <v>8</v>
      </c>
      <c r="L78" s="9"/>
      <c r="N78" s="2"/>
      <c r="O78" s="12">
        <f t="shared" si="10"/>
        <v>-42320</v>
      </c>
    </row>
    <row r="79" spans="1:16" x14ac:dyDescent="0.25">
      <c r="A79" s="10" t="s">
        <v>92</v>
      </c>
      <c r="B79" s="10" t="s">
        <v>89</v>
      </c>
      <c r="C79" s="10" t="s">
        <v>5</v>
      </c>
      <c r="D79" s="11">
        <v>42184</v>
      </c>
      <c r="E79" s="11">
        <v>42360</v>
      </c>
      <c r="F79" s="10">
        <f t="shared" si="9"/>
        <v>176</v>
      </c>
      <c r="G79" s="3">
        <v>42376</v>
      </c>
      <c r="H79" s="10">
        <v>1</v>
      </c>
      <c r="I79" s="10">
        <f t="shared" si="11"/>
        <v>16</v>
      </c>
      <c r="J79" s="10">
        <v>1</v>
      </c>
      <c r="K79" s="10">
        <v>1</v>
      </c>
      <c r="L79" s="9">
        <v>0</v>
      </c>
      <c r="M79" s="10">
        <v>1</v>
      </c>
      <c r="N79" s="2">
        <v>42377</v>
      </c>
      <c r="O79" s="12">
        <f t="shared" si="10"/>
        <v>1</v>
      </c>
      <c r="P79" s="10">
        <v>1</v>
      </c>
    </row>
    <row r="80" spans="1:16" x14ac:dyDescent="0.25">
      <c r="A80" s="10" t="s">
        <v>64</v>
      </c>
      <c r="B80" s="10" t="s">
        <v>44</v>
      </c>
      <c r="C80" s="10" t="s">
        <v>5</v>
      </c>
      <c r="D80" s="11">
        <v>42185</v>
      </c>
      <c r="E80" s="11">
        <v>42319</v>
      </c>
      <c r="F80" s="10">
        <f t="shared" si="9"/>
        <v>134</v>
      </c>
      <c r="G80" s="3">
        <v>42327</v>
      </c>
      <c r="H80" s="10">
        <v>0</v>
      </c>
      <c r="I80" s="10">
        <f t="shared" si="11"/>
        <v>8</v>
      </c>
      <c r="L80" s="9"/>
      <c r="N80" s="2"/>
      <c r="O80" s="12">
        <f t="shared" si="10"/>
        <v>-42327</v>
      </c>
    </row>
    <row r="81" spans="1:16" x14ac:dyDescent="0.25">
      <c r="A81" s="10" t="s">
        <v>65</v>
      </c>
      <c r="B81" s="10" t="s">
        <v>44</v>
      </c>
      <c r="C81" s="10" t="s">
        <v>37</v>
      </c>
      <c r="D81" s="11">
        <v>42186</v>
      </c>
      <c r="E81" s="11">
        <v>42319</v>
      </c>
      <c r="F81" s="10">
        <f t="shared" si="9"/>
        <v>133</v>
      </c>
      <c r="G81" s="3">
        <v>42327</v>
      </c>
      <c r="H81" s="10">
        <v>6</v>
      </c>
      <c r="I81" s="10">
        <f t="shared" si="11"/>
        <v>8</v>
      </c>
      <c r="J81" s="10">
        <v>6</v>
      </c>
      <c r="K81" s="10">
        <v>0</v>
      </c>
      <c r="L81" s="9">
        <v>6</v>
      </c>
      <c r="M81" s="10">
        <v>0</v>
      </c>
      <c r="N81" s="2">
        <v>42328</v>
      </c>
      <c r="O81" s="12">
        <f t="shared" si="10"/>
        <v>1</v>
      </c>
      <c r="P81" s="10">
        <v>0</v>
      </c>
    </row>
    <row r="82" spans="1:16" x14ac:dyDescent="0.25">
      <c r="A82" s="10" t="s">
        <v>93</v>
      </c>
      <c r="B82" s="10" t="s">
        <v>23</v>
      </c>
      <c r="C82" s="10" t="s">
        <v>37</v>
      </c>
      <c r="D82" s="11">
        <v>42187</v>
      </c>
      <c r="E82" s="11">
        <v>42360</v>
      </c>
      <c r="F82" s="10">
        <f t="shared" si="9"/>
        <v>173</v>
      </c>
      <c r="G82" s="3">
        <v>42376</v>
      </c>
      <c r="H82" s="10">
        <v>1</v>
      </c>
      <c r="I82" s="10">
        <f t="shared" si="11"/>
        <v>16</v>
      </c>
      <c r="J82" s="10">
        <v>1</v>
      </c>
      <c r="K82" s="10">
        <v>0</v>
      </c>
      <c r="L82" s="9">
        <v>1</v>
      </c>
      <c r="M82" s="10">
        <v>0</v>
      </c>
      <c r="N82" s="2">
        <v>42377</v>
      </c>
      <c r="O82" s="12">
        <f t="shared" si="10"/>
        <v>1</v>
      </c>
      <c r="P82" s="10">
        <v>0</v>
      </c>
    </row>
    <row r="83" spans="1:16" x14ac:dyDescent="0.25">
      <c r="A83" s="10" t="s">
        <v>66</v>
      </c>
      <c r="B83" s="10" t="s">
        <v>13</v>
      </c>
      <c r="C83" s="10" t="s">
        <v>32</v>
      </c>
      <c r="D83" s="11">
        <v>42187</v>
      </c>
      <c r="E83" s="11">
        <v>42319</v>
      </c>
      <c r="F83" s="10">
        <f t="shared" si="9"/>
        <v>132</v>
      </c>
      <c r="G83" s="3">
        <v>42327</v>
      </c>
      <c r="H83" s="10">
        <v>0</v>
      </c>
      <c r="I83" s="10">
        <f t="shared" si="11"/>
        <v>8</v>
      </c>
      <c r="L83" s="9"/>
      <c r="N83" s="2"/>
      <c r="O83" s="12">
        <f t="shared" si="10"/>
        <v>-42327</v>
      </c>
    </row>
    <row r="84" spans="1:16" x14ac:dyDescent="0.25">
      <c r="A84" s="10" t="s">
        <v>74</v>
      </c>
      <c r="B84" s="10" t="s">
        <v>13</v>
      </c>
      <c r="C84" s="10" t="s">
        <v>5</v>
      </c>
      <c r="D84" s="11">
        <v>42188</v>
      </c>
      <c r="E84" s="11">
        <v>42340</v>
      </c>
      <c r="F84" s="10">
        <f t="shared" si="9"/>
        <v>152</v>
      </c>
      <c r="G84" s="3">
        <v>42348</v>
      </c>
      <c r="H84" s="10">
        <v>0</v>
      </c>
      <c r="I84" s="10">
        <f t="shared" si="11"/>
        <v>8</v>
      </c>
      <c r="L84" s="9"/>
      <c r="N84" s="2"/>
      <c r="O84" s="12">
        <f t="shared" si="10"/>
        <v>-42348</v>
      </c>
    </row>
    <row r="85" spans="1:16" x14ac:dyDescent="0.25">
      <c r="A85" s="10" t="s">
        <v>67</v>
      </c>
      <c r="B85" s="10" t="s">
        <v>44</v>
      </c>
      <c r="C85" s="10" t="s">
        <v>37</v>
      </c>
      <c r="D85" s="11">
        <v>42188</v>
      </c>
      <c r="E85" s="11">
        <v>42319</v>
      </c>
      <c r="F85" s="10">
        <f t="shared" si="9"/>
        <v>131</v>
      </c>
      <c r="G85" s="3">
        <v>42327</v>
      </c>
      <c r="H85" s="10">
        <v>0</v>
      </c>
      <c r="I85" s="10">
        <f t="shared" si="11"/>
        <v>8</v>
      </c>
      <c r="L85" s="9"/>
      <c r="N85" s="2"/>
      <c r="O85" s="12">
        <f t="shared" si="10"/>
        <v>-42327</v>
      </c>
    </row>
    <row r="86" spans="1:16" x14ac:dyDescent="0.25">
      <c r="A86" s="10" t="s">
        <v>47</v>
      </c>
      <c r="B86" s="10" t="s">
        <v>18</v>
      </c>
      <c r="C86" s="10" t="s">
        <v>21</v>
      </c>
      <c r="D86" s="11">
        <v>42189</v>
      </c>
      <c r="E86" s="11">
        <v>42300</v>
      </c>
      <c r="F86" s="10">
        <f t="shared" si="9"/>
        <v>111</v>
      </c>
      <c r="G86" s="3">
        <v>42314</v>
      </c>
      <c r="H86" s="10">
        <v>8</v>
      </c>
      <c r="I86" s="10">
        <f t="shared" si="11"/>
        <v>14</v>
      </c>
      <c r="J86" s="10">
        <v>8</v>
      </c>
      <c r="K86" s="10">
        <v>5</v>
      </c>
      <c r="L86" s="9">
        <v>3</v>
      </c>
      <c r="M86" s="10">
        <v>2</v>
      </c>
      <c r="N86" s="13">
        <v>42317</v>
      </c>
      <c r="O86" s="12"/>
      <c r="P86" s="10">
        <v>0</v>
      </c>
    </row>
    <row r="87" spans="1:16" x14ac:dyDescent="0.25">
      <c r="A87" s="10" t="s">
        <v>94</v>
      </c>
      <c r="B87" s="10" t="s">
        <v>23</v>
      </c>
      <c r="C87" s="10" t="s">
        <v>5</v>
      </c>
      <c r="D87" s="11">
        <v>42191</v>
      </c>
      <c r="E87" s="11">
        <v>42360</v>
      </c>
      <c r="F87" s="10">
        <f t="shared" si="9"/>
        <v>169</v>
      </c>
      <c r="G87" s="3">
        <v>42376</v>
      </c>
      <c r="H87" s="10">
        <v>9</v>
      </c>
      <c r="I87" s="10">
        <f t="shared" si="11"/>
        <v>16</v>
      </c>
      <c r="J87" s="10">
        <v>9</v>
      </c>
      <c r="K87" s="10">
        <v>9</v>
      </c>
      <c r="L87" s="9">
        <v>0</v>
      </c>
      <c r="M87" s="10">
        <v>9</v>
      </c>
      <c r="N87" s="2">
        <v>42377</v>
      </c>
      <c r="O87" s="12">
        <f t="shared" ref="O87:O125" si="12">N87-G87</f>
        <v>1</v>
      </c>
      <c r="P87" s="10">
        <v>1</v>
      </c>
    </row>
    <row r="88" spans="1:16" x14ac:dyDescent="0.25">
      <c r="A88" s="10" t="s">
        <v>187</v>
      </c>
      <c r="B88" s="10" t="s">
        <v>72</v>
      </c>
      <c r="C88" s="10" t="s">
        <v>10</v>
      </c>
      <c r="D88" s="11">
        <v>42191</v>
      </c>
      <c r="E88" s="3">
        <v>42439</v>
      </c>
      <c r="F88" s="10">
        <f t="shared" si="9"/>
        <v>248</v>
      </c>
      <c r="G88" s="3">
        <v>42446</v>
      </c>
      <c r="H88" s="10">
        <v>0</v>
      </c>
      <c r="I88" s="10">
        <f t="shared" si="11"/>
        <v>7</v>
      </c>
      <c r="L88" s="9"/>
      <c r="N88" s="2"/>
      <c r="O88" s="12">
        <f t="shared" si="12"/>
        <v>-42446</v>
      </c>
    </row>
    <row r="89" spans="1:16" x14ac:dyDescent="0.25">
      <c r="A89" s="10" t="s">
        <v>75</v>
      </c>
      <c r="B89" s="10" t="s">
        <v>13</v>
      </c>
      <c r="C89" s="10" t="s">
        <v>5</v>
      </c>
      <c r="D89" s="11">
        <v>42191</v>
      </c>
      <c r="E89" s="11">
        <v>42340</v>
      </c>
      <c r="F89" s="10">
        <f t="shared" si="9"/>
        <v>149</v>
      </c>
      <c r="G89" s="3">
        <v>42348</v>
      </c>
      <c r="H89" s="10">
        <v>0</v>
      </c>
      <c r="I89" s="10">
        <f t="shared" si="11"/>
        <v>8</v>
      </c>
      <c r="L89" s="9"/>
      <c r="N89" s="2"/>
      <c r="O89" s="12">
        <f t="shared" si="12"/>
        <v>-42348</v>
      </c>
    </row>
    <row r="90" spans="1:16" x14ac:dyDescent="0.25">
      <c r="A90" s="10" t="s">
        <v>29</v>
      </c>
      <c r="B90" s="10" t="s">
        <v>30</v>
      </c>
      <c r="C90" s="10" t="s">
        <v>16</v>
      </c>
      <c r="D90" s="11">
        <v>42192</v>
      </c>
      <c r="E90" s="11">
        <v>42294</v>
      </c>
      <c r="F90" s="10">
        <f t="shared" si="9"/>
        <v>102</v>
      </c>
      <c r="G90" s="3">
        <v>42302</v>
      </c>
      <c r="H90" s="10">
        <v>0</v>
      </c>
      <c r="I90" s="10">
        <f t="shared" si="11"/>
        <v>8</v>
      </c>
      <c r="L90" s="9"/>
      <c r="N90" s="2"/>
      <c r="O90" s="12">
        <f t="shared" si="12"/>
        <v>-42302</v>
      </c>
    </row>
    <row r="91" spans="1:16" x14ac:dyDescent="0.25">
      <c r="A91" s="10" t="s">
        <v>201</v>
      </c>
      <c r="B91" s="10" t="s">
        <v>72</v>
      </c>
      <c r="C91" s="10" t="s">
        <v>25</v>
      </c>
      <c r="D91" s="11">
        <v>42193</v>
      </c>
      <c r="E91" s="11">
        <v>42443</v>
      </c>
      <c r="F91" s="10">
        <f t="shared" si="9"/>
        <v>250</v>
      </c>
      <c r="G91" s="3">
        <v>42450</v>
      </c>
      <c r="H91" s="10">
        <v>0</v>
      </c>
      <c r="I91" s="10">
        <f t="shared" si="11"/>
        <v>7</v>
      </c>
      <c r="L91" s="9"/>
      <c r="N91" s="2"/>
      <c r="O91" s="12">
        <f t="shared" si="12"/>
        <v>-42450</v>
      </c>
    </row>
    <row r="92" spans="1:16" x14ac:dyDescent="0.25">
      <c r="A92" s="10" t="s">
        <v>76</v>
      </c>
      <c r="B92" s="10" t="s">
        <v>44</v>
      </c>
      <c r="C92" s="10" t="s">
        <v>5</v>
      </c>
      <c r="D92" s="11">
        <v>42193</v>
      </c>
      <c r="E92" s="11">
        <v>42340</v>
      </c>
      <c r="F92" s="10">
        <f t="shared" si="9"/>
        <v>147</v>
      </c>
      <c r="G92" s="3">
        <v>42348</v>
      </c>
      <c r="H92" s="10">
        <v>0</v>
      </c>
      <c r="I92" s="10">
        <f t="shared" si="11"/>
        <v>8</v>
      </c>
      <c r="L92" s="9"/>
      <c r="N92" s="2"/>
      <c r="O92" s="12">
        <f t="shared" si="12"/>
        <v>-42348</v>
      </c>
    </row>
    <row r="93" spans="1:16" x14ac:dyDescent="0.25">
      <c r="A93" s="10" t="s">
        <v>109</v>
      </c>
      <c r="B93" s="10" t="s">
        <v>89</v>
      </c>
      <c r="C93" s="10" t="s">
        <v>37</v>
      </c>
      <c r="D93" s="11">
        <v>42199</v>
      </c>
      <c r="E93" s="11">
        <v>42382</v>
      </c>
      <c r="F93" s="10">
        <f t="shared" si="9"/>
        <v>183</v>
      </c>
      <c r="G93" s="11">
        <v>42395</v>
      </c>
      <c r="H93" s="10">
        <v>0</v>
      </c>
      <c r="I93" s="10">
        <f t="shared" si="11"/>
        <v>13</v>
      </c>
      <c r="L93" s="9"/>
      <c r="N93" s="2"/>
      <c r="O93" s="12">
        <f t="shared" si="12"/>
        <v>-42395</v>
      </c>
    </row>
    <row r="94" spans="1:16" x14ac:dyDescent="0.25">
      <c r="A94" s="10" t="s">
        <v>135</v>
      </c>
      <c r="B94" s="10" t="s">
        <v>10</v>
      </c>
      <c r="C94" s="10" t="s">
        <v>8</v>
      </c>
      <c r="D94" s="11">
        <v>42199</v>
      </c>
      <c r="E94" s="11">
        <v>42410</v>
      </c>
      <c r="F94" s="10">
        <f t="shared" si="9"/>
        <v>211</v>
      </c>
      <c r="G94" s="3">
        <v>42419</v>
      </c>
      <c r="H94" s="10">
        <v>0</v>
      </c>
      <c r="I94" s="10">
        <f t="shared" si="11"/>
        <v>9</v>
      </c>
      <c r="L94" s="9"/>
      <c r="N94" s="2"/>
      <c r="O94" s="12">
        <f t="shared" si="12"/>
        <v>-42419</v>
      </c>
    </row>
    <row r="95" spans="1:16" x14ac:dyDescent="0.25">
      <c r="A95" s="10" t="s">
        <v>88</v>
      </c>
      <c r="B95" s="10" t="s">
        <v>89</v>
      </c>
      <c r="C95" s="10" t="s">
        <v>37</v>
      </c>
      <c r="D95" s="11">
        <v>42205</v>
      </c>
      <c r="E95" s="11">
        <v>42353</v>
      </c>
      <c r="F95" s="10">
        <f t="shared" si="9"/>
        <v>148</v>
      </c>
      <c r="G95" s="11">
        <v>42360</v>
      </c>
      <c r="H95" s="10">
        <v>0</v>
      </c>
      <c r="I95" s="10">
        <f t="shared" si="11"/>
        <v>7</v>
      </c>
      <c r="L95" s="9"/>
      <c r="N95" s="2"/>
      <c r="O95" s="12">
        <f t="shared" si="12"/>
        <v>-42360</v>
      </c>
    </row>
    <row r="96" spans="1:16" x14ac:dyDescent="0.25">
      <c r="A96" s="10" t="s">
        <v>95</v>
      </c>
      <c r="B96" s="10" t="s">
        <v>89</v>
      </c>
      <c r="C96" s="10" t="s">
        <v>5</v>
      </c>
      <c r="D96" s="11">
        <v>42205</v>
      </c>
      <c r="E96" s="11">
        <v>42360</v>
      </c>
      <c r="F96" s="10">
        <f t="shared" si="9"/>
        <v>155</v>
      </c>
      <c r="G96" s="3">
        <v>42376</v>
      </c>
      <c r="H96" s="10">
        <v>0</v>
      </c>
      <c r="I96" s="10">
        <f t="shared" si="11"/>
        <v>16</v>
      </c>
      <c r="L96" s="9"/>
      <c r="N96" s="2"/>
      <c r="O96" s="12">
        <f t="shared" si="12"/>
        <v>-42376</v>
      </c>
    </row>
    <row r="97" spans="1:17" x14ac:dyDescent="0.25">
      <c r="A97" s="10" t="s">
        <v>77</v>
      </c>
      <c r="B97" s="10" t="s">
        <v>44</v>
      </c>
      <c r="C97" s="10" t="s">
        <v>37</v>
      </c>
      <c r="D97" s="11">
        <v>42205</v>
      </c>
      <c r="E97" s="11">
        <v>42340</v>
      </c>
      <c r="F97" s="10">
        <f t="shared" si="9"/>
        <v>135</v>
      </c>
      <c r="G97" s="3">
        <v>42348</v>
      </c>
      <c r="H97" s="10">
        <v>0</v>
      </c>
      <c r="I97" s="10">
        <f t="shared" si="11"/>
        <v>8</v>
      </c>
      <c r="L97" s="9"/>
      <c r="N97" s="2"/>
      <c r="O97" s="12">
        <f t="shared" si="12"/>
        <v>-42348</v>
      </c>
    </row>
    <row r="98" spans="1:17" x14ac:dyDescent="0.25">
      <c r="A98" s="10" t="s">
        <v>110</v>
      </c>
      <c r="B98" s="10" t="s">
        <v>89</v>
      </c>
      <c r="C98" s="10" t="s">
        <v>5</v>
      </c>
      <c r="D98" s="11">
        <v>42212</v>
      </c>
      <c r="E98" s="11">
        <v>42382</v>
      </c>
      <c r="F98" s="10">
        <f t="shared" ref="F98:F129" si="13">E98-D98</f>
        <v>170</v>
      </c>
      <c r="G98" s="11">
        <v>42395</v>
      </c>
      <c r="H98" s="10">
        <v>0</v>
      </c>
      <c r="I98" s="10">
        <f t="shared" si="11"/>
        <v>13</v>
      </c>
      <c r="L98" s="9"/>
      <c r="N98" s="2"/>
      <c r="O98" s="12">
        <f t="shared" si="12"/>
        <v>-42395</v>
      </c>
    </row>
    <row r="99" spans="1:17" x14ac:dyDescent="0.25">
      <c r="A99" s="10" t="s">
        <v>103</v>
      </c>
      <c r="B99" s="10" t="s">
        <v>13</v>
      </c>
      <c r="C99" s="10" t="s">
        <v>37</v>
      </c>
      <c r="D99" s="11">
        <v>42212</v>
      </c>
      <c r="E99" s="11">
        <v>42380</v>
      </c>
      <c r="F99" s="10">
        <f t="shared" si="13"/>
        <v>168</v>
      </c>
      <c r="G99" s="3">
        <v>42389</v>
      </c>
      <c r="H99" s="10">
        <v>0</v>
      </c>
      <c r="I99" s="10">
        <f t="shared" si="11"/>
        <v>9</v>
      </c>
      <c r="L99" s="9"/>
      <c r="N99" s="2"/>
      <c r="O99" s="12">
        <f t="shared" si="12"/>
        <v>-42389</v>
      </c>
    </row>
    <row r="100" spans="1:17" x14ac:dyDescent="0.25">
      <c r="A100" s="10" t="s">
        <v>81</v>
      </c>
      <c r="B100" s="10" t="s">
        <v>52</v>
      </c>
      <c r="C100" s="10" t="s">
        <v>8</v>
      </c>
      <c r="D100" s="11">
        <v>42212</v>
      </c>
      <c r="E100" s="11">
        <v>42341</v>
      </c>
      <c r="F100" s="10">
        <f t="shared" si="13"/>
        <v>129</v>
      </c>
      <c r="G100" s="3">
        <v>42348</v>
      </c>
      <c r="H100" s="10">
        <v>0</v>
      </c>
      <c r="I100" s="10">
        <f t="shared" si="11"/>
        <v>7</v>
      </c>
      <c r="L100" s="9"/>
      <c r="N100" s="2"/>
      <c r="O100" s="12">
        <f t="shared" si="12"/>
        <v>-42348</v>
      </c>
    </row>
    <row r="101" spans="1:17" x14ac:dyDescent="0.25">
      <c r="A101" s="10" t="s">
        <v>111</v>
      </c>
      <c r="B101" s="10" t="s">
        <v>89</v>
      </c>
      <c r="C101" s="10" t="s">
        <v>10</v>
      </c>
      <c r="D101" s="11">
        <v>42213</v>
      </c>
      <c r="E101" s="11">
        <v>42382</v>
      </c>
      <c r="F101" s="10">
        <f t="shared" si="13"/>
        <v>169</v>
      </c>
      <c r="G101" s="11">
        <v>42395</v>
      </c>
      <c r="H101" s="10">
        <v>0</v>
      </c>
      <c r="I101" s="10">
        <f t="shared" si="11"/>
        <v>13</v>
      </c>
      <c r="L101" s="9"/>
      <c r="N101" s="2"/>
      <c r="O101" s="12">
        <f t="shared" si="12"/>
        <v>-42395</v>
      </c>
    </row>
    <row r="102" spans="1:17" x14ac:dyDescent="0.25">
      <c r="A102" s="10" t="s">
        <v>123</v>
      </c>
      <c r="B102" s="10" t="s">
        <v>10</v>
      </c>
      <c r="C102" s="10" t="s">
        <v>16</v>
      </c>
      <c r="D102" s="11">
        <v>42219</v>
      </c>
      <c r="E102" s="11">
        <v>42395</v>
      </c>
      <c r="F102" s="10">
        <f t="shared" si="13"/>
        <v>176</v>
      </c>
      <c r="G102" s="3">
        <v>42401</v>
      </c>
      <c r="H102" s="10">
        <v>0</v>
      </c>
      <c r="I102" s="10">
        <f t="shared" si="11"/>
        <v>6</v>
      </c>
      <c r="L102" s="9"/>
      <c r="N102" s="2"/>
      <c r="O102" s="12">
        <f t="shared" si="12"/>
        <v>-42401</v>
      </c>
    </row>
    <row r="103" spans="1:17" x14ac:dyDescent="0.25">
      <c r="A103" s="10" t="s">
        <v>219</v>
      </c>
      <c r="B103" s="10" t="s">
        <v>10</v>
      </c>
      <c r="C103" s="10" t="s">
        <v>8</v>
      </c>
      <c r="D103" s="11">
        <v>42219</v>
      </c>
      <c r="E103" s="11">
        <v>42458</v>
      </c>
      <c r="F103" s="10">
        <f t="shared" si="13"/>
        <v>239</v>
      </c>
      <c r="G103" s="3">
        <v>42466</v>
      </c>
      <c r="H103" s="10">
        <v>0</v>
      </c>
      <c r="I103" s="10">
        <f t="shared" si="11"/>
        <v>8</v>
      </c>
      <c r="L103" s="9"/>
      <c r="N103" s="2"/>
      <c r="O103" s="12">
        <f t="shared" si="12"/>
        <v>-42466</v>
      </c>
    </row>
    <row r="104" spans="1:17" x14ac:dyDescent="0.25">
      <c r="A104" s="10" t="s">
        <v>90</v>
      </c>
      <c r="B104" s="10" t="s">
        <v>13</v>
      </c>
      <c r="C104" s="10" t="s">
        <v>37</v>
      </c>
      <c r="D104" s="11">
        <v>42219</v>
      </c>
      <c r="E104" s="11">
        <v>42353</v>
      </c>
      <c r="F104" s="10">
        <f t="shared" si="13"/>
        <v>134</v>
      </c>
      <c r="G104" s="11">
        <v>42360</v>
      </c>
      <c r="H104" s="10">
        <v>0</v>
      </c>
      <c r="I104" s="10">
        <f t="shared" si="11"/>
        <v>7</v>
      </c>
      <c r="L104" s="9"/>
      <c r="N104" s="2"/>
      <c r="O104" s="12">
        <f t="shared" si="12"/>
        <v>-42360</v>
      </c>
    </row>
    <row r="105" spans="1:17" x14ac:dyDescent="0.25">
      <c r="A105" s="10" t="s">
        <v>104</v>
      </c>
      <c r="B105" s="10" t="s">
        <v>89</v>
      </c>
      <c r="C105" s="10" t="s">
        <v>10</v>
      </c>
      <c r="D105" s="11">
        <v>42220</v>
      </c>
      <c r="E105" s="11">
        <v>42380</v>
      </c>
      <c r="F105" s="10">
        <f t="shared" si="13"/>
        <v>160</v>
      </c>
      <c r="G105" s="3">
        <v>42389</v>
      </c>
      <c r="H105" s="10">
        <v>0</v>
      </c>
      <c r="I105" s="10">
        <f t="shared" si="11"/>
        <v>9</v>
      </c>
      <c r="L105" s="9"/>
      <c r="N105" s="2"/>
      <c r="O105" s="12">
        <f t="shared" si="12"/>
        <v>-42389</v>
      </c>
    </row>
    <row r="106" spans="1:17" x14ac:dyDescent="0.25">
      <c r="A106" s="10" t="s">
        <v>112</v>
      </c>
      <c r="B106" s="10" t="s">
        <v>89</v>
      </c>
      <c r="C106" s="10" t="s">
        <v>5</v>
      </c>
      <c r="D106" s="11">
        <v>42220</v>
      </c>
      <c r="E106" s="11">
        <v>42382</v>
      </c>
      <c r="F106" s="10">
        <f t="shared" si="13"/>
        <v>162</v>
      </c>
      <c r="G106" s="11">
        <v>42395</v>
      </c>
      <c r="H106" s="10">
        <v>4</v>
      </c>
      <c r="I106" s="10">
        <f t="shared" si="11"/>
        <v>13</v>
      </c>
      <c r="J106" s="10">
        <v>4</v>
      </c>
      <c r="K106" s="10">
        <v>3</v>
      </c>
      <c r="L106" s="9">
        <v>1</v>
      </c>
      <c r="M106" s="10">
        <v>3</v>
      </c>
      <c r="N106" s="2">
        <v>42398</v>
      </c>
      <c r="O106" s="12">
        <f t="shared" si="12"/>
        <v>3</v>
      </c>
      <c r="P106" s="10">
        <v>1</v>
      </c>
      <c r="Q106" s="10">
        <v>0</v>
      </c>
    </row>
    <row r="107" spans="1:17" x14ac:dyDescent="0.25">
      <c r="A107" s="10" t="s">
        <v>165</v>
      </c>
      <c r="B107" s="10" t="s">
        <v>72</v>
      </c>
      <c r="C107" s="10" t="s">
        <v>10</v>
      </c>
      <c r="D107" s="11">
        <v>42220</v>
      </c>
      <c r="E107" s="11">
        <v>42424</v>
      </c>
      <c r="F107" s="10">
        <f t="shared" si="13"/>
        <v>204</v>
      </c>
      <c r="G107" s="3">
        <v>42432</v>
      </c>
      <c r="H107" s="10">
        <v>0</v>
      </c>
      <c r="I107" s="10">
        <f t="shared" ref="I107:I138" si="14">G107-E107</f>
        <v>8</v>
      </c>
      <c r="L107" s="9"/>
      <c r="N107" s="2"/>
      <c r="O107" s="12">
        <f t="shared" si="12"/>
        <v>-42432</v>
      </c>
    </row>
    <row r="108" spans="1:17" x14ac:dyDescent="0.25">
      <c r="A108" s="10" t="s">
        <v>136</v>
      </c>
      <c r="B108" s="10" t="s">
        <v>10</v>
      </c>
      <c r="C108" s="10" t="s">
        <v>16</v>
      </c>
      <c r="D108" s="11">
        <v>42221</v>
      </c>
      <c r="E108" s="11">
        <v>42410</v>
      </c>
      <c r="F108" s="10">
        <f t="shared" si="13"/>
        <v>189</v>
      </c>
      <c r="G108" s="3">
        <v>42419</v>
      </c>
      <c r="H108" s="10">
        <v>0</v>
      </c>
      <c r="I108" s="10">
        <f t="shared" si="14"/>
        <v>9</v>
      </c>
      <c r="L108" s="9"/>
      <c r="N108" s="2"/>
      <c r="O108" s="12">
        <f t="shared" si="12"/>
        <v>-42419</v>
      </c>
    </row>
    <row r="109" spans="1:17" x14ac:dyDescent="0.25">
      <c r="A109" s="10" t="s">
        <v>78</v>
      </c>
      <c r="B109" s="10" t="s">
        <v>10</v>
      </c>
      <c r="C109" s="10" t="s">
        <v>8</v>
      </c>
      <c r="D109" s="11">
        <v>42226</v>
      </c>
      <c r="E109" s="11">
        <v>42340</v>
      </c>
      <c r="F109" s="10">
        <f t="shared" si="13"/>
        <v>114</v>
      </c>
      <c r="G109" s="3">
        <v>42348</v>
      </c>
      <c r="H109" s="10">
        <v>0</v>
      </c>
      <c r="I109" s="10">
        <f t="shared" si="14"/>
        <v>8</v>
      </c>
      <c r="L109" s="9"/>
      <c r="N109" s="2"/>
      <c r="O109" s="12">
        <f t="shared" si="12"/>
        <v>-42348</v>
      </c>
    </row>
    <row r="110" spans="1:17" x14ac:dyDescent="0.25">
      <c r="A110" s="10" t="s">
        <v>113</v>
      </c>
      <c r="B110" s="10" t="s">
        <v>10</v>
      </c>
      <c r="C110" s="10" t="s">
        <v>16</v>
      </c>
      <c r="D110" s="11">
        <v>42226</v>
      </c>
      <c r="E110" s="11">
        <v>42382</v>
      </c>
      <c r="F110" s="10">
        <f t="shared" si="13"/>
        <v>156</v>
      </c>
      <c r="G110" s="11">
        <v>42395</v>
      </c>
      <c r="H110" s="10">
        <v>0</v>
      </c>
      <c r="I110" s="10">
        <f t="shared" si="14"/>
        <v>13</v>
      </c>
      <c r="L110" s="9"/>
      <c r="N110" s="2"/>
      <c r="O110" s="12">
        <f t="shared" si="12"/>
        <v>-42395</v>
      </c>
    </row>
    <row r="111" spans="1:17" x14ac:dyDescent="0.25">
      <c r="A111" s="10" t="s">
        <v>96</v>
      </c>
      <c r="B111" s="10" t="s">
        <v>44</v>
      </c>
      <c r="C111" s="10" t="s">
        <v>37</v>
      </c>
      <c r="D111" s="11">
        <v>42226</v>
      </c>
      <c r="E111" s="11">
        <v>42360</v>
      </c>
      <c r="F111" s="10">
        <f t="shared" si="13"/>
        <v>134</v>
      </c>
      <c r="G111" s="3">
        <v>42376</v>
      </c>
      <c r="H111" s="10">
        <v>0</v>
      </c>
      <c r="I111" s="10">
        <f t="shared" si="14"/>
        <v>16</v>
      </c>
      <c r="L111" s="9"/>
      <c r="N111" s="2"/>
      <c r="O111" s="12">
        <f t="shared" si="12"/>
        <v>-42376</v>
      </c>
    </row>
    <row r="112" spans="1:17" x14ac:dyDescent="0.25">
      <c r="A112" s="10" t="s">
        <v>188</v>
      </c>
      <c r="B112" s="10" t="s">
        <v>189</v>
      </c>
      <c r="C112" s="10" t="s">
        <v>10</v>
      </c>
      <c r="D112" s="11">
        <v>42231</v>
      </c>
      <c r="E112" s="3">
        <v>42439</v>
      </c>
      <c r="F112" s="10">
        <f t="shared" si="13"/>
        <v>208</v>
      </c>
      <c r="G112" s="3">
        <v>42446</v>
      </c>
      <c r="H112" s="10">
        <v>0</v>
      </c>
      <c r="I112" s="10">
        <f t="shared" si="14"/>
        <v>7</v>
      </c>
      <c r="L112" s="9"/>
      <c r="N112" s="2"/>
      <c r="O112" s="12">
        <f t="shared" si="12"/>
        <v>-42446</v>
      </c>
    </row>
    <row r="113" spans="1:17" x14ac:dyDescent="0.25">
      <c r="A113" s="10" t="s">
        <v>114</v>
      </c>
      <c r="B113" s="10" t="s">
        <v>8</v>
      </c>
      <c r="C113" s="10" t="s">
        <v>16</v>
      </c>
      <c r="D113" s="11">
        <v>42233</v>
      </c>
      <c r="E113" s="11">
        <v>42382</v>
      </c>
      <c r="F113" s="10">
        <f t="shared" si="13"/>
        <v>149</v>
      </c>
      <c r="G113" s="11">
        <v>42395</v>
      </c>
      <c r="H113" s="10">
        <v>0</v>
      </c>
      <c r="I113" s="10">
        <f t="shared" si="14"/>
        <v>13</v>
      </c>
      <c r="L113" s="9"/>
      <c r="N113" s="2"/>
      <c r="O113" s="12">
        <f t="shared" si="12"/>
        <v>-42395</v>
      </c>
    </row>
    <row r="114" spans="1:17" x14ac:dyDescent="0.25">
      <c r="A114" s="10" t="s">
        <v>115</v>
      </c>
      <c r="B114" s="10" t="s">
        <v>13</v>
      </c>
      <c r="C114" s="10" t="s">
        <v>37</v>
      </c>
      <c r="D114" s="11">
        <v>42233</v>
      </c>
      <c r="E114" s="11">
        <v>42382</v>
      </c>
      <c r="F114" s="10">
        <f t="shared" si="13"/>
        <v>149</v>
      </c>
      <c r="G114" s="11">
        <v>42395</v>
      </c>
      <c r="H114" s="10">
        <v>0</v>
      </c>
      <c r="I114" s="10">
        <f t="shared" si="14"/>
        <v>13</v>
      </c>
      <c r="L114" s="9"/>
      <c r="N114" s="2"/>
      <c r="O114" s="12">
        <f t="shared" si="12"/>
        <v>-42395</v>
      </c>
    </row>
    <row r="115" spans="1:17" x14ac:dyDescent="0.25">
      <c r="A115" s="10" t="s">
        <v>166</v>
      </c>
      <c r="B115" s="10" t="s">
        <v>89</v>
      </c>
      <c r="C115" s="10" t="s">
        <v>10</v>
      </c>
      <c r="D115" s="11">
        <v>42236</v>
      </c>
      <c r="E115" s="11">
        <v>42424</v>
      </c>
      <c r="F115" s="10">
        <f t="shared" si="13"/>
        <v>188</v>
      </c>
      <c r="G115" s="3">
        <v>42432</v>
      </c>
      <c r="H115" s="10">
        <v>0</v>
      </c>
      <c r="I115" s="10">
        <f t="shared" si="14"/>
        <v>8</v>
      </c>
      <c r="L115" s="9"/>
      <c r="N115" s="2"/>
      <c r="O115" s="12">
        <f t="shared" si="12"/>
        <v>-42432</v>
      </c>
    </row>
    <row r="116" spans="1:17" x14ac:dyDescent="0.25">
      <c r="A116" s="10" t="s">
        <v>137</v>
      </c>
      <c r="B116" s="10" t="s">
        <v>89</v>
      </c>
      <c r="C116" s="10" t="s">
        <v>37</v>
      </c>
      <c r="D116" s="11">
        <v>42240</v>
      </c>
      <c r="E116" s="11">
        <v>42410</v>
      </c>
      <c r="F116" s="10">
        <f t="shared" si="13"/>
        <v>170</v>
      </c>
      <c r="G116" s="3">
        <v>42419</v>
      </c>
      <c r="H116" s="10">
        <v>0</v>
      </c>
      <c r="I116" s="10">
        <f t="shared" si="14"/>
        <v>9</v>
      </c>
      <c r="L116" s="9"/>
      <c r="N116" s="2"/>
      <c r="O116" s="12">
        <f t="shared" si="12"/>
        <v>-42419</v>
      </c>
    </row>
    <row r="117" spans="1:17" x14ac:dyDescent="0.25">
      <c r="A117" s="10" t="s">
        <v>105</v>
      </c>
      <c r="B117" s="10" t="s">
        <v>13</v>
      </c>
      <c r="C117" s="10" t="s">
        <v>5</v>
      </c>
      <c r="D117" s="11">
        <v>42240</v>
      </c>
      <c r="E117" s="11">
        <v>42380</v>
      </c>
      <c r="F117" s="10">
        <f t="shared" si="13"/>
        <v>140</v>
      </c>
      <c r="G117" s="3">
        <v>42389</v>
      </c>
      <c r="H117" s="10">
        <v>0</v>
      </c>
      <c r="I117" s="10">
        <f t="shared" si="14"/>
        <v>9</v>
      </c>
      <c r="L117" s="9"/>
      <c r="N117" s="2"/>
      <c r="O117" s="12">
        <f t="shared" si="12"/>
        <v>-42389</v>
      </c>
    </row>
    <row r="118" spans="1:17" x14ac:dyDescent="0.25">
      <c r="A118" s="10" t="s">
        <v>138</v>
      </c>
      <c r="B118" s="10" t="s">
        <v>23</v>
      </c>
      <c r="C118" s="10" t="s">
        <v>10</v>
      </c>
      <c r="D118" s="11">
        <v>42241</v>
      </c>
      <c r="E118" s="11">
        <v>42410</v>
      </c>
      <c r="F118" s="10">
        <f t="shared" si="13"/>
        <v>169</v>
      </c>
      <c r="G118" s="3">
        <v>42419</v>
      </c>
      <c r="H118" s="10">
        <v>2</v>
      </c>
      <c r="I118" s="10">
        <f t="shared" si="14"/>
        <v>9</v>
      </c>
      <c r="J118" s="10">
        <v>2</v>
      </c>
      <c r="K118" s="10">
        <v>1</v>
      </c>
      <c r="L118" s="9">
        <v>1</v>
      </c>
      <c r="M118" s="10">
        <v>1</v>
      </c>
      <c r="N118" s="2">
        <v>42425</v>
      </c>
      <c r="O118" s="12">
        <f t="shared" si="12"/>
        <v>6</v>
      </c>
      <c r="P118" s="10">
        <v>0</v>
      </c>
    </row>
    <row r="119" spans="1:17" x14ac:dyDescent="0.25">
      <c r="A119" s="10" t="s">
        <v>116</v>
      </c>
      <c r="B119" s="10" t="s">
        <v>13</v>
      </c>
      <c r="C119" s="10" t="s">
        <v>5</v>
      </c>
      <c r="D119" s="11">
        <v>42241</v>
      </c>
      <c r="E119" s="11">
        <v>42382</v>
      </c>
      <c r="F119" s="10">
        <f t="shared" si="13"/>
        <v>141</v>
      </c>
      <c r="G119" s="11">
        <v>42395</v>
      </c>
      <c r="H119" s="10">
        <v>0</v>
      </c>
      <c r="I119" s="10">
        <f t="shared" si="14"/>
        <v>13</v>
      </c>
      <c r="L119" s="9"/>
      <c r="N119" s="2"/>
      <c r="O119" s="12">
        <f t="shared" si="12"/>
        <v>-42395</v>
      </c>
    </row>
    <row r="120" spans="1:17" x14ac:dyDescent="0.25">
      <c r="A120" s="10" t="s">
        <v>117</v>
      </c>
      <c r="B120" s="10" t="s">
        <v>89</v>
      </c>
      <c r="C120" s="10" t="s">
        <v>37</v>
      </c>
      <c r="D120" s="11">
        <v>42244</v>
      </c>
      <c r="E120" s="11">
        <v>42382</v>
      </c>
      <c r="F120" s="10">
        <f t="shared" si="13"/>
        <v>138</v>
      </c>
      <c r="G120" s="11">
        <v>42395</v>
      </c>
      <c r="H120" s="10">
        <v>2</v>
      </c>
      <c r="I120" s="10">
        <f t="shared" si="14"/>
        <v>13</v>
      </c>
      <c r="J120" s="10">
        <v>2</v>
      </c>
      <c r="K120" s="10">
        <v>0</v>
      </c>
      <c r="L120" s="9">
        <v>2</v>
      </c>
      <c r="M120" s="10">
        <v>1</v>
      </c>
      <c r="N120" s="2">
        <v>42429</v>
      </c>
      <c r="O120" s="12">
        <f t="shared" si="12"/>
        <v>34</v>
      </c>
      <c r="P120" s="10">
        <v>0</v>
      </c>
    </row>
    <row r="121" spans="1:17" x14ac:dyDescent="0.25">
      <c r="A121" s="10" t="s">
        <v>167</v>
      </c>
      <c r="B121" s="10" t="s">
        <v>10</v>
      </c>
      <c r="C121" s="10" t="s">
        <v>16</v>
      </c>
      <c r="D121" s="11">
        <v>42247</v>
      </c>
      <c r="E121" s="11">
        <v>42424</v>
      </c>
      <c r="F121" s="10">
        <f t="shared" si="13"/>
        <v>177</v>
      </c>
      <c r="G121" s="3">
        <v>42432</v>
      </c>
      <c r="H121" s="10">
        <v>0</v>
      </c>
      <c r="I121" s="10">
        <f t="shared" si="14"/>
        <v>8</v>
      </c>
      <c r="L121" s="9"/>
      <c r="N121" s="2"/>
      <c r="O121" s="12">
        <f t="shared" si="12"/>
        <v>-42432</v>
      </c>
    </row>
    <row r="122" spans="1:17" x14ac:dyDescent="0.25">
      <c r="A122" s="10" t="s">
        <v>106</v>
      </c>
      <c r="B122" s="10" t="s">
        <v>13</v>
      </c>
      <c r="C122" s="10" t="s">
        <v>37</v>
      </c>
      <c r="D122" s="11">
        <v>42247</v>
      </c>
      <c r="E122" s="11">
        <v>42380</v>
      </c>
      <c r="F122" s="10">
        <f t="shared" si="13"/>
        <v>133</v>
      </c>
      <c r="G122" s="3">
        <v>42389</v>
      </c>
      <c r="H122" s="10">
        <v>0</v>
      </c>
      <c r="I122" s="10">
        <f t="shared" si="14"/>
        <v>9</v>
      </c>
      <c r="L122" s="9"/>
      <c r="N122" s="2"/>
      <c r="O122" s="12">
        <f t="shared" si="12"/>
        <v>-42389</v>
      </c>
    </row>
    <row r="123" spans="1:17" x14ac:dyDescent="0.25">
      <c r="A123" s="10" t="s">
        <v>120</v>
      </c>
      <c r="B123" s="10" t="s">
        <v>13</v>
      </c>
      <c r="C123" s="10" t="s">
        <v>5</v>
      </c>
      <c r="D123" s="11">
        <v>42247</v>
      </c>
      <c r="E123" s="3">
        <v>42389</v>
      </c>
      <c r="F123" s="10">
        <f t="shared" si="13"/>
        <v>142</v>
      </c>
      <c r="G123" s="11">
        <v>42395</v>
      </c>
      <c r="H123" s="10">
        <v>0</v>
      </c>
      <c r="I123" s="10">
        <f t="shared" si="14"/>
        <v>6</v>
      </c>
      <c r="L123" s="9"/>
      <c r="N123" s="2"/>
      <c r="O123" s="12">
        <f t="shared" si="12"/>
        <v>-42395</v>
      </c>
    </row>
    <row r="124" spans="1:17" x14ac:dyDescent="0.25">
      <c r="A124" s="10" t="s">
        <v>139</v>
      </c>
      <c r="B124" s="10" t="s">
        <v>13</v>
      </c>
      <c r="C124" s="10" t="s">
        <v>37</v>
      </c>
      <c r="D124" s="11">
        <v>42247</v>
      </c>
      <c r="E124" s="11">
        <v>42410</v>
      </c>
      <c r="F124" s="10">
        <f t="shared" si="13"/>
        <v>163</v>
      </c>
      <c r="G124" s="3">
        <v>42419</v>
      </c>
      <c r="H124" s="10">
        <v>0</v>
      </c>
      <c r="I124" s="10">
        <f t="shared" si="14"/>
        <v>9</v>
      </c>
      <c r="L124" s="9"/>
      <c r="N124" s="2"/>
      <c r="O124" s="12">
        <f t="shared" si="12"/>
        <v>-42419</v>
      </c>
    </row>
    <row r="125" spans="1:17" x14ac:dyDescent="0.25">
      <c r="A125" s="10" t="s">
        <v>125</v>
      </c>
      <c r="B125" s="10" t="s">
        <v>23</v>
      </c>
      <c r="C125" s="10" t="s">
        <v>37</v>
      </c>
      <c r="D125" s="11">
        <v>42248</v>
      </c>
      <c r="E125" s="11">
        <v>42403</v>
      </c>
      <c r="F125" s="10">
        <f t="shared" si="13"/>
        <v>155</v>
      </c>
      <c r="G125" s="3">
        <v>42411</v>
      </c>
      <c r="H125" s="10">
        <v>18</v>
      </c>
      <c r="I125" s="10">
        <f t="shared" si="14"/>
        <v>8</v>
      </c>
      <c r="J125" s="10">
        <v>18</v>
      </c>
      <c r="K125" s="10">
        <v>15</v>
      </c>
      <c r="L125" s="9">
        <v>3</v>
      </c>
      <c r="M125" s="10">
        <v>17</v>
      </c>
      <c r="N125" s="2">
        <v>42417</v>
      </c>
      <c r="O125" s="12">
        <f t="shared" si="12"/>
        <v>6</v>
      </c>
      <c r="P125" s="10">
        <v>9</v>
      </c>
      <c r="Q125" s="10">
        <v>0</v>
      </c>
    </row>
    <row r="126" spans="1:17" x14ac:dyDescent="0.25">
      <c r="A126" s="10" t="s">
        <v>118</v>
      </c>
      <c r="B126" s="10" t="s">
        <v>44</v>
      </c>
      <c r="C126" s="10" t="s">
        <v>5</v>
      </c>
      <c r="D126" s="11">
        <v>42249</v>
      </c>
      <c r="E126" s="11">
        <v>42382</v>
      </c>
      <c r="F126" s="10">
        <f t="shared" si="13"/>
        <v>133</v>
      </c>
      <c r="G126" s="11">
        <v>42395</v>
      </c>
      <c r="H126" s="10">
        <v>0</v>
      </c>
      <c r="I126" s="10">
        <f t="shared" si="14"/>
        <v>13</v>
      </c>
      <c r="L126" s="9"/>
      <c r="N126" s="2"/>
      <c r="O126" s="12" t="e">
        <f>N126-#REF!</f>
        <v>#REF!</v>
      </c>
    </row>
    <row r="127" spans="1:17" x14ac:dyDescent="0.25">
      <c r="A127" s="10" t="s">
        <v>202</v>
      </c>
      <c r="B127" s="10" t="s">
        <v>72</v>
      </c>
      <c r="C127" s="10" t="s">
        <v>10</v>
      </c>
      <c r="D127" s="11">
        <v>42254</v>
      </c>
      <c r="E127" s="11">
        <v>42443</v>
      </c>
      <c r="F127" s="10">
        <f t="shared" si="13"/>
        <v>189</v>
      </c>
      <c r="G127" s="3">
        <v>42450</v>
      </c>
      <c r="H127" s="10">
        <v>0</v>
      </c>
      <c r="I127" s="10">
        <f t="shared" si="14"/>
        <v>7</v>
      </c>
      <c r="L127" s="9"/>
      <c r="N127" s="2"/>
      <c r="O127" s="12">
        <f t="shared" ref="O127:O158" si="15">N127-G127</f>
        <v>-42450</v>
      </c>
    </row>
    <row r="128" spans="1:17" x14ac:dyDescent="0.25">
      <c r="A128" s="10" t="s">
        <v>140</v>
      </c>
      <c r="B128" s="10" t="s">
        <v>23</v>
      </c>
      <c r="C128" s="10" t="s">
        <v>5</v>
      </c>
      <c r="D128" s="11">
        <v>42255</v>
      </c>
      <c r="E128" s="11">
        <v>42410</v>
      </c>
      <c r="F128" s="10">
        <f t="shared" si="13"/>
        <v>155</v>
      </c>
      <c r="G128" s="3">
        <v>42419</v>
      </c>
      <c r="H128" s="10">
        <v>0</v>
      </c>
      <c r="I128" s="10">
        <f t="shared" si="14"/>
        <v>9</v>
      </c>
      <c r="L128" s="9"/>
      <c r="N128" s="2"/>
      <c r="O128" s="12">
        <f t="shared" si="15"/>
        <v>-42419</v>
      </c>
    </row>
    <row r="129" spans="1:16" x14ac:dyDescent="0.25">
      <c r="A129" s="10" t="s">
        <v>168</v>
      </c>
      <c r="B129" s="10" t="s">
        <v>89</v>
      </c>
      <c r="C129" s="10" t="s">
        <v>5</v>
      </c>
      <c r="D129" s="11">
        <v>42257</v>
      </c>
      <c r="E129" s="11">
        <v>42424</v>
      </c>
      <c r="F129" s="10">
        <f t="shared" si="13"/>
        <v>167</v>
      </c>
      <c r="G129" s="11">
        <v>42432</v>
      </c>
      <c r="H129" s="10">
        <v>0</v>
      </c>
      <c r="I129" s="10">
        <f t="shared" si="14"/>
        <v>8</v>
      </c>
      <c r="L129" s="9"/>
      <c r="N129" s="2"/>
      <c r="O129" s="12">
        <f t="shared" si="15"/>
        <v>-42432</v>
      </c>
    </row>
    <row r="130" spans="1:16" x14ac:dyDescent="0.25">
      <c r="A130" s="10" t="s">
        <v>160</v>
      </c>
      <c r="B130" s="10" t="s">
        <v>89</v>
      </c>
      <c r="C130" s="10" t="s">
        <v>37</v>
      </c>
      <c r="D130" s="11">
        <v>42261</v>
      </c>
      <c r="E130" s="11">
        <v>42418</v>
      </c>
      <c r="F130" s="10">
        <f t="shared" ref="F130:F161" si="16">E130-D130</f>
        <v>157</v>
      </c>
      <c r="G130" s="11">
        <v>42424</v>
      </c>
      <c r="H130" s="10">
        <v>1</v>
      </c>
      <c r="I130" s="10">
        <f t="shared" si="14"/>
        <v>6</v>
      </c>
      <c r="J130" s="10">
        <v>1</v>
      </c>
      <c r="K130" s="10">
        <v>0</v>
      </c>
      <c r="L130" s="9">
        <v>1</v>
      </c>
      <c r="M130" s="10">
        <v>0</v>
      </c>
      <c r="N130" s="2">
        <v>42425</v>
      </c>
      <c r="O130" s="12">
        <f t="shared" si="15"/>
        <v>1</v>
      </c>
      <c r="P130" s="10">
        <v>0</v>
      </c>
    </row>
    <row r="131" spans="1:16" x14ac:dyDescent="0.25">
      <c r="A131" s="10" t="s">
        <v>190</v>
      </c>
      <c r="B131" s="10" t="s">
        <v>89</v>
      </c>
      <c r="C131" s="10" t="s">
        <v>10</v>
      </c>
      <c r="D131" s="11">
        <v>42261</v>
      </c>
      <c r="E131" s="11">
        <v>42439</v>
      </c>
      <c r="F131" s="10">
        <f t="shared" si="16"/>
        <v>178</v>
      </c>
      <c r="G131" s="3">
        <v>42446</v>
      </c>
      <c r="H131" s="10">
        <v>0</v>
      </c>
      <c r="I131" s="10">
        <f t="shared" si="14"/>
        <v>7</v>
      </c>
      <c r="L131" s="9"/>
      <c r="N131" s="2"/>
      <c r="O131" s="12">
        <f t="shared" si="15"/>
        <v>-42446</v>
      </c>
    </row>
    <row r="132" spans="1:16" x14ac:dyDescent="0.25">
      <c r="A132" s="10" t="s">
        <v>204</v>
      </c>
      <c r="B132" s="10" t="s">
        <v>89</v>
      </c>
      <c r="C132" s="10" t="s">
        <v>5</v>
      </c>
      <c r="D132" s="11">
        <v>42261</v>
      </c>
      <c r="E132" s="11">
        <v>42443</v>
      </c>
      <c r="F132" s="10">
        <f t="shared" si="16"/>
        <v>182</v>
      </c>
      <c r="G132" s="3">
        <v>42450</v>
      </c>
      <c r="H132" s="10">
        <v>0</v>
      </c>
      <c r="I132" s="10">
        <f t="shared" si="14"/>
        <v>7</v>
      </c>
      <c r="L132" s="9"/>
      <c r="N132" s="2"/>
      <c r="O132" s="12">
        <f t="shared" si="15"/>
        <v>-42450</v>
      </c>
    </row>
    <row r="133" spans="1:16" x14ac:dyDescent="0.25">
      <c r="A133" s="10" t="s">
        <v>141</v>
      </c>
      <c r="B133" s="10" t="s">
        <v>13</v>
      </c>
      <c r="C133" s="10" t="s">
        <v>37</v>
      </c>
      <c r="D133" s="11">
        <v>42261</v>
      </c>
      <c r="E133" s="11">
        <v>42410</v>
      </c>
      <c r="F133" s="10">
        <f t="shared" si="16"/>
        <v>149</v>
      </c>
      <c r="G133" s="3">
        <v>42419</v>
      </c>
      <c r="H133" s="10">
        <v>0</v>
      </c>
      <c r="I133" s="10">
        <f t="shared" si="14"/>
        <v>9</v>
      </c>
      <c r="L133" s="9"/>
      <c r="N133" s="2"/>
      <c r="O133" s="12">
        <f t="shared" si="15"/>
        <v>-42419</v>
      </c>
    </row>
    <row r="134" spans="1:16" x14ac:dyDescent="0.25">
      <c r="A134" s="10" t="s">
        <v>203</v>
      </c>
      <c r="B134" s="10" t="s">
        <v>13</v>
      </c>
      <c r="C134" s="10" t="s">
        <v>5</v>
      </c>
      <c r="D134" s="11">
        <v>42261</v>
      </c>
      <c r="E134" s="11">
        <v>42443</v>
      </c>
      <c r="F134" s="10">
        <f t="shared" si="16"/>
        <v>182</v>
      </c>
      <c r="G134" s="3">
        <v>42450</v>
      </c>
      <c r="H134" s="10">
        <v>0</v>
      </c>
      <c r="I134" s="10">
        <f t="shared" si="14"/>
        <v>7</v>
      </c>
      <c r="L134" s="9"/>
      <c r="N134" s="2"/>
      <c r="O134" s="12">
        <f t="shared" si="15"/>
        <v>-42450</v>
      </c>
    </row>
    <row r="135" spans="1:16" x14ac:dyDescent="0.25">
      <c r="A135" s="10" t="s">
        <v>191</v>
      </c>
      <c r="B135" s="10" t="s">
        <v>46</v>
      </c>
      <c r="C135" s="10" t="s">
        <v>21</v>
      </c>
      <c r="D135" s="11">
        <v>42262</v>
      </c>
      <c r="E135" s="3">
        <v>42439</v>
      </c>
      <c r="F135" s="10">
        <f t="shared" si="16"/>
        <v>177</v>
      </c>
      <c r="G135" s="3">
        <v>42446</v>
      </c>
      <c r="H135" s="10">
        <v>0</v>
      </c>
      <c r="I135" s="10">
        <f t="shared" si="14"/>
        <v>7</v>
      </c>
      <c r="L135" s="9"/>
      <c r="N135" s="2"/>
      <c r="O135" s="12">
        <f t="shared" si="15"/>
        <v>-42446</v>
      </c>
    </row>
    <row r="136" spans="1:16" x14ac:dyDescent="0.25">
      <c r="A136" s="10" t="s">
        <v>142</v>
      </c>
      <c r="B136" s="10" t="s">
        <v>10</v>
      </c>
      <c r="C136" s="10" t="s">
        <v>143</v>
      </c>
      <c r="D136" s="11">
        <v>42263</v>
      </c>
      <c r="E136" s="11">
        <v>42410</v>
      </c>
      <c r="F136" s="10">
        <f t="shared" si="16"/>
        <v>147</v>
      </c>
      <c r="G136" s="3">
        <v>42419</v>
      </c>
      <c r="H136" s="10">
        <v>0</v>
      </c>
      <c r="I136" s="10">
        <f t="shared" si="14"/>
        <v>9</v>
      </c>
      <c r="L136" s="9"/>
      <c r="N136" s="2"/>
      <c r="O136" s="12">
        <f t="shared" si="15"/>
        <v>-42419</v>
      </c>
    </row>
    <row r="137" spans="1:16" x14ac:dyDescent="0.25">
      <c r="A137" s="10" t="s">
        <v>127</v>
      </c>
      <c r="B137" s="10" t="s">
        <v>44</v>
      </c>
      <c r="C137" s="10" t="s">
        <v>37</v>
      </c>
      <c r="D137" s="11">
        <v>42263</v>
      </c>
      <c r="E137" s="11">
        <v>42404</v>
      </c>
      <c r="F137" s="10">
        <f t="shared" si="16"/>
        <v>141</v>
      </c>
      <c r="G137" s="3">
        <v>42411</v>
      </c>
      <c r="H137" s="10">
        <v>0</v>
      </c>
      <c r="I137" s="10">
        <f t="shared" si="14"/>
        <v>7</v>
      </c>
      <c r="L137" s="9"/>
      <c r="N137" s="2"/>
      <c r="O137" s="12">
        <f t="shared" si="15"/>
        <v>-42411</v>
      </c>
    </row>
    <row r="138" spans="1:16" x14ac:dyDescent="0.25">
      <c r="A138" s="10" t="s">
        <v>156</v>
      </c>
      <c r="B138" s="10" t="s">
        <v>13</v>
      </c>
      <c r="C138" s="10" t="s">
        <v>5</v>
      </c>
      <c r="D138" s="11">
        <v>42268</v>
      </c>
      <c r="E138" s="11">
        <v>42417</v>
      </c>
      <c r="F138" s="10">
        <f t="shared" si="16"/>
        <v>149</v>
      </c>
      <c r="G138" s="3">
        <v>42423</v>
      </c>
      <c r="H138" s="10">
        <v>0</v>
      </c>
      <c r="I138" s="10">
        <f t="shared" si="14"/>
        <v>6</v>
      </c>
      <c r="L138" s="9"/>
      <c r="N138" s="2"/>
      <c r="O138" s="12">
        <f t="shared" si="15"/>
        <v>-42423</v>
      </c>
    </row>
    <row r="139" spans="1:16" x14ac:dyDescent="0.25">
      <c r="A139" s="10" t="s">
        <v>129</v>
      </c>
      <c r="B139" s="10" t="s">
        <v>130</v>
      </c>
      <c r="C139" s="10" t="s">
        <v>10</v>
      </c>
      <c r="D139" s="11">
        <v>42269</v>
      </c>
      <c r="E139" s="11">
        <v>42404</v>
      </c>
      <c r="F139" s="10">
        <f t="shared" si="16"/>
        <v>135</v>
      </c>
      <c r="G139" s="3">
        <v>42411</v>
      </c>
      <c r="H139" s="10">
        <v>0</v>
      </c>
      <c r="I139" s="10">
        <f t="shared" ref="I139:I170" si="17">G139-E139</f>
        <v>7</v>
      </c>
      <c r="L139" s="9"/>
      <c r="N139" s="2"/>
      <c r="O139" s="12">
        <f t="shared" si="15"/>
        <v>-42411</v>
      </c>
    </row>
    <row r="140" spans="1:16" x14ac:dyDescent="0.25">
      <c r="A140" s="10" t="s">
        <v>128</v>
      </c>
      <c r="B140" s="10" t="s">
        <v>44</v>
      </c>
      <c r="C140" s="10" t="s">
        <v>5</v>
      </c>
      <c r="D140" s="11">
        <v>42269</v>
      </c>
      <c r="E140" s="11">
        <v>42404</v>
      </c>
      <c r="F140" s="10">
        <f t="shared" si="16"/>
        <v>135</v>
      </c>
      <c r="G140" s="3">
        <v>42411</v>
      </c>
      <c r="H140" s="10">
        <v>0</v>
      </c>
      <c r="I140" s="10">
        <f t="shared" si="17"/>
        <v>7</v>
      </c>
      <c r="L140" s="9"/>
      <c r="N140" s="2"/>
      <c r="O140" s="12">
        <f t="shared" si="15"/>
        <v>-42411</v>
      </c>
    </row>
    <row r="141" spans="1:16" x14ac:dyDescent="0.25">
      <c r="A141" s="10" t="s">
        <v>169</v>
      </c>
      <c r="B141" s="10" t="s">
        <v>23</v>
      </c>
      <c r="C141" s="10" t="s">
        <v>10</v>
      </c>
      <c r="D141" s="11">
        <v>42272</v>
      </c>
      <c r="E141" s="11">
        <v>42424</v>
      </c>
      <c r="F141" s="10">
        <f t="shared" si="16"/>
        <v>152</v>
      </c>
      <c r="G141" s="11">
        <v>42432</v>
      </c>
      <c r="H141" s="10">
        <v>0</v>
      </c>
      <c r="I141" s="10">
        <f t="shared" si="17"/>
        <v>8</v>
      </c>
      <c r="L141" s="9"/>
      <c r="N141" s="2"/>
      <c r="O141" s="12">
        <f t="shared" si="15"/>
        <v>-42432</v>
      </c>
    </row>
    <row r="142" spans="1:16" x14ac:dyDescent="0.25">
      <c r="A142" s="10" t="s">
        <v>144</v>
      </c>
      <c r="B142" s="10" t="s">
        <v>44</v>
      </c>
      <c r="C142" s="10" t="s">
        <v>37</v>
      </c>
      <c r="D142" s="11">
        <v>42272</v>
      </c>
      <c r="E142" s="11">
        <v>42410</v>
      </c>
      <c r="F142" s="10">
        <f t="shared" si="16"/>
        <v>138</v>
      </c>
      <c r="G142" s="3">
        <v>42419</v>
      </c>
      <c r="H142" s="10">
        <v>0</v>
      </c>
      <c r="I142" s="10">
        <f t="shared" si="17"/>
        <v>9</v>
      </c>
      <c r="L142" s="9"/>
      <c r="N142" s="2"/>
      <c r="O142" s="12">
        <f t="shared" si="15"/>
        <v>-42419</v>
      </c>
    </row>
    <row r="143" spans="1:16" x14ac:dyDescent="0.25">
      <c r="A143" s="10" t="s">
        <v>181</v>
      </c>
      <c r="B143" s="10" t="s">
        <v>23</v>
      </c>
      <c r="C143" s="10" t="s">
        <v>10</v>
      </c>
      <c r="D143" s="11">
        <v>42275</v>
      </c>
      <c r="E143" s="11">
        <v>42432</v>
      </c>
      <c r="F143" s="10">
        <f t="shared" si="16"/>
        <v>157</v>
      </c>
      <c r="G143" s="3">
        <v>42439</v>
      </c>
      <c r="H143" s="10">
        <v>0</v>
      </c>
      <c r="I143" s="10">
        <f t="shared" si="17"/>
        <v>7</v>
      </c>
      <c r="L143" s="9"/>
      <c r="N143" s="2"/>
      <c r="O143" s="12">
        <f t="shared" si="15"/>
        <v>-42439</v>
      </c>
    </row>
    <row r="144" spans="1:16" x14ac:dyDescent="0.25">
      <c r="A144" s="10" t="s">
        <v>145</v>
      </c>
      <c r="B144" s="10" t="s">
        <v>13</v>
      </c>
      <c r="C144" s="10" t="s">
        <v>37</v>
      </c>
      <c r="D144" s="11">
        <v>42275</v>
      </c>
      <c r="E144" s="11">
        <v>42410</v>
      </c>
      <c r="F144" s="10">
        <f t="shared" si="16"/>
        <v>135</v>
      </c>
      <c r="G144" s="3">
        <v>42419</v>
      </c>
      <c r="H144" s="10">
        <v>0</v>
      </c>
      <c r="I144" s="10">
        <f t="shared" si="17"/>
        <v>9</v>
      </c>
      <c r="L144" s="9"/>
      <c r="N144" s="2"/>
      <c r="O144" s="12">
        <f t="shared" si="15"/>
        <v>-42419</v>
      </c>
    </row>
    <row r="145" spans="1:16" x14ac:dyDescent="0.25">
      <c r="A145" s="10" t="s">
        <v>157</v>
      </c>
      <c r="B145" s="10" t="s">
        <v>13</v>
      </c>
      <c r="C145" s="10" t="s">
        <v>5</v>
      </c>
      <c r="D145" s="11">
        <v>42275</v>
      </c>
      <c r="E145" s="11">
        <v>42417</v>
      </c>
      <c r="F145" s="10">
        <f t="shared" si="16"/>
        <v>142</v>
      </c>
      <c r="G145" s="3">
        <v>42423</v>
      </c>
      <c r="H145" s="10">
        <v>0</v>
      </c>
      <c r="I145" s="10">
        <f t="shared" si="17"/>
        <v>6</v>
      </c>
      <c r="L145" s="9"/>
      <c r="N145" s="2"/>
      <c r="O145" s="12">
        <f t="shared" si="15"/>
        <v>-42423</v>
      </c>
    </row>
    <row r="146" spans="1:16" x14ac:dyDescent="0.25">
      <c r="A146" s="10" t="s">
        <v>170</v>
      </c>
      <c r="B146" s="10" t="s">
        <v>13</v>
      </c>
      <c r="C146" s="10" t="s">
        <v>37</v>
      </c>
      <c r="D146" s="11">
        <v>42275</v>
      </c>
      <c r="E146" s="11">
        <v>42424</v>
      </c>
      <c r="F146" s="10">
        <f t="shared" si="16"/>
        <v>149</v>
      </c>
      <c r="G146" s="11">
        <v>42432</v>
      </c>
      <c r="H146" s="10">
        <v>0</v>
      </c>
      <c r="I146" s="10">
        <f t="shared" si="17"/>
        <v>8</v>
      </c>
      <c r="L146" s="9"/>
      <c r="N146" s="2"/>
      <c r="O146" s="12">
        <f t="shared" si="15"/>
        <v>-42432</v>
      </c>
    </row>
    <row r="147" spans="1:16" x14ac:dyDescent="0.25">
      <c r="A147" s="10" t="s">
        <v>158</v>
      </c>
      <c r="B147" s="10" t="s">
        <v>89</v>
      </c>
      <c r="C147" s="10" t="s">
        <v>5</v>
      </c>
      <c r="D147" s="11">
        <v>42276</v>
      </c>
      <c r="E147" s="11">
        <v>42417</v>
      </c>
      <c r="F147" s="10">
        <f t="shared" si="16"/>
        <v>141</v>
      </c>
      <c r="G147" s="3">
        <v>42423</v>
      </c>
      <c r="H147" s="10">
        <v>0</v>
      </c>
      <c r="I147" s="10">
        <f t="shared" si="17"/>
        <v>6</v>
      </c>
      <c r="L147" s="9"/>
      <c r="N147" s="2"/>
      <c r="O147" s="12">
        <f t="shared" si="15"/>
        <v>-42423</v>
      </c>
    </row>
    <row r="148" spans="1:16" x14ac:dyDescent="0.25">
      <c r="A148" s="10" t="s">
        <v>192</v>
      </c>
      <c r="B148" s="10" t="s">
        <v>8</v>
      </c>
      <c r="C148" s="10" t="s">
        <v>10</v>
      </c>
      <c r="D148" s="11">
        <v>42276</v>
      </c>
      <c r="E148" s="3">
        <v>42439</v>
      </c>
      <c r="F148" s="10">
        <f t="shared" si="16"/>
        <v>163</v>
      </c>
      <c r="G148" s="3">
        <v>42446</v>
      </c>
      <c r="H148" s="10">
        <v>0</v>
      </c>
      <c r="I148" s="10">
        <f t="shared" si="17"/>
        <v>7</v>
      </c>
      <c r="L148" s="9"/>
      <c r="N148" s="2"/>
      <c r="O148" s="12">
        <f t="shared" si="15"/>
        <v>-42446</v>
      </c>
    </row>
    <row r="149" spans="1:16" x14ac:dyDescent="0.25">
      <c r="A149" s="10" t="s">
        <v>146</v>
      </c>
      <c r="B149" s="10" t="s">
        <v>89</v>
      </c>
      <c r="C149" s="10" t="s">
        <v>37</v>
      </c>
      <c r="D149" s="11">
        <v>42279</v>
      </c>
      <c r="E149" s="11">
        <v>42410</v>
      </c>
      <c r="F149" s="10">
        <f t="shared" si="16"/>
        <v>131</v>
      </c>
      <c r="G149" s="3">
        <v>42419</v>
      </c>
      <c r="H149" s="10">
        <v>0</v>
      </c>
      <c r="I149" s="10">
        <f t="shared" si="17"/>
        <v>9</v>
      </c>
      <c r="L149" s="9"/>
      <c r="N149" s="2"/>
      <c r="O149" s="12">
        <f t="shared" si="15"/>
        <v>-42419</v>
      </c>
    </row>
    <row r="150" spans="1:16" x14ac:dyDescent="0.25">
      <c r="A150" s="10" t="s">
        <v>171</v>
      </c>
      <c r="B150" s="10" t="s">
        <v>89</v>
      </c>
      <c r="C150" s="10" t="s">
        <v>5</v>
      </c>
      <c r="D150" s="11">
        <v>42279</v>
      </c>
      <c r="E150" s="11">
        <v>42424</v>
      </c>
      <c r="F150" s="10">
        <f t="shared" si="16"/>
        <v>145</v>
      </c>
      <c r="G150" s="3">
        <v>42432</v>
      </c>
      <c r="H150" s="10">
        <v>0</v>
      </c>
      <c r="I150" s="10">
        <f t="shared" si="17"/>
        <v>8</v>
      </c>
      <c r="L150" s="9"/>
      <c r="N150" s="2"/>
      <c r="O150" s="12">
        <f t="shared" si="15"/>
        <v>-42432</v>
      </c>
    </row>
    <row r="151" spans="1:16" x14ac:dyDescent="0.25">
      <c r="A151" s="10" t="s">
        <v>205</v>
      </c>
      <c r="B151" s="10" t="s">
        <v>89</v>
      </c>
      <c r="C151" s="10" t="s">
        <v>10</v>
      </c>
      <c r="D151" s="11">
        <v>42279</v>
      </c>
      <c r="E151" s="11">
        <v>42443</v>
      </c>
      <c r="F151" s="10">
        <f t="shared" si="16"/>
        <v>164</v>
      </c>
      <c r="G151" s="3">
        <v>42450</v>
      </c>
      <c r="H151" s="10">
        <v>0</v>
      </c>
      <c r="I151" s="10">
        <f t="shared" si="17"/>
        <v>7</v>
      </c>
      <c r="L151" s="9"/>
      <c r="N151" s="2"/>
      <c r="O151" s="12">
        <f t="shared" si="15"/>
        <v>-42450</v>
      </c>
    </row>
    <row r="152" spans="1:16" x14ac:dyDescent="0.25">
      <c r="A152" s="10" t="s">
        <v>182</v>
      </c>
      <c r="B152" s="10" t="s">
        <v>23</v>
      </c>
      <c r="C152" s="10" t="s">
        <v>5</v>
      </c>
      <c r="D152" s="11">
        <v>42279</v>
      </c>
      <c r="E152" s="11">
        <v>42432</v>
      </c>
      <c r="F152" s="10">
        <f t="shared" si="16"/>
        <v>153</v>
      </c>
      <c r="G152" s="3">
        <v>42439</v>
      </c>
      <c r="H152" s="10">
        <v>1</v>
      </c>
      <c r="I152" s="10">
        <f t="shared" si="17"/>
        <v>7</v>
      </c>
      <c r="J152" s="10">
        <v>1</v>
      </c>
      <c r="K152" s="10">
        <v>1</v>
      </c>
      <c r="L152" s="9">
        <v>0</v>
      </c>
      <c r="M152" s="10">
        <v>1</v>
      </c>
      <c r="N152" s="2">
        <v>42440</v>
      </c>
      <c r="O152" s="12">
        <f t="shared" si="15"/>
        <v>1</v>
      </c>
      <c r="P152" s="10">
        <v>1</v>
      </c>
    </row>
    <row r="153" spans="1:16" x14ac:dyDescent="0.25">
      <c r="A153" s="10" t="s">
        <v>206</v>
      </c>
      <c r="B153" s="10" t="s">
        <v>89</v>
      </c>
      <c r="C153" s="10" t="s">
        <v>10</v>
      </c>
      <c r="D153" s="11">
        <v>42282</v>
      </c>
      <c r="E153" s="11">
        <v>42443</v>
      </c>
      <c r="F153" s="10">
        <f t="shared" si="16"/>
        <v>161</v>
      </c>
      <c r="G153" s="3">
        <v>42450</v>
      </c>
      <c r="H153" s="10">
        <v>0</v>
      </c>
      <c r="I153" s="10">
        <f t="shared" si="17"/>
        <v>7</v>
      </c>
      <c r="L153" s="9"/>
      <c r="N153" s="2"/>
      <c r="O153" s="12">
        <f t="shared" si="15"/>
        <v>-42450</v>
      </c>
    </row>
    <row r="154" spans="1:16" x14ac:dyDescent="0.25">
      <c r="A154" s="10" t="s">
        <v>147</v>
      </c>
      <c r="B154" s="10" t="s">
        <v>13</v>
      </c>
      <c r="C154" s="10" t="s">
        <v>37</v>
      </c>
      <c r="D154" s="11">
        <v>42282</v>
      </c>
      <c r="E154" s="11">
        <v>42410</v>
      </c>
      <c r="F154" s="10">
        <f t="shared" si="16"/>
        <v>128</v>
      </c>
      <c r="G154" s="3">
        <v>42419</v>
      </c>
      <c r="H154" s="10">
        <v>0</v>
      </c>
      <c r="I154" s="10">
        <f t="shared" si="17"/>
        <v>9</v>
      </c>
      <c r="L154" s="9"/>
      <c r="N154" s="2"/>
      <c r="O154" s="12">
        <f t="shared" si="15"/>
        <v>-42419</v>
      </c>
    </row>
    <row r="155" spans="1:16" x14ac:dyDescent="0.25">
      <c r="A155" s="10" t="s">
        <v>148</v>
      </c>
      <c r="B155" s="10" t="s">
        <v>44</v>
      </c>
      <c r="C155" s="10" t="s">
        <v>37</v>
      </c>
      <c r="D155" s="11">
        <v>42283</v>
      </c>
      <c r="E155" s="11">
        <v>42410</v>
      </c>
      <c r="F155" s="10">
        <f t="shared" si="16"/>
        <v>127</v>
      </c>
      <c r="G155" s="3">
        <v>42418</v>
      </c>
      <c r="H155" s="10">
        <v>15</v>
      </c>
      <c r="I155" s="10">
        <f t="shared" si="17"/>
        <v>8</v>
      </c>
      <c r="J155" s="10">
        <v>15</v>
      </c>
      <c r="K155" s="10">
        <v>6</v>
      </c>
      <c r="L155" s="9">
        <v>9</v>
      </c>
      <c r="M155" s="10">
        <v>4</v>
      </c>
      <c r="N155" s="2" t="s">
        <v>149</v>
      </c>
      <c r="O155" s="12" t="e">
        <f t="shared" si="15"/>
        <v>#VALUE!</v>
      </c>
      <c r="P155" s="10">
        <v>1</v>
      </c>
    </row>
    <row r="156" spans="1:16" x14ac:dyDescent="0.25">
      <c r="A156" s="10" t="s">
        <v>193</v>
      </c>
      <c r="B156" s="10" t="s">
        <v>89</v>
      </c>
      <c r="C156" s="10" t="s">
        <v>5</v>
      </c>
      <c r="D156" s="11">
        <v>42284</v>
      </c>
      <c r="E156" s="3">
        <v>42439</v>
      </c>
      <c r="F156" s="10">
        <f t="shared" si="16"/>
        <v>155</v>
      </c>
      <c r="G156" s="3">
        <v>42446</v>
      </c>
      <c r="H156" s="10">
        <v>0</v>
      </c>
      <c r="I156" s="10">
        <f t="shared" si="17"/>
        <v>7</v>
      </c>
      <c r="L156" s="9"/>
      <c r="N156" s="2"/>
      <c r="O156" s="12">
        <f t="shared" si="15"/>
        <v>-42446</v>
      </c>
    </row>
    <row r="157" spans="1:16" x14ac:dyDescent="0.25">
      <c r="A157" s="10" t="s">
        <v>172</v>
      </c>
      <c r="B157" s="10" t="s">
        <v>13</v>
      </c>
      <c r="C157" s="10" t="s">
        <v>5</v>
      </c>
      <c r="D157" s="11">
        <v>42284</v>
      </c>
      <c r="E157" s="11">
        <v>42424</v>
      </c>
      <c r="F157" s="10">
        <f t="shared" si="16"/>
        <v>140</v>
      </c>
      <c r="G157" s="3">
        <v>42432</v>
      </c>
      <c r="H157" s="10">
        <v>0</v>
      </c>
      <c r="I157" s="10">
        <f t="shared" si="17"/>
        <v>8</v>
      </c>
      <c r="L157" s="9"/>
      <c r="N157" s="2"/>
      <c r="O157" s="12">
        <f t="shared" si="15"/>
        <v>-42432</v>
      </c>
    </row>
    <row r="158" spans="1:16" x14ac:dyDescent="0.25">
      <c r="A158" s="10" t="s">
        <v>207</v>
      </c>
      <c r="B158" s="10" t="s">
        <v>13</v>
      </c>
      <c r="C158" s="10" t="s">
        <v>37</v>
      </c>
      <c r="D158" s="11">
        <v>42284</v>
      </c>
      <c r="E158" s="11">
        <v>42443</v>
      </c>
      <c r="F158" s="10">
        <f t="shared" si="16"/>
        <v>159</v>
      </c>
      <c r="G158" s="3">
        <v>42450</v>
      </c>
      <c r="H158" s="10">
        <v>0</v>
      </c>
      <c r="I158" s="10">
        <f t="shared" si="17"/>
        <v>7</v>
      </c>
      <c r="L158" s="9"/>
      <c r="N158" s="2"/>
      <c r="O158" s="12">
        <f t="shared" si="15"/>
        <v>-42450</v>
      </c>
    </row>
    <row r="159" spans="1:16" x14ac:dyDescent="0.25">
      <c r="A159" s="10" t="s">
        <v>150</v>
      </c>
      <c r="B159" s="10" t="s">
        <v>44</v>
      </c>
      <c r="C159" s="10" t="s">
        <v>37</v>
      </c>
      <c r="D159" s="11">
        <v>42284</v>
      </c>
      <c r="E159" s="11">
        <v>42410</v>
      </c>
      <c r="F159" s="10">
        <f t="shared" si="16"/>
        <v>126</v>
      </c>
      <c r="G159" s="3">
        <v>42419</v>
      </c>
      <c r="H159" s="10">
        <v>0</v>
      </c>
      <c r="I159" s="10">
        <f t="shared" si="17"/>
        <v>9</v>
      </c>
      <c r="L159" s="9"/>
      <c r="N159" s="2"/>
      <c r="O159" s="12">
        <f t="shared" ref="O159:O190" si="18">N159-G159</f>
        <v>-42419</v>
      </c>
    </row>
    <row r="160" spans="1:16" x14ac:dyDescent="0.25">
      <c r="A160" s="10" t="s">
        <v>161</v>
      </c>
      <c r="B160" s="10" t="s">
        <v>89</v>
      </c>
      <c r="C160" s="10" t="s">
        <v>37</v>
      </c>
      <c r="D160" s="11">
        <v>42285</v>
      </c>
      <c r="E160" s="11">
        <v>42418</v>
      </c>
      <c r="F160" s="10">
        <f t="shared" si="16"/>
        <v>133</v>
      </c>
      <c r="G160" s="11">
        <v>42424</v>
      </c>
      <c r="H160" s="10">
        <v>2</v>
      </c>
      <c r="I160" s="10">
        <f t="shared" si="17"/>
        <v>6</v>
      </c>
      <c r="J160" s="10">
        <v>2</v>
      </c>
      <c r="K160" s="10">
        <v>0</v>
      </c>
      <c r="L160" s="9">
        <v>2</v>
      </c>
      <c r="M160" s="10">
        <v>0</v>
      </c>
      <c r="N160" s="2">
        <v>42425</v>
      </c>
      <c r="O160" s="12">
        <f t="shared" si="18"/>
        <v>1</v>
      </c>
      <c r="P160" s="10">
        <v>0</v>
      </c>
    </row>
    <row r="161" spans="1:21" x14ac:dyDescent="0.25">
      <c r="A161" s="10" t="s">
        <v>183</v>
      </c>
      <c r="B161" s="10" t="s">
        <v>23</v>
      </c>
      <c r="C161" s="10" t="s">
        <v>10</v>
      </c>
      <c r="D161" s="11">
        <v>42286</v>
      </c>
      <c r="E161" s="11">
        <v>42432</v>
      </c>
      <c r="F161" s="10">
        <f t="shared" si="16"/>
        <v>146</v>
      </c>
      <c r="G161" s="3">
        <v>42439</v>
      </c>
      <c r="H161" s="10">
        <v>49</v>
      </c>
      <c r="I161" s="10">
        <f t="shared" si="17"/>
        <v>7</v>
      </c>
      <c r="J161" s="10">
        <v>30</v>
      </c>
      <c r="K161" s="10">
        <v>23</v>
      </c>
      <c r="L161" s="9">
        <v>7</v>
      </c>
      <c r="M161" s="10">
        <v>23</v>
      </c>
      <c r="N161" s="2">
        <v>42440</v>
      </c>
      <c r="O161" s="12">
        <f t="shared" si="18"/>
        <v>1</v>
      </c>
      <c r="P161" s="10">
        <v>22</v>
      </c>
    </row>
    <row r="162" spans="1:21" x14ac:dyDescent="0.25">
      <c r="A162" s="10" t="s">
        <v>208</v>
      </c>
      <c r="B162" s="10" t="s">
        <v>89</v>
      </c>
      <c r="C162" s="10" t="s">
        <v>5</v>
      </c>
      <c r="D162" s="11">
        <v>42289</v>
      </c>
      <c r="E162" s="11">
        <v>42443</v>
      </c>
      <c r="F162" s="10">
        <f t="shared" ref="F162:F193" si="19">E162-D162</f>
        <v>154</v>
      </c>
      <c r="G162" s="3">
        <v>42450</v>
      </c>
      <c r="H162" s="10">
        <v>0</v>
      </c>
      <c r="I162" s="10">
        <f t="shared" si="17"/>
        <v>7</v>
      </c>
      <c r="L162" s="9"/>
      <c r="N162" s="2"/>
      <c r="O162" s="12">
        <f t="shared" si="18"/>
        <v>-42450</v>
      </c>
    </row>
    <row r="163" spans="1:21" x14ac:dyDescent="0.25">
      <c r="A163" s="10" t="s">
        <v>159</v>
      </c>
      <c r="B163" s="10" t="s">
        <v>13</v>
      </c>
      <c r="C163" s="10" t="s">
        <v>37</v>
      </c>
      <c r="D163" s="11">
        <v>42289</v>
      </c>
      <c r="E163" s="11">
        <v>42417</v>
      </c>
      <c r="F163" s="10">
        <f t="shared" si="19"/>
        <v>128</v>
      </c>
      <c r="G163" s="3">
        <v>42423</v>
      </c>
      <c r="H163" s="10">
        <v>0</v>
      </c>
      <c r="I163" s="10">
        <f t="shared" si="17"/>
        <v>6</v>
      </c>
      <c r="L163" s="9"/>
      <c r="N163" s="2"/>
      <c r="O163" s="12">
        <f t="shared" si="18"/>
        <v>-42423</v>
      </c>
    </row>
    <row r="164" spans="1:21" x14ac:dyDescent="0.25">
      <c r="A164" s="10" t="s">
        <v>173</v>
      </c>
      <c r="B164" s="10" t="s">
        <v>13</v>
      </c>
      <c r="C164" s="10" t="s">
        <v>5</v>
      </c>
      <c r="D164" s="11">
        <v>42291</v>
      </c>
      <c r="E164" s="11">
        <v>42424</v>
      </c>
      <c r="F164" s="10">
        <f t="shared" si="19"/>
        <v>133</v>
      </c>
      <c r="G164" s="3">
        <v>42432</v>
      </c>
      <c r="H164" s="10">
        <v>0</v>
      </c>
      <c r="I164" s="10">
        <f t="shared" si="17"/>
        <v>8</v>
      </c>
      <c r="L164" s="9"/>
      <c r="N164" s="2"/>
      <c r="O164" s="12">
        <f t="shared" si="18"/>
        <v>-42432</v>
      </c>
    </row>
    <row r="165" spans="1:21" x14ac:dyDescent="0.25">
      <c r="A165" s="10" t="s">
        <v>194</v>
      </c>
      <c r="B165" s="10" t="s">
        <v>13</v>
      </c>
      <c r="C165" s="10" t="s">
        <v>5</v>
      </c>
      <c r="D165" s="11">
        <v>42292</v>
      </c>
      <c r="E165" s="3">
        <v>42439</v>
      </c>
      <c r="F165" s="10">
        <f t="shared" si="19"/>
        <v>147</v>
      </c>
      <c r="G165" s="3">
        <v>42446</v>
      </c>
      <c r="H165" s="10">
        <v>0</v>
      </c>
      <c r="I165" s="10">
        <f t="shared" si="17"/>
        <v>7</v>
      </c>
      <c r="L165" s="9"/>
      <c r="N165" s="2"/>
      <c r="O165" s="12">
        <f t="shared" si="18"/>
        <v>-42446</v>
      </c>
    </row>
    <row r="166" spans="1:21" x14ac:dyDescent="0.25">
      <c r="A166" s="10" t="s">
        <v>209</v>
      </c>
      <c r="B166" s="10" t="s">
        <v>13</v>
      </c>
      <c r="C166" s="10" t="s">
        <v>5</v>
      </c>
      <c r="D166" s="11">
        <v>42292</v>
      </c>
      <c r="E166" s="11">
        <v>42443</v>
      </c>
      <c r="F166" s="10">
        <f t="shared" si="19"/>
        <v>151</v>
      </c>
      <c r="G166" s="3">
        <v>42450</v>
      </c>
      <c r="H166" s="10">
        <v>0</v>
      </c>
      <c r="I166" s="10">
        <f t="shared" si="17"/>
        <v>7</v>
      </c>
      <c r="L166" s="9"/>
      <c r="N166" s="2"/>
      <c r="O166" s="12">
        <f t="shared" si="18"/>
        <v>-42450</v>
      </c>
    </row>
    <row r="167" spans="1:21" x14ac:dyDescent="0.25">
      <c r="A167" s="10" t="s">
        <v>220</v>
      </c>
      <c r="B167" s="10" t="s">
        <v>13</v>
      </c>
      <c r="C167" s="10" t="s">
        <v>37</v>
      </c>
      <c r="D167" s="11">
        <v>42292</v>
      </c>
      <c r="E167" s="11">
        <v>42458</v>
      </c>
      <c r="F167" s="10">
        <f t="shared" si="19"/>
        <v>166</v>
      </c>
      <c r="G167" s="3">
        <v>42466</v>
      </c>
      <c r="H167" s="10">
        <v>0</v>
      </c>
      <c r="I167" s="10">
        <f t="shared" si="17"/>
        <v>8</v>
      </c>
      <c r="L167" s="9"/>
      <c r="N167" s="2"/>
      <c r="O167" s="12">
        <f t="shared" si="18"/>
        <v>-42466</v>
      </c>
    </row>
    <row r="168" spans="1:21" x14ac:dyDescent="0.25">
      <c r="A168" s="10" t="s">
        <v>151</v>
      </c>
      <c r="B168" s="10" t="s">
        <v>23</v>
      </c>
      <c r="C168" s="10" t="s">
        <v>5</v>
      </c>
      <c r="D168" s="11">
        <v>42293</v>
      </c>
      <c r="E168" s="11">
        <v>42410</v>
      </c>
      <c r="F168" s="10">
        <f t="shared" si="19"/>
        <v>117</v>
      </c>
      <c r="G168" s="3">
        <v>42419</v>
      </c>
      <c r="H168" s="10">
        <v>0</v>
      </c>
      <c r="I168" s="10">
        <f t="shared" si="17"/>
        <v>9</v>
      </c>
      <c r="L168" s="9"/>
      <c r="N168" s="2"/>
      <c r="O168" s="12">
        <f t="shared" si="18"/>
        <v>-42419</v>
      </c>
    </row>
    <row r="169" spans="1:21" x14ac:dyDescent="0.25">
      <c r="A169" s="10" t="s">
        <v>210</v>
      </c>
      <c r="B169" s="10" t="s">
        <v>23</v>
      </c>
      <c r="C169" s="10" t="s">
        <v>10</v>
      </c>
      <c r="D169" s="11">
        <v>42293</v>
      </c>
      <c r="E169" s="11">
        <v>42443</v>
      </c>
      <c r="F169" s="10">
        <f t="shared" si="19"/>
        <v>150</v>
      </c>
      <c r="G169" s="3">
        <v>42450</v>
      </c>
      <c r="H169" s="10">
        <v>0</v>
      </c>
      <c r="I169" s="10">
        <f t="shared" si="17"/>
        <v>7</v>
      </c>
      <c r="L169" s="9"/>
      <c r="N169" s="2"/>
      <c r="O169" s="12">
        <f t="shared" si="18"/>
        <v>-42450</v>
      </c>
    </row>
    <row r="170" spans="1:21" x14ac:dyDescent="0.25">
      <c r="A170" s="10" t="s">
        <v>174</v>
      </c>
      <c r="B170" s="10" t="s">
        <v>89</v>
      </c>
      <c r="C170" s="10" t="s">
        <v>5</v>
      </c>
      <c r="D170" s="11">
        <v>42296</v>
      </c>
      <c r="E170" s="11">
        <v>42424</v>
      </c>
      <c r="F170" s="10">
        <f t="shared" si="19"/>
        <v>128</v>
      </c>
      <c r="G170" s="3">
        <v>42432</v>
      </c>
      <c r="H170" s="10">
        <v>0</v>
      </c>
      <c r="I170" s="10">
        <f t="shared" si="17"/>
        <v>8</v>
      </c>
      <c r="L170" s="9"/>
      <c r="N170" s="2"/>
      <c r="O170" s="12">
        <f t="shared" si="18"/>
        <v>-42432</v>
      </c>
    </row>
    <row r="171" spans="1:21" x14ac:dyDescent="0.25">
      <c r="A171" s="10" t="s">
        <v>218</v>
      </c>
      <c r="B171" s="10" t="s">
        <v>89</v>
      </c>
      <c r="C171" s="10" t="s">
        <v>10</v>
      </c>
      <c r="D171" s="11">
        <v>42296</v>
      </c>
      <c r="E171" s="11">
        <v>42446</v>
      </c>
      <c r="F171" s="10">
        <f t="shared" si="19"/>
        <v>150</v>
      </c>
      <c r="G171" s="3">
        <v>42450</v>
      </c>
      <c r="H171" s="10">
        <v>0</v>
      </c>
      <c r="I171" s="10">
        <f t="shared" ref="I171:I194" si="20">G171-E171</f>
        <v>4</v>
      </c>
      <c r="L171" s="9"/>
      <c r="N171" s="2"/>
      <c r="O171" s="12">
        <f t="shared" si="18"/>
        <v>-42450</v>
      </c>
    </row>
    <row r="172" spans="1:21" x14ac:dyDescent="0.25">
      <c r="A172" s="10" t="s">
        <v>175</v>
      </c>
      <c r="B172" s="10" t="s">
        <v>23</v>
      </c>
      <c r="C172" s="10" t="s">
        <v>37</v>
      </c>
      <c r="D172" s="11">
        <v>42296</v>
      </c>
      <c r="E172" s="11">
        <v>42424</v>
      </c>
      <c r="F172" s="10">
        <f t="shared" si="19"/>
        <v>128</v>
      </c>
      <c r="G172" s="3">
        <v>42432</v>
      </c>
      <c r="H172" s="10">
        <v>0</v>
      </c>
      <c r="I172" s="10">
        <f t="shared" si="20"/>
        <v>8</v>
      </c>
      <c r="L172" s="9"/>
      <c r="N172" s="2"/>
      <c r="O172" s="12">
        <f t="shared" si="18"/>
        <v>-42432</v>
      </c>
    </row>
    <row r="173" spans="1:21" x14ac:dyDescent="0.25">
      <c r="A173" s="10" t="s">
        <v>211</v>
      </c>
      <c r="B173" s="10" t="s">
        <v>13</v>
      </c>
      <c r="C173" s="10" t="s">
        <v>37</v>
      </c>
      <c r="D173" s="11">
        <v>42296</v>
      </c>
      <c r="E173" s="11">
        <v>42443</v>
      </c>
      <c r="F173" s="10">
        <f t="shared" si="19"/>
        <v>147</v>
      </c>
      <c r="G173" s="3">
        <v>42450</v>
      </c>
      <c r="H173" s="10">
        <v>0</v>
      </c>
      <c r="I173" s="10">
        <f t="shared" si="20"/>
        <v>7</v>
      </c>
      <c r="L173" s="9"/>
      <c r="N173" s="2"/>
      <c r="O173" s="12">
        <f t="shared" si="18"/>
        <v>-42450</v>
      </c>
    </row>
    <row r="174" spans="1:21" x14ac:dyDescent="0.25">
      <c r="A174" s="10" t="s">
        <v>176</v>
      </c>
      <c r="B174" s="10" t="s">
        <v>8</v>
      </c>
      <c r="C174" s="10" t="s">
        <v>10</v>
      </c>
      <c r="D174" s="11">
        <v>42297</v>
      </c>
      <c r="E174" s="11">
        <v>42424</v>
      </c>
      <c r="F174" s="10">
        <f t="shared" si="19"/>
        <v>127</v>
      </c>
      <c r="G174" s="3">
        <v>42432</v>
      </c>
      <c r="H174" s="10">
        <v>0</v>
      </c>
      <c r="I174" s="10">
        <f t="shared" si="20"/>
        <v>8</v>
      </c>
      <c r="L174" s="9"/>
      <c r="N174" s="2"/>
      <c r="O174" s="12">
        <f t="shared" si="18"/>
        <v>-42432</v>
      </c>
    </row>
    <row r="175" spans="1:21" s="5" customFormat="1" x14ac:dyDescent="0.25">
      <c r="A175" s="10" t="s">
        <v>221</v>
      </c>
      <c r="B175" s="10" t="s">
        <v>30</v>
      </c>
      <c r="C175" s="10" t="s">
        <v>8</v>
      </c>
      <c r="D175" s="11">
        <v>42297</v>
      </c>
      <c r="E175" s="11">
        <v>42458</v>
      </c>
      <c r="F175" s="10">
        <f t="shared" si="19"/>
        <v>161</v>
      </c>
      <c r="G175" s="3">
        <v>42466</v>
      </c>
      <c r="H175" s="10"/>
      <c r="I175" s="10">
        <f t="shared" si="20"/>
        <v>8</v>
      </c>
      <c r="J175" s="10"/>
      <c r="K175" s="10"/>
      <c r="L175" s="9"/>
      <c r="M175" s="10"/>
      <c r="N175" s="2"/>
      <c r="O175" s="12">
        <f t="shared" si="18"/>
        <v>-42466</v>
      </c>
      <c r="P175" s="10"/>
      <c r="Q175" s="10"/>
      <c r="R175" s="10"/>
      <c r="S175" s="10"/>
      <c r="T175" s="10"/>
      <c r="U175" s="10"/>
    </row>
    <row r="176" spans="1:21" x14ac:dyDescent="0.25">
      <c r="A176" s="10" t="s">
        <v>222</v>
      </c>
      <c r="B176" s="10" t="s">
        <v>30</v>
      </c>
      <c r="C176" s="10" t="s">
        <v>16</v>
      </c>
      <c r="D176" s="11">
        <v>42297</v>
      </c>
      <c r="E176" s="11">
        <v>42458</v>
      </c>
      <c r="F176" s="10">
        <f t="shared" si="19"/>
        <v>161</v>
      </c>
      <c r="G176" s="3">
        <v>42466</v>
      </c>
      <c r="H176" s="10">
        <v>0</v>
      </c>
      <c r="I176" s="10">
        <f t="shared" si="20"/>
        <v>8</v>
      </c>
      <c r="L176" s="9"/>
      <c r="N176" s="2"/>
      <c r="O176" s="12">
        <f t="shared" si="18"/>
        <v>-42466</v>
      </c>
    </row>
    <row r="177" spans="1:16" x14ac:dyDescent="0.25">
      <c r="A177" s="10" t="s">
        <v>152</v>
      </c>
      <c r="B177" s="10" t="s">
        <v>153</v>
      </c>
      <c r="C177" s="10" t="s">
        <v>5</v>
      </c>
      <c r="D177" s="11">
        <v>42298</v>
      </c>
      <c r="E177" s="11">
        <v>42410</v>
      </c>
      <c r="F177" s="10">
        <f t="shared" si="19"/>
        <v>112</v>
      </c>
      <c r="G177" s="3">
        <v>42419</v>
      </c>
      <c r="H177" s="10">
        <v>0</v>
      </c>
      <c r="I177" s="10">
        <f t="shared" si="20"/>
        <v>9</v>
      </c>
      <c r="L177" s="9"/>
      <c r="N177" s="2"/>
      <c r="O177" s="12">
        <f t="shared" si="18"/>
        <v>-42419</v>
      </c>
    </row>
    <row r="178" spans="1:16" x14ac:dyDescent="0.25">
      <c r="A178" s="10" t="s">
        <v>195</v>
      </c>
      <c r="B178" s="10" t="s">
        <v>13</v>
      </c>
      <c r="C178" s="10" t="s">
        <v>37</v>
      </c>
      <c r="D178" s="11">
        <v>42299</v>
      </c>
      <c r="E178" s="3">
        <v>42439</v>
      </c>
      <c r="F178" s="10">
        <f t="shared" si="19"/>
        <v>140</v>
      </c>
      <c r="G178" s="3">
        <v>42446</v>
      </c>
      <c r="H178" s="10">
        <v>0</v>
      </c>
      <c r="I178" s="10">
        <f t="shared" si="20"/>
        <v>7</v>
      </c>
      <c r="L178" s="9"/>
      <c r="N178" s="2"/>
      <c r="O178" s="12">
        <f t="shared" si="18"/>
        <v>-42446</v>
      </c>
    </row>
    <row r="179" spans="1:16" x14ac:dyDescent="0.25">
      <c r="A179" s="10" t="s">
        <v>212</v>
      </c>
      <c r="B179" s="10" t="s">
        <v>89</v>
      </c>
      <c r="C179" s="10" t="s">
        <v>10</v>
      </c>
      <c r="D179" s="11">
        <v>42300</v>
      </c>
      <c r="E179" s="11">
        <v>42443</v>
      </c>
      <c r="F179" s="10">
        <f t="shared" si="19"/>
        <v>143</v>
      </c>
      <c r="G179" s="3">
        <v>42450</v>
      </c>
      <c r="H179" s="10">
        <v>0</v>
      </c>
      <c r="I179" s="10">
        <f t="shared" si="20"/>
        <v>7</v>
      </c>
      <c r="L179" s="9"/>
      <c r="N179" s="2"/>
      <c r="O179" s="12">
        <f t="shared" si="18"/>
        <v>-42450</v>
      </c>
    </row>
    <row r="180" spans="1:16" x14ac:dyDescent="0.25">
      <c r="A180" s="10" t="s">
        <v>213</v>
      </c>
      <c r="B180" s="10" t="s">
        <v>13</v>
      </c>
      <c r="C180" s="10" t="s">
        <v>37</v>
      </c>
      <c r="D180" s="11">
        <v>42303</v>
      </c>
      <c r="E180" s="11">
        <v>42443</v>
      </c>
      <c r="F180" s="10">
        <f t="shared" si="19"/>
        <v>140</v>
      </c>
      <c r="G180" s="3">
        <v>42450</v>
      </c>
      <c r="H180" s="10">
        <v>0</v>
      </c>
      <c r="I180" s="10">
        <f t="shared" si="20"/>
        <v>7</v>
      </c>
      <c r="L180" s="9"/>
      <c r="N180" s="2"/>
      <c r="O180" s="12">
        <f t="shared" si="18"/>
        <v>-42450</v>
      </c>
    </row>
    <row r="181" spans="1:16" x14ac:dyDescent="0.25">
      <c r="A181" s="10" t="s">
        <v>196</v>
      </c>
      <c r="B181" s="10" t="s">
        <v>13</v>
      </c>
      <c r="C181" s="10" t="s">
        <v>37</v>
      </c>
      <c r="D181" s="11">
        <v>42304</v>
      </c>
      <c r="E181" s="11">
        <v>42439</v>
      </c>
      <c r="F181" s="10">
        <f t="shared" si="19"/>
        <v>135</v>
      </c>
      <c r="G181" s="3">
        <v>42446</v>
      </c>
      <c r="H181" s="10">
        <v>0</v>
      </c>
      <c r="I181" s="10">
        <f t="shared" si="20"/>
        <v>7</v>
      </c>
      <c r="L181" s="9"/>
      <c r="N181" s="2"/>
      <c r="O181" s="12">
        <f t="shared" si="18"/>
        <v>-42446</v>
      </c>
    </row>
    <row r="182" spans="1:16" x14ac:dyDescent="0.25">
      <c r="A182" s="10" t="s">
        <v>223</v>
      </c>
      <c r="B182" s="10" t="s">
        <v>23</v>
      </c>
      <c r="C182" s="10" t="s">
        <v>5</v>
      </c>
      <c r="D182" s="11">
        <v>42305</v>
      </c>
      <c r="E182" s="11">
        <v>42458</v>
      </c>
      <c r="F182" s="10">
        <f t="shared" si="19"/>
        <v>153</v>
      </c>
      <c r="G182" s="3">
        <v>42466</v>
      </c>
      <c r="H182" s="10">
        <v>0</v>
      </c>
      <c r="I182" s="10">
        <f t="shared" si="20"/>
        <v>8</v>
      </c>
      <c r="L182" s="9"/>
      <c r="N182" s="2"/>
      <c r="O182" s="12">
        <f t="shared" si="18"/>
        <v>-42466</v>
      </c>
    </row>
    <row r="183" spans="1:16" x14ac:dyDescent="0.25">
      <c r="A183" s="10" t="s">
        <v>162</v>
      </c>
      <c r="B183" s="10" t="s">
        <v>44</v>
      </c>
      <c r="C183" s="10" t="s">
        <v>37</v>
      </c>
      <c r="D183" s="11">
        <v>42305</v>
      </c>
      <c r="E183" s="11">
        <v>42418</v>
      </c>
      <c r="F183" s="10">
        <f t="shared" si="19"/>
        <v>113</v>
      </c>
      <c r="G183" s="11">
        <v>42424</v>
      </c>
      <c r="H183" s="10">
        <v>2</v>
      </c>
      <c r="I183" s="10">
        <f t="shared" si="20"/>
        <v>6</v>
      </c>
      <c r="J183" s="10">
        <v>1</v>
      </c>
      <c r="K183" s="10">
        <v>1</v>
      </c>
      <c r="L183" s="9">
        <v>0</v>
      </c>
      <c r="M183" s="10">
        <v>1</v>
      </c>
      <c r="N183" s="2" t="s">
        <v>163</v>
      </c>
      <c r="O183" s="12" t="e">
        <f t="shared" si="18"/>
        <v>#VALUE!</v>
      </c>
      <c r="P183" s="10">
        <v>0</v>
      </c>
    </row>
    <row r="184" spans="1:16" x14ac:dyDescent="0.25">
      <c r="A184" s="10" t="s">
        <v>214</v>
      </c>
      <c r="B184" s="10" t="s">
        <v>89</v>
      </c>
      <c r="C184" s="10" t="s">
        <v>37</v>
      </c>
      <c r="D184" s="11">
        <v>42307</v>
      </c>
      <c r="E184" s="11">
        <v>42443</v>
      </c>
      <c r="F184" s="10">
        <f t="shared" si="19"/>
        <v>136</v>
      </c>
      <c r="G184" s="3">
        <v>42450</v>
      </c>
      <c r="H184" s="10">
        <v>0</v>
      </c>
      <c r="I184" s="10">
        <f t="shared" si="20"/>
        <v>7</v>
      </c>
      <c r="L184" s="9"/>
      <c r="N184" s="2"/>
      <c r="O184" s="12">
        <f t="shared" si="18"/>
        <v>-42450</v>
      </c>
    </row>
    <row r="185" spans="1:16" x14ac:dyDescent="0.25">
      <c r="A185" s="10" t="s">
        <v>224</v>
      </c>
      <c r="B185" s="10" t="s">
        <v>89</v>
      </c>
      <c r="C185" s="10" t="s">
        <v>5</v>
      </c>
      <c r="D185" s="11">
        <v>42307</v>
      </c>
      <c r="E185" s="11">
        <v>42458</v>
      </c>
      <c r="F185" s="10">
        <f t="shared" si="19"/>
        <v>151</v>
      </c>
      <c r="G185" s="3">
        <v>42466</v>
      </c>
      <c r="H185" s="10">
        <v>0</v>
      </c>
      <c r="I185" s="10">
        <f t="shared" si="20"/>
        <v>8</v>
      </c>
      <c r="L185" s="9"/>
      <c r="N185" s="2"/>
      <c r="O185" s="12">
        <f t="shared" si="18"/>
        <v>-42466</v>
      </c>
    </row>
    <row r="186" spans="1:16" x14ac:dyDescent="0.25">
      <c r="A186" s="10" t="s">
        <v>225</v>
      </c>
      <c r="B186" s="10" t="s">
        <v>89</v>
      </c>
      <c r="C186" s="10" t="s">
        <v>10</v>
      </c>
      <c r="D186" s="11">
        <v>42307</v>
      </c>
      <c r="E186" s="11">
        <v>42458</v>
      </c>
      <c r="F186" s="10">
        <f t="shared" si="19"/>
        <v>151</v>
      </c>
      <c r="G186" s="3">
        <v>42466</v>
      </c>
      <c r="H186" s="10">
        <v>0</v>
      </c>
      <c r="I186" s="10">
        <f t="shared" si="20"/>
        <v>8</v>
      </c>
      <c r="L186" s="9"/>
      <c r="N186" s="2"/>
      <c r="O186" s="12">
        <f t="shared" si="18"/>
        <v>-42466</v>
      </c>
    </row>
    <row r="187" spans="1:16" x14ac:dyDescent="0.25">
      <c r="A187" s="10" t="s">
        <v>215</v>
      </c>
      <c r="B187" s="10" t="s">
        <v>89</v>
      </c>
      <c r="C187" s="10" t="s">
        <v>5</v>
      </c>
      <c r="D187" s="11">
        <v>42310</v>
      </c>
      <c r="E187" s="11">
        <v>42443</v>
      </c>
      <c r="F187" s="10">
        <f t="shared" si="19"/>
        <v>133</v>
      </c>
      <c r="G187" s="3">
        <v>42450</v>
      </c>
      <c r="H187" s="10">
        <v>34</v>
      </c>
      <c r="I187" s="10">
        <f t="shared" si="20"/>
        <v>7</v>
      </c>
      <c r="J187" s="10">
        <v>34</v>
      </c>
      <c r="K187" s="10">
        <v>30</v>
      </c>
      <c r="L187" s="9">
        <v>4</v>
      </c>
      <c r="M187" s="10">
        <v>13</v>
      </c>
      <c r="N187" s="2" t="s">
        <v>216</v>
      </c>
      <c r="O187" s="12" t="e">
        <f t="shared" si="18"/>
        <v>#VALUE!</v>
      </c>
    </row>
    <row r="188" spans="1:16" x14ac:dyDescent="0.25">
      <c r="A188" s="10" t="s">
        <v>177</v>
      </c>
      <c r="B188" s="10" t="s">
        <v>13</v>
      </c>
      <c r="C188" s="10" t="s">
        <v>37</v>
      </c>
      <c r="D188" s="11">
        <v>42310</v>
      </c>
      <c r="E188" s="11">
        <v>42424</v>
      </c>
      <c r="F188" s="10">
        <f t="shared" si="19"/>
        <v>114</v>
      </c>
      <c r="G188" s="11">
        <v>42424</v>
      </c>
      <c r="I188" s="10">
        <f t="shared" si="20"/>
        <v>0</v>
      </c>
      <c r="L188" s="9"/>
      <c r="N188" s="2"/>
      <c r="O188" s="12">
        <f t="shared" si="18"/>
        <v>-42424</v>
      </c>
    </row>
    <row r="189" spans="1:16" x14ac:dyDescent="0.25">
      <c r="A189" s="10" t="s">
        <v>217</v>
      </c>
      <c r="B189" s="10" t="s">
        <v>89</v>
      </c>
      <c r="C189" s="10" t="s">
        <v>10</v>
      </c>
      <c r="D189" s="11">
        <v>42312</v>
      </c>
      <c r="E189" s="11">
        <v>42443</v>
      </c>
      <c r="F189" s="10">
        <f t="shared" si="19"/>
        <v>131</v>
      </c>
      <c r="G189" s="3">
        <v>42450</v>
      </c>
      <c r="H189" s="10">
        <v>0</v>
      </c>
      <c r="I189" s="10">
        <f t="shared" si="20"/>
        <v>7</v>
      </c>
      <c r="L189" s="9"/>
      <c r="N189" s="2"/>
      <c r="O189" s="12">
        <f t="shared" si="18"/>
        <v>-42450</v>
      </c>
    </row>
    <row r="190" spans="1:16" x14ac:dyDescent="0.25">
      <c r="A190" s="10" t="s">
        <v>226</v>
      </c>
      <c r="B190" s="10" t="s">
        <v>89</v>
      </c>
      <c r="C190" s="10" t="s">
        <v>5</v>
      </c>
      <c r="D190" s="11">
        <v>42312</v>
      </c>
      <c r="E190" s="11">
        <v>42458</v>
      </c>
      <c r="F190" s="10">
        <f t="shared" si="19"/>
        <v>146</v>
      </c>
      <c r="G190" s="3">
        <v>42466</v>
      </c>
      <c r="H190" s="10">
        <v>0</v>
      </c>
      <c r="I190" s="10">
        <f t="shared" si="20"/>
        <v>8</v>
      </c>
      <c r="L190" s="9"/>
      <c r="N190" s="2"/>
      <c r="O190" s="12">
        <f t="shared" si="18"/>
        <v>-42466</v>
      </c>
    </row>
    <row r="191" spans="1:16" x14ac:dyDescent="0.25">
      <c r="A191" s="10" t="s">
        <v>197</v>
      </c>
      <c r="B191" s="10" t="s">
        <v>44</v>
      </c>
      <c r="C191" s="10" t="s">
        <v>37</v>
      </c>
      <c r="D191" s="11">
        <v>42320</v>
      </c>
      <c r="E191" s="3">
        <v>42439</v>
      </c>
      <c r="F191" s="10">
        <f t="shared" si="19"/>
        <v>119</v>
      </c>
      <c r="G191" s="3">
        <v>42446</v>
      </c>
      <c r="H191" s="10">
        <v>0</v>
      </c>
      <c r="I191" s="10">
        <f t="shared" si="20"/>
        <v>7</v>
      </c>
      <c r="L191" s="9"/>
      <c r="N191" s="2"/>
      <c r="O191" s="12">
        <f t="shared" ref="O191:O193" si="21">N191-G191</f>
        <v>-42446</v>
      </c>
    </row>
    <row r="192" spans="1:16" x14ac:dyDescent="0.25">
      <c r="A192" s="10" t="s">
        <v>198</v>
      </c>
      <c r="B192" s="10" t="s">
        <v>89</v>
      </c>
      <c r="C192" s="10" t="s">
        <v>37</v>
      </c>
      <c r="D192" s="11">
        <v>42325</v>
      </c>
      <c r="E192" s="3">
        <v>42439</v>
      </c>
      <c r="F192" s="10">
        <f t="shared" si="19"/>
        <v>114</v>
      </c>
      <c r="G192" s="3">
        <v>42446</v>
      </c>
      <c r="H192" s="10">
        <v>0</v>
      </c>
      <c r="I192" s="10">
        <f t="shared" si="20"/>
        <v>7</v>
      </c>
      <c r="L192" s="9"/>
      <c r="N192" s="2"/>
      <c r="O192" s="12">
        <f t="shared" si="21"/>
        <v>-42446</v>
      </c>
    </row>
    <row r="193" spans="1:16" x14ac:dyDescent="0.25">
      <c r="A193" s="10" t="s">
        <v>178</v>
      </c>
      <c r="B193" s="10" t="s">
        <v>8</v>
      </c>
      <c r="C193" s="10" t="s">
        <v>10</v>
      </c>
      <c r="D193" s="11">
        <v>42327</v>
      </c>
      <c r="E193" s="11">
        <v>42424</v>
      </c>
      <c r="F193" s="10">
        <f t="shared" si="19"/>
        <v>97</v>
      </c>
      <c r="G193" s="3">
        <v>42432</v>
      </c>
      <c r="H193" s="10">
        <v>0</v>
      </c>
      <c r="I193" s="10">
        <f t="shared" si="20"/>
        <v>8</v>
      </c>
      <c r="L193" s="9"/>
      <c r="N193" s="2"/>
      <c r="O193" s="12">
        <f t="shared" si="21"/>
        <v>-42432</v>
      </c>
    </row>
    <row r="194" spans="1:16" x14ac:dyDescent="0.25">
      <c r="A194" s="10" t="s">
        <v>227</v>
      </c>
      <c r="B194" s="10" t="s">
        <v>13</v>
      </c>
      <c r="C194" s="10" t="s">
        <v>5</v>
      </c>
      <c r="D194" s="11">
        <v>42332</v>
      </c>
      <c r="E194" s="11">
        <v>42458</v>
      </c>
      <c r="F194" s="10">
        <f t="shared" ref="F194" si="22">E194-D194</f>
        <v>126</v>
      </c>
      <c r="G194" s="3">
        <v>42466</v>
      </c>
      <c r="I194" s="10">
        <f t="shared" si="20"/>
        <v>8</v>
      </c>
      <c r="K194" s="10">
        <f>SUM(K2:K193)</f>
        <v>402</v>
      </c>
      <c r="L194" s="9"/>
      <c r="N194" s="2"/>
      <c r="P194" s="10">
        <f>SUM(P2:P193)</f>
        <v>136</v>
      </c>
    </row>
  </sheetData>
  <sortState ref="A2:V194">
    <sortCondition ref="D2:D194"/>
  </sortState>
  <conditionalFormatting sqref="U2:U194">
    <cfRule type="cellIs" dxfId="10" priority="10" operator="greaterThan">
      <formula>0</formula>
    </cfRule>
  </conditionalFormatting>
  <conditionalFormatting sqref="F2:F194">
    <cfRule type="cellIs" dxfId="9" priority="9" operator="lessThan">
      <formula>0</formula>
    </cfRule>
  </conditionalFormatting>
  <conditionalFormatting sqref="I2:I194">
    <cfRule type="cellIs" dxfId="8" priority="7" operator="lessThan">
      <formula>0</formula>
    </cfRule>
    <cfRule type="cellIs" dxfId="7" priority="8" operator="greaterThan">
      <formula>70</formula>
    </cfRule>
  </conditionalFormatting>
  <conditionalFormatting sqref="O2:O194">
    <cfRule type="cellIs" dxfId="6" priority="6" operator="greaterThan">
      <formula>20</formula>
    </cfRule>
  </conditionalFormatting>
  <conditionalFormatting sqref="U1">
    <cfRule type="cellIs" dxfId="5" priority="5" operator="greaterThan">
      <formula>0</formula>
    </cfRule>
  </conditionalFormatting>
  <conditionalFormatting sqref="F1">
    <cfRule type="cellIs" dxfId="4" priority="4" operator="lessThan">
      <formula>0</formula>
    </cfRule>
  </conditionalFormatting>
  <conditionalFormatting sqref="O1">
    <cfRule type="cellIs" dxfId="1" priority="1" operator="greaterThan"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phhi</dc:creator>
  <cp:lastModifiedBy>Karanja, Margaret (ILRI)</cp:lastModifiedBy>
  <dcterms:created xsi:type="dcterms:W3CDTF">2016-04-11T09:35:00Z</dcterms:created>
  <dcterms:modified xsi:type="dcterms:W3CDTF">2017-09-27T12:53:03Z</dcterms:modified>
</cp:coreProperties>
</file>