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style8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style6.xml" ContentType="application/vnd.ms-office.chartsty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olors8.xml" ContentType="application/vnd.ms-office.chartcolorstyle+xml"/>
  <Override PartName="/xl/charts/colors9.xml" ContentType="application/vnd.ms-office.chartcolorstyle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olors6.xml" ContentType="application/vnd.ms-office.chartcolorstyle+xml"/>
  <Override PartName="/xl/charts/colors7.xml" ContentType="application/vnd.ms-office.chartcolorstyle+xml"/>
  <Override PartName="/xl/charts/colors11.xml" ContentType="application/vnd.ms-office.chartcolorstyl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charts/colors10.xml" ContentType="application/vnd.ms-office.chartcolorstyle+xml"/>
  <Override PartName="/xl/charts/style10.xml" ContentType="application/vnd.ms-office.chartstyle+xml"/>
  <Override PartName="/xl/charts/style11.xml" ContentType="application/vnd.ms-office.chart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hart5.xml" ContentType="application/vnd.openxmlformats-officedocument.drawingml.chart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tabRatio="722"/>
  </bookViews>
  <sheets>
    <sheet name="出口数据总览-总体数据" sheetId="1" r:id="rId1"/>
    <sheet name="出口数据总览-升学率" sheetId="3" r:id="rId2"/>
    <sheet name="出口层次分布" sheetId="5" r:id="rId3"/>
    <sheet name="出口科目均衡分析" sheetId="6" r:id="rId4"/>
    <sheet name="录取批次" sheetId="2" r:id="rId5"/>
    <sheet name="高校录取人数排名" sheetId="7" r:id="rId6"/>
    <sheet name="专业录取人数排名" sheetId="8" r:id="rId7"/>
    <sheet name="高校层级切换" sheetId="9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/>
  <c r="F2"/>
  <c r="O3" s="1" a="1"/>
  <c r="O3" s="1"/>
  <c r="N2" a="1"/>
  <c r="N2" s="1"/>
  <c r="E3"/>
  <c r="F3"/>
  <c r="O4" s="1" a="1"/>
  <c r="O4" s="1"/>
  <c r="E4"/>
  <c r="F4"/>
  <c r="L4"/>
  <c r="M4" a="1"/>
  <c r="M4" s="1"/>
  <c r="E5"/>
  <c r="F5"/>
  <c r="M3" s="1" a="1"/>
  <c r="M3" s="1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N4" l="1" a="1"/>
  <c r="N4" s="1"/>
  <c r="O2" a="1"/>
  <c r="O2" s="1"/>
  <c r="N3" a="1"/>
  <c r="N3" s="1"/>
  <c r="L3"/>
  <c r="M2" a="1"/>
  <c r="M2" s="1"/>
  <c r="L2"/>
</calcChain>
</file>

<file path=xl/sharedStrings.xml><?xml version="1.0" encoding="utf-8"?>
<sst xmlns="http://schemas.openxmlformats.org/spreadsheetml/2006/main" count="386" uniqueCount="319">
  <si>
    <t>总人数</t>
    <phoneticPr fontId="4" type="noConversion"/>
  </si>
  <si>
    <t>全部</t>
    <phoneticPr fontId="4" type="noConversion"/>
  </si>
  <si>
    <t>科目</t>
    <phoneticPr fontId="4" type="noConversion"/>
  </si>
  <si>
    <t>最高</t>
    <phoneticPr fontId="4" type="noConversion"/>
  </si>
  <si>
    <t>最低</t>
    <phoneticPr fontId="4" type="noConversion"/>
  </si>
  <si>
    <t>平均</t>
    <phoneticPr fontId="4" type="noConversion"/>
  </si>
  <si>
    <t>中位</t>
    <phoneticPr fontId="4" type="noConversion"/>
  </si>
  <si>
    <t>分数</t>
    <phoneticPr fontId="4" type="noConversion"/>
  </si>
  <si>
    <t>排名</t>
    <phoneticPr fontId="4" type="noConversion"/>
  </si>
  <si>
    <t>物化生（理科）</t>
    <phoneticPr fontId="4" type="noConversion"/>
  </si>
  <si>
    <t>史地政（文科）</t>
    <phoneticPr fontId="4" type="noConversion"/>
  </si>
  <si>
    <t>本科</t>
    <phoneticPr fontId="4" type="noConversion"/>
  </si>
  <si>
    <t>专科</t>
  </si>
  <si>
    <t>专科</t>
    <phoneticPr fontId="4" type="noConversion"/>
  </si>
  <si>
    <t>人数</t>
    <phoneticPr fontId="4" type="noConversion"/>
  </si>
  <si>
    <t>本科一批</t>
  </si>
  <si>
    <t>本科提前批(A)</t>
  </si>
  <si>
    <t>本科二批</t>
  </si>
  <si>
    <t>本科提前批(B)</t>
  </si>
  <si>
    <t>本科提前批(艺术)</t>
  </si>
  <si>
    <t>零批次</t>
  </si>
  <si>
    <t>特殊类型</t>
  </si>
  <si>
    <t>其他</t>
    <phoneticPr fontId="4" type="noConversion"/>
  </si>
  <si>
    <t>未升学</t>
    <phoneticPr fontId="4" type="noConversion"/>
  </si>
  <si>
    <t>吴怡君</t>
  </si>
  <si>
    <t>3班</t>
  </si>
  <si>
    <t>袁楚秦</t>
  </si>
  <si>
    <t>郭子璇</t>
  </si>
  <si>
    <t>陈泓纲</t>
  </si>
  <si>
    <t>刘沁春</t>
  </si>
  <si>
    <t>薛淼</t>
  </si>
  <si>
    <t>王振垚</t>
  </si>
  <si>
    <t>马航</t>
  </si>
  <si>
    <t>胡明霄</t>
  </si>
  <si>
    <t>冯婧铱</t>
  </si>
  <si>
    <t>高颖昕</t>
  </si>
  <si>
    <t>付小彤</t>
  </si>
  <si>
    <t>赵沐尘</t>
  </si>
  <si>
    <t>牛元杰</t>
  </si>
  <si>
    <t>周星玥</t>
  </si>
  <si>
    <t>罗可寒</t>
  </si>
  <si>
    <t>2班</t>
  </si>
  <si>
    <t>邢渊举</t>
  </si>
  <si>
    <t>曾天骏</t>
  </si>
  <si>
    <t>张子睿</t>
  </si>
  <si>
    <t>仝羽翔</t>
  </si>
  <si>
    <t>唐艺菲</t>
  </si>
  <si>
    <t>田柏存</t>
  </si>
  <si>
    <t>李沁萦</t>
  </si>
  <si>
    <t>张珈硕</t>
  </si>
  <si>
    <t>李泽凯</t>
  </si>
  <si>
    <t>刘绮玥</t>
  </si>
  <si>
    <t>段明非</t>
  </si>
  <si>
    <t>第三层次</t>
  </si>
  <si>
    <t>张末</t>
  </si>
  <si>
    <t>第二层次</t>
  </si>
  <si>
    <t>任方舟</t>
  </si>
  <si>
    <t>第一层次</t>
  </si>
  <si>
    <t>杨子涵</t>
  </si>
  <si>
    <t>层次分数线</t>
    <phoneticPr fontId="4" type="noConversion"/>
  </si>
  <si>
    <t>年级层次</t>
  </si>
  <si>
    <t>层次标准</t>
    <phoneticPr fontId="4" type="noConversion"/>
  </si>
  <si>
    <t>总成绩</t>
    <phoneticPr fontId="4" type="noConversion"/>
  </si>
  <si>
    <t>姓名</t>
    <phoneticPr fontId="4" type="noConversion"/>
  </si>
  <si>
    <t>ID</t>
    <phoneticPr fontId="4" type="noConversion"/>
  </si>
  <si>
    <t>班级</t>
    <phoneticPr fontId="4" type="noConversion"/>
  </si>
  <si>
    <t>出口排名</t>
    <phoneticPr fontId="4" type="noConversion"/>
  </si>
  <si>
    <t>出口
层次最高分</t>
    <phoneticPr fontId="4" type="noConversion"/>
  </si>
  <si>
    <t>出口
层次最低分</t>
    <phoneticPr fontId="4" type="noConversion"/>
  </si>
  <si>
    <t>出口
层次均值</t>
    <phoneticPr fontId="4" type="noConversion"/>
  </si>
  <si>
    <t>政治</t>
    <phoneticPr fontId="4" type="noConversion"/>
  </si>
  <si>
    <t>历史</t>
    <phoneticPr fontId="4" type="noConversion"/>
  </si>
  <si>
    <t>地理</t>
    <phoneticPr fontId="4" type="noConversion"/>
  </si>
  <si>
    <t>生物</t>
    <phoneticPr fontId="4" type="noConversion"/>
  </si>
  <si>
    <t>化学</t>
    <phoneticPr fontId="4" type="noConversion"/>
  </si>
  <si>
    <t>物理</t>
    <phoneticPr fontId="4" type="noConversion"/>
  </si>
  <si>
    <t>英语</t>
    <phoneticPr fontId="4" type="noConversion"/>
  </si>
  <si>
    <t>数学</t>
    <phoneticPr fontId="4" type="noConversion"/>
  </si>
  <si>
    <t>语文</t>
    <phoneticPr fontId="4" type="noConversion"/>
  </si>
  <si>
    <t>科目分制</t>
    <phoneticPr fontId="4" type="noConversion"/>
  </si>
  <si>
    <t>出口平均分</t>
    <phoneticPr fontId="4" type="noConversion"/>
  </si>
  <si>
    <t>行标签</t>
  </si>
  <si>
    <t>一般统考生</t>
  </si>
  <si>
    <t>艺术特长生(统考)</t>
  </si>
  <si>
    <t>自主选拔(统考)</t>
  </si>
  <si>
    <t>(空白)</t>
  </si>
  <si>
    <t>总计</t>
  </si>
  <si>
    <t>北方工业大学</t>
  </si>
  <si>
    <t>北京城市学院</t>
  </si>
  <si>
    <t>北京第二外国语学院</t>
  </si>
  <si>
    <t>北京服装学院</t>
  </si>
  <si>
    <t>北京工商大学</t>
  </si>
  <si>
    <t>北京工业大学</t>
  </si>
  <si>
    <t>北京工业大学耿丹学院</t>
  </si>
  <si>
    <t>北京航空航天大学</t>
  </si>
  <si>
    <t>北京化工大学</t>
  </si>
  <si>
    <t>北京建筑大学</t>
  </si>
  <si>
    <t>北京建筑大学(中外合作专业)</t>
  </si>
  <si>
    <t>北京交通大学</t>
  </si>
  <si>
    <t>北京警察学院</t>
  </si>
  <si>
    <t>北京科技大学</t>
  </si>
  <si>
    <t>北京理工大学(中外合作专业)</t>
  </si>
  <si>
    <t>北京联合大学</t>
  </si>
  <si>
    <t>北京林业大学</t>
  </si>
  <si>
    <t>北京农学院</t>
  </si>
  <si>
    <t>北京师范大学</t>
  </si>
  <si>
    <t>北京师范大学-香港浸会大学联合国际学院</t>
  </si>
  <si>
    <t>北京石油化工学院</t>
  </si>
  <si>
    <t>北京物资学院</t>
  </si>
  <si>
    <t>北京信息科技大学</t>
  </si>
  <si>
    <t>北京印刷学院</t>
  </si>
  <si>
    <t>北京邮电大学(宏福校区)</t>
  </si>
  <si>
    <t>北京邮电大学世纪学院</t>
  </si>
  <si>
    <t>北京语言大学</t>
  </si>
  <si>
    <t>北京中医药大学</t>
  </si>
  <si>
    <t>本科未被录取，复读</t>
  </si>
  <si>
    <t>出国</t>
  </si>
  <si>
    <t>大连外国语大学</t>
  </si>
  <si>
    <t>大连医科大学中山学院</t>
  </si>
  <si>
    <t>第二军医大学</t>
  </si>
  <si>
    <t>东北大学秦皇岛分校</t>
  </si>
  <si>
    <t>东华大学</t>
  </si>
  <si>
    <t>对外经济贸易大学</t>
  </si>
  <si>
    <t>复读</t>
  </si>
  <si>
    <t>高雄国立师范大学</t>
  </si>
  <si>
    <t>河海大学</t>
  </si>
  <si>
    <t>湖南大学</t>
  </si>
  <si>
    <t>华北电力大学(保定)</t>
  </si>
  <si>
    <t>华北电力大学(北京)</t>
  </si>
  <si>
    <t>华东理工大学</t>
  </si>
  <si>
    <t>华中师范大学</t>
  </si>
  <si>
    <t>江西财经大学</t>
  </si>
  <si>
    <t>兰州大学</t>
  </si>
  <si>
    <t>南昌航空大学</t>
  </si>
  <si>
    <t>南京航空航天大学</t>
  </si>
  <si>
    <t>南京审计大学</t>
  </si>
  <si>
    <t>南京医科大学</t>
  </si>
  <si>
    <t>南京中医药大学</t>
  </si>
  <si>
    <t>宁波诺丁汉大学</t>
  </si>
  <si>
    <t>青岛科技大学</t>
  </si>
  <si>
    <t>上海纽约大学</t>
  </si>
  <si>
    <t>首都经济贸易大学</t>
  </si>
  <si>
    <t>首都师范大学</t>
  </si>
  <si>
    <t>首都体育学院</t>
  </si>
  <si>
    <t>首都医科大学</t>
  </si>
  <si>
    <t>四川大学</t>
  </si>
  <si>
    <t>苏州大学</t>
  </si>
  <si>
    <t>天津大学</t>
  </si>
  <si>
    <t>天津科技大学</t>
  </si>
  <si>
    <t>西交利物浦大学</t>
  </si>
  <si>
    <t>西南财经大学</t>
  </si>
  <si>
    <t>西南政法大学</t>
  </si>
  <si>
    <t>休学</t>
  </si>
  <si>
    <t>烟台大学</t>
  </si>
  <si>
    <t>浙江理工大学</t>
  </si>
  <si>
    <t>中国传媒大学</t>
  </si>
  <si>
    <t>中国矿业大学(北京)</t>
  </si>
  <si>
    <t>中国民航大学</t>
  </si>
  <si>
    <t>中国政法大学</t>
  </si>
  <si>
    <t>中央民族大学</t>
  </si>
  <si>
    <t>重庆医科大学</t>
  </si>
  <si>
    <t>计数项:准考证号</t>
  </si>
  <si>
    <t>法学</t>
  </si>
  <si>
    <t>财务管理</t>
  </si>
  <si>
    <t>经济学类(财经类)</t>
  </si>
  <si>
    <t>食品科学与工程</t>
  </si>
  <si>
    <t>会计学</t>
  </si>
  <si>
    <t>会计学(注册会计师专门化)</t>
  </si>
  <si>
    <t>金融学</t>
  </si>
  <si>
    <t>法语</t>
  </si>
  <si>
    <t>日语(文化方向)</t>
  </si>
  <si>
    <t>国际经济与贸易</t>
  </si>
  <si>
    <t>数学类</t>
  </si>
  <si>
    <t>信息管理与信息系统</t>
  </si>
  <si>
    <t>环境科学与工程类(环境工程、环境科学)</t>
  </si>
  <si>
    <t>俄语</t>
  </si>
  <si>
    <t>日语</t>
  </si>
  <si>
    <t>临床医学(五年制)</t>
  </si>
  <si>
    <t>工科试验班类(国际通用工程学院)</t>
  </si>
  <si>
    <t>广告学</t>
  </si>
  <si>
    <t>工商管理</t>
  </si>
  <si>
    <t>护理学</t>
  </si>
  <si>
    <t>工商管理(国际会计)</t>
  </si>
  <si>
    <t>旅游管理</t>
  </si>
  <si>
    <t>机械工程</t>
  </si>
  <si>
    <t>光电信息科学与工程</t>
  </si>
  <si>
    <t>计算机科学与技术(师范)</t>
  </si>
  <si>
    <t>市场营销</t>
  </si>
  <si>
    <t>工商管理类(中外合作办学)(财务管理)</t>
  </si>
  <si>
    <t>土木类(土木工程、建筑环境与能源应用工程、给排水科学与工程)</t>
  </si>
  <si>
    <t>经济管理试验班</t>
  </si>
  <si>
    <t>公共管理类</t>
  </si>
  <si>
    <t>计算机类(经济信息管理类)</t>
  </si>
  <si>
    <t>风景园林</t>
  </si>
  <si>
    <t>网络与新媒体</t>
  </si>
  <si>
    <t>食品科学与工程类</t>
  </si>
  <si>
    <t>工商管理类(工商管理、市场营销、人力资源管理、物业管理)</t>
  </si>
  <si>
    <t>医学检验技术</t>
  </si>
  <si>
    <t>工商管理类(中外合作办学)</t>
  </si>
  <si>
    <t>社会工作</t>
  </si>
  <si>
    <t>电气工程及其自动化(智能电网)</t>
  </si>
  <si>
    <t>税收学(税务师)</t>
  </si>
  <si>
    <t>工商管理类(中外合作办学)(会计学)</t>
  </si>
  <si>
    <t>新闻传播学类(新闻学、广告学)</t>
  </si>
  <si>
    <t>工业工程</t>
  </si>
  <si>
    <t>历史学(文遗保护与利用)</t>
  </si>
  <si>
    <t>电子商务类(中外合作办学)(电子商务及法律)</t>
  </si>
  <si>
    <t>人力资源管理</t>
  </si>
  <si>
    <t>公共事业管理</t>
  </si>
  <si>
    <t>生物技术(化妆品)</t>
  </si>
  <si>
    <t>管理科学</t>
  </si>
  <si>
    <t>数学类(中外合作办学)</t>
  </si>
  <si>
    <t>电子信息工程</t>
  </si>
  <si>
    <t>土木工程(建筑工程)</t>
  </si>
  <si>
    <t>广播电视学</t>
  </si>
  <si>
    <t>西班牙语</t>
  </si>
  <si>
    <t>电子信息类(电子信息工程、通信工程、电子信息科学与技术)</t>
  </si>
  <si>
    <t>工商管理(商业企业管理)</t>
  </si>
  <si>
    <t>电子信息类(电子信息工程、通信工程、微电子科学与工程)</t>
  </si>
  <si>
    <t>应用心理学</t>
  </si>
  <si>
    <t>汉语国际教育</t>
  </si>
  <si>
    <t>临床医学（军事医学）(男)(八年制)</t>
  </si>
  <si>
    <t>汉语言文学</t>
  </si>
  <si>
    <t>贸易经济(国际文化贸易)</t>
  </si>
  <si>
    <t>汉语言文学(师范)</t>
  </si>
  <si>
    <t>服装设计与工程</t>
  </si>
  <si>
    <t>护理</t>
  </si>
  <si>
    <t>社会学</t>
  </si>
  <si>
    <t>电子信息类(自动化与电气工程类)</t>
  </si>
  <si>
    <t>生物科学(师范)</t>
  </si>
  <si>
    <t>化学(师范)</t>
  </si>
  <si>
    <t>车辆工程(卓越班)</t>
  </si>
  <si>
    <t>化学类</t>
  </si>
  <si>
    <t>数学与应用数学(金融方向)</t>
  </si>
  <si>
    <t>环境工程</t>
  </si>
  <si>
    <t>投资学</t>
  </si>
  <si>
    <t>材料类</t>
  </si>
  <si>
    <t>土木类(中外合作办学)（(给排水科学与工程(中美合作2+2))</t>
  </si>
  <si>
    <t>儿科学(五年制)</t>
  </si>
  <si>
    <t>物理学类(含基地班)</t>
  </si>
  <si>
    <t>会计学(国际会计)</t>
  </si>
  <si>
    <t>小学教育(中文师范)</t>
  </si>
  <si>
    <t>会计学(注册会计师)</t>
  </si>
  <si>
    <t>新闻学(影视传播)</t>
  </si>
  <si>
    <t>测绘类(城市空间信息类)</t>
  </si>
  <si>
    <t>信息与计算科学</t>
  </si>
  <si>
    <t>会计学(注会实验班)</t>
  </si>
  <si>
    <t>应用化学</t>
  </si>
  <si>
    <t>会展经济与管理</t>
  </si>
  <si>
    <t>工商管理类</t>
  </si>
  <si>
    <t>会展经济与管理(策划与设计)</t>
  </si>
  <si>
    <t>临床医学(“5+3”一体化)（5+3医）</t>
  </si>
  <si>
    <t>机械电子工程</t>
  </si>
  <si>
    <t>翻译</t>
  </si>
  <si>
    <t>法学(流通法)</t>
  </si>
  <si>
    <t>旅游管理(生态旅游)</t>
  </si>
  <si>
    <t>机械类</t>
  </si>
  <si>
    <t>农村区域发展(规划)</t>
  </si>
  <si>
    <t>机械类(机电工程类)</t>
  </si>
  <si>
    <t>风景园林(五年制)</t>
  </si>
  <si>
    <t>机械设计制造及其自动化</t>
  </si>
  <si>
    <t>软件工程</t>
  </si>
  <si>
    <t>计算机科学与技术</t>
  </si>
  <si>
    <t>社会工作(高精尖项目)</t>
  </si>
  <si>
    <t>计算机科学与技术(互联网控制)</t>
  </si>
  <si>
    <t>社会学类(社会学、社会工作)</t>
  </si>
  <si>
    <t>法学(知产法律)</t>
  </si>
  <si>
    <t>生物科学</t>
  </si>
  <si>
    <t>计算机类(计算机科学与技术、软件工程、网络工程)</t>
  </si>
  <si>
    <t>工程管理</t>
  </si>
  <si>
    <t>计算机类(计算机科学与技术、网络工程、物联网工程)</t>
  </si>
  <si>
    <t>车辆工程</t>
  </si>
  <si>
    <t>计算机类(计算机科学与技术、物联网工程、数字媒体技术)</t>
  </si>
  <si>
    <t>数学类(数学与应用数学、信息与计算科学)</t>
  </si>
  <si>
    <t>计算机类(计算机科学与技术、信息安全、数字媒体技术)</t>
  </si>
  <si>
    <t>数学系</t>
  </si>
  <si>
    <t>计算机类(计算机科学与技术、信息安全、物联网工程)</t>
  </si>
  <si>
    <t>税收学</t>
  </si>
  <si>
    <t>政治学与行政学</t>
  </si>
  <si>
    <t>体育经济与管理</t>
  </si>
  <si>
    <t>中国语言文学类(汉语言文学、汉语国际教育)</t>
  </si>
  <si>
    <t>土木工程(城市道路与桥梁工程)</t>
  </si>
  <si>
    <t>自动化</t>
  </si>
  <si>
    <t>电气工程及其自动化</t>
  </si>
  <si>
    <t>保险学(保险与风险管理)</t>
  </si>
  <si>
    <t>外国语言文学类</t>
  </si>
  <si>
    <t>交通运输(航空管制，飞行运行管理，机场现场运行管理)（男）</t>
  </si>
  <si>
    <t>文化产业管理</t>
  </si>
  <si>
    <t>教育学类(教育学、学前教育、特殊教育)</t>
  </si>
  <si>
    <t>物联网工程</t>
  </si>
  <si>
    <t>法学类(法学)</t>
  </si>
  <si>
    <t>戏剧影视文学</t>
  </si>
  <si>
    <t>金融学(金融经济)</t>
  </si>
  <si>
    <t>新能源科学与工程</t>
  </si>
  <si>
    <t>金融学(期货与证券)</t>
  </si>
  <si>
    <t>新闻学</t>
  </si>
  <si>
    <t>金融学类(金融学、金融工程)</t>
  </si>
  <si>
    <t>信息安全</t>
  </si>
  <si>
    <t>法学类(法学、知识产权)</t>
  </si>
  <si>
    <t>信息管理与信息系统(金融信息管理)</t>
  </si>
  <si>
    <t>经济学(实验班)</t>
  </si>
  <si>
    <t>学前教育(师范)</t>
  </si>
  <si>
    <t>测控技术与仪器</t>
  </si>
  <si>
    <t>英语</t>
  </si>
  <si>
    <t>经济与贸易类</t>
  </si>
  <si>
    <t>应用化学(高精尖项目)</t>
  </si>
  <si>
    <t>酒店管理</t>
  </si>
  <si>
    <t>园林</t>
  </si>
  <si>
    <t>酒店管理(全英语教学实验班)</t>
  </si>
  <si>
    <t>理科试验班(应用化学优培计划)</t>
  </si>
  <si>
    <t>中医学(5+3医)</t>
  </si>
  <si>
    <t>计算机类(中外合作办学)</t>
  </si>
  <si>
    <t>材料科学与工程</t>
  </si>
  <si>
    <t>自然科学试验班（中外合作办学）</t>
  </si>
  <si>
    <t>建筑类(五年制)</t>
  </si>
  <si>
    <t>交通管理工程（男）</t>
  </si>
  <si>
    <t>双一流</t>
    <phoneticPr fontId="4" type="noConversion"/>
  </si>
  <si>
    <t>高校数量</t>
    <phoneticPr fontId="4" type="noConversion"/>
  </si>
  <si>
    <t>院校层级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</si>
</sst>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wordArtVertRtl" wrap="square" anchor="t" anchorCtr="0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</a:p>
        </c:rich>
      </c:tx>
      <c:layout>
        <c:manualLayout>
          <c:xMode val="edge"/>
          <c:yMode val="edge"/>
          <c:x val="2.7489367799248432E-2"/>
          <c:y val="0.34259259259259256"/>
        </c:manualLayout>
      </c:layout>
      <c:overlay val="1"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3"/>
          <c:order val="0"/>
          <c:tx>
            <c:strRef>
              <c:f>'出口数据总览-升学率'!$A$5</c:f>
              <c:strCache>
                <c:ptCount val="1"/>
                <c:pt idx="0">
                  <c:v>全部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CC8F-478E-83A9-08860117C71C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C8F-478E-83A9-08860117C71C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'出口数据总览-升学率'!$C$1:$F$1</c:f>
              <c:strCache>
                <c:ptCount val="2"/>
                <c:pt idx="0">
                  <c:v>本科一批</c:v>
                </c:pt>
                <c:pt idx="1">
                  <c:v>其他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</c:strRef>
          </c:cat>
          <c:val>
            <c:numRef>
              <c:f>'出口数据总览-升学率'!$C$5:$F$5</c:f>
              <c:numCache>
                <c:formatCode>General</c:formatCode>
                <c:ptCount val="4"/>
                <c:pt idx="0">
                  <c:v>111</c:v>
                </c:pt>
                <c:pt idx="1">
                  <c:v>114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'出口数据总览-升学率'!$B$5:$F$5</c15:sqref>
                  </c15:fullRef>
                </c:ext>
              </c:extLst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CC8F-478E-83A9-08860117C71C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'出口数据总览-升学率'!$B$2:$F$2</c15:sqref>
                        </c15:fullRef>
                        <c15:formulaRef>
                          <c15:sqref>'出口数据总览-升学率'!$C$2:$F$2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76</c:v>
                      </c:pt>
                      <c:pt idx="1">
                        <c:v>86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CC8F-478E-83A9-08860117C71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'出口数据总览-升学率'!$B$3:$F$3</c15:sqref>
                        </c15:fullRef>
                        <c15:formulaRef>
                          <c15:sqref>'出口数据总览-升学率'!$C$3:$F$3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23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C8F-478E-83A9-08860117C71C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'出口数据总览-升学率'!$B$4:$F$4</c15:sqref>
                        </c15:fullRef>
                        <c15:formulaRef>
                          <c15:sqref>'出口数据总览-升学率'!$C$4:$F$4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5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CC8F-478E-83A9-08860117C71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3"/>
          <c:order val="0"/>
          <c:tx>
            <c:strRef>
              <c:f>'出口数据总览-升学率'!$I$5</c:f>
              <c:strCache>
                <c:ptCount val="1"/>
                <c:pt idx="0">
                  <c:v>全部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296-44EF-9E34-AEB363A23407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296-44EF-9E34-AEB363A23407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296-44EF-9E34-AEB363A23407}"/>
              </c:ext>
            </c:extLst>
          </c:dPt>
          <c:dLbls>
            <c:dLbl>
              <c:idx val="1"/>
              <c:layout>
                <c:manualLayout>
                  <c:x val="-8.9977806083063175E-2"/>
                  <c:y val="9.01041119860017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96-44EF-9E34-AEB363A23407}"/>
                </c:ext>
              </c:extLst>
            </c:dLbl>
            <c:dLbl>
              <c:idx val="2"/>
              <c:layout>
                <c:manualLayout>
                  <c:x val="0.1164640265555041"/>
                  <c:y val="0.12638888888888888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96-44EF-9E34-AEB363A23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</c:strRef>
          </c:cat>
          <c:val>
            <c:numRef>
              <c:f>'出口数据总览-升学率'!$K$5:$M$5</c:f>
              <c:numCache>
                <c:formatCode>General</c:formatCode>
                <c:ptCount val="3"/>
                <c:pt idx="0">
                  <c:v>201</c:v>
                </c:pt>
                <c:pt idx="1">
                  <c:v>1</c:v>
                </c:pt>
                <c:pt idx="2">
                  <c:v>23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'出口数据总览-升学率'!$J$5:$M$5</c15:sqref>
                  </c15:fullRef>
                </c:ext>
              </c:extLst>
            </c:numRef>
          </c:val>
          <c:extLst xmlns:c16r2="http://schemas.microsoft.com/office/drawing/2015/06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1296-44EF-9E34-AEB363A23407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'出口数据总览-升学率'!$I$2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1296-44EF-9E34-AEB363A23407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1296-44EF-9E34-AEB363A23407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1296-44EF-9E34-AEB363A2340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'出口数据总览-升学率'!$J$2:$M$2</c15:sqref>
                        </c15:fullRef>
                        <c15:formulaRef>
                          <c15:sqref>'出口数据总览-升学率'!$K$2:$M$2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144</c:v>
                      </c:pt>
                      <c:pt idx="1">
                        <c:v>1</c:v>
                      </c:pt>
                      <c:pt idx="2">
                        <c:v>17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1-1296-44EF-9E34-AEB363A23407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'出口数据总览-升学率'!$I$3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1296-44EF-9E34-AEB363A23407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1296-44EF-9E34-AEB363A23407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1296-44EF-9E34-AEB363A2340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'出口数据总览-升学率'!$J$3:$M$3</c15:sqref>
                        </c15:fullRef>
                        <c15:formulaRef>
                          <c15:sqref>'出口数据总览-升学率'!$K$3:$M$3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57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A-1296-44EF-9E34-AEB363A2340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'出口数据总览-升学率'!$I$4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1296-44EF-9E34-AEB363A23407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1296-44EF-9E34-AEB363A23407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1296-44EF-9E34-AEB363A2340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'出口数据总览-升学率'!$J$4:$M$4</c15:sqref>
                        </c15:fullRef>
                        <c15:formulaRef>
                          <c15:sqref>'出口数据总览-升学率'!$K$4:$M$4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23-1296-44EF-9E34-AEB363A2340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spcFirstLastPara="1" vertOverflow="ellipsis" vert="wordArtVertRtl" wrap="square" anchor="t" anchorCtr="0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</a:p>
        </c:rich>
      </c:tx>
      <c:layout>
        <c:manualLayout>
          <c:xMode val="edge"/>
          <c:yMode val="edge"/>
          <c:x val="2.7489367799248432E-2"/>
          <c:y val="0.34259259259259256"/>
        </c:manualLayout>
      </c:layout>
      <c:overlay val="1"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0"/>
          <c:order val="0"/>
          <c:tx>
            <c:strRef>
              <c:f>'出口数据总览-升学率'!$A$2</c:f>
              <c:strCache>
                <c:ptCount val="1"/>
                <c:pt idx="0">
                  <c:v>物化生（理科）</c:v>
                </c:pt>
              </c:strCache>
              <c:extLst xmlns:c16r2="http://schemas.microsoft.com/office/drawing/2015/06/chart" xmlns:c15="http://schemas.microsoft.com/office/drawing/2012/chart"/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F2AF-43D5-B6AF-50CDDD2115DF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F2AF-43D5-B6AF-50CDDD2115DF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F2AF-43D5-B6AF-50CDDD2115DF}"/>
              </c:ext>
            </c:extLst>
          </c:dPt>
          <c:dP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F2AF-43D5-B6AF-50CDDD2115DF}"/>
              </c:ext>
            </c:extLst>
          </c:dPt>
          <c:dLbls>
            <c:dLbl>
              <c:idx val="0"/>
              <c:layout>
                <c:manualLayout>
                  <c:x val="9.8039215686274508E-3"/>
                  <c:y val="1.1111111111111115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26960784313725489"/>
                      <c:h val="0.212499999999999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F2AF-43D5-B6AF-50CDDD2115DF}"/>
                </c:ext>
              </c:extLst>
            </c:dLbl>
            <c:dLbl>
              <c:idx val="1"/>
              <c:layout>
                <c:manualLayout>
                  <c:x val="0.2990196078431373"/>
                  <c:y val="-4.4444225721784782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7156862745098039"/>
                      <c:h val="0.159750218722659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F2AF-43D5-B6AF-50CDDD211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'出口数据总览-升学率'!$C$1:$F$1</c:f>
              <c:strCache>
                <c:ptCount val="2"/>
                <c:pt idx="0">
                  <c:v>本科一批</c:v>
                </c:pt>
                <c:pt idx="1">
                  <c:v>其他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</c:strRef>
          </c:cat>
          <c:val>
            <c:numRef>
              <c:f>'出口数据总览-升学率'!$C$2:$F$2</c:f>
              <c:numCache>
                <c:formatCode>General</c:formatCode>
                <c:ptCount val="4"/>
                <c:pt idx="0">
                  <c:v>76</c:v>
                </c:pt>
                <c:pt idx="1">
                  <c:v>86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'出口数据总览-升学率'!$B$2:$F$2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1-F2AF-43D5-B6AF-50CDDD2115DF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F2AF-43D5-B6AF-50CDDD2115DF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F2AF-43D5-B6AF-50CDDD2115DF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F2AF-43D5-B6AF-50CDDD2115DF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F2AF-43D5-B6AF-50CDDD2115D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'出口数据总览-升学率'!$B$3:$F$3</c15:sqref>
                        </c15:fullRef>
                        <c15:formulaRef>
                          <c15:sqref>'出口数据总览-升学率'!$C$3:$F$3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35</c:v>
                      </c:pt>
                      <c:pt idx="1">
                        <c:v>23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A-F2AF-43D5-B6AF-50CDDD2115D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'出口数据总览-升学率'!$A$4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F2AF-43D5-B6AF-50CDDD2115DF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F2AF-43D5-B6AF-50CDDD2115DF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F2AF-43D5-B6AF-50CDDD2115DF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F2AF-43D5-B6AF-50CDDD2115D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'出口数据总览-升学率'!$B$4:$F$4</c15:sqref>
                        </c15:fullRef>
                        <c15:formulaRef>
                          <c15:sqref>'出口数据总览-升学率'!$C$4:$F$4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23-F2AF-43D5-B6AF-50CDDD2115D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F2AF-43D5-B6AF-50CDDD2115DF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F2AF-43D5-B6AF-50CDDD2115DF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F2AF-43D5-B6AF-50CDDD2115DF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F2AF-43D5-B6AF-50CDDD2115DF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7.3529411764705885E-2"/>
                        <c:y val="2.2382764654418196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6470588235294118"/>
                            <c:h val="0.23749999999999999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1-F2AF-43D5-B6AF-50CDDD2115DF}"/>
                      </c:ext>
                    </c:extLst>
                  </c:dLbl>
                  <c:dLbl>
                    <c:idx val="1"/>
                    <c:layout>
                      <c:manualLayout>
                        <c:x val="0.22874710514126911"/>
                        <c:y val="2.3842957130358194E-3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5490196078431371"/>
                            <c:h val="0.15975021872265965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3-F2AF-43D5-B6AF-50CDDD2115DF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'出口数据总览-升学率'!$B$5:$F$5</c15:sqref>
                        </c15:fullRef>
                        <c15:formulaRef>
                          <c15:sqref>'出口数据总览-升学率'!$C$5:$F$5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111</c:v>
                      </c:pt>
                      <c:pt idx="1">
                        <c:v>114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8-F2AF-43D5-B6AF-50CDDD2115D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0"/>
          <c:order val="0"/>
          <c:tx>
            <c:strRef>
              <c:f>'出口数据总览-升学率'!$I$2</c:f>
              <c:strCache>
                <c:ptCount val="1"/>
                <c:pt idx="0">
                  <c:v>物化生（理科）</c:v>
                </c:pt>
              </c:strCache>
              <c:extLst xmlns:c16r2="http://schemas.microsoft.com/office/drawing/2015/06/chart" xmlns:c15="http://schemas.microsoft.com/office/drawing/2012/chart"/>
            </c:strRef>
          </c:tx>
          <c:dPt>
            <c:idx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255A-44EF-A48D-A3EB6BEB9F51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255A-44EF-A48D-A3EB6BEB9F51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255A-44EF-A48D-A3EB6BEB9F51}"/>
              </c:ext>
            </c:extLst>
          </c:dPt>
          <c:dLbls>
            <c:dLbl>
              <c:idx val="1"/>
              <c:layout>
                <c:manualLayout>
                  <c:x val="-2.9663424424888063E-2"/>
                  <c:y val="1.44658792650918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55A-44EF-A48D-A3EB6BEB9F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</c:strRef>
          </c:cat>
          <c:val>
            <c:numRef>
              <c:f>'出口数据总览-升学率'!$K$2:$M$2</c:f>
              <c:numCache>
                <c:formatCode>General</c:formatCode>
                <c:ptCount val="3"/>
                <c:pt idx="0">
                  <c:v>144</c:v>
                </c:pt>
                <c:pt idx="1">
                  <c:v>1</c:v>
                </c:pt>
                <c:pt idx="2">
                  <c:v>17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'出口数据总览-升学率'!$J$2:$M$2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D-255A-44EF-A48D-A3EB6BEB9F51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'出口数据总览-升学率'!$I$3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255A-44EF-A48D-A3EB6BEB9F5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255A-44EF-A48D-A3EB6BEB9F5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255A-44EF-A48D-A3EB6BEB9F5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'出口数据总览-升学率'!$J$3:$M$3</c15:sqref>
                        </c15:fullRef>
                        <c15:formulaRef>
                          <c15:sqref>'出口数据总览-升学率'!$K$3:$M$3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57</c:v>
                      </c:pt>
                      <c:pt idx="1">
                        <c:v>0</c:v>
                      </c:pt>
                      <c:pt idx="2">
                        <c:v>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4-255A-44EF-A48D-A3EB6BEB9F51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'出口数据总览-升学率'!$I$4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255A-44EF-A48D-A3EB6BEB9F5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255A-44EF-A48D-A3EB6BEB9F5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255A-44EF-A48D-A3EB6BEB9F5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'出口数据总览-升学率'!$J$4:$M$4</c15:sqref>
                        </c15:fullRef>
                        <c15:formulaRef>
                          <c15:sqref>'出口数据总览-升学率'!$K$4:$M$4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B-255A-44EF-A48D-A3EB6BEB9F51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'出口数据总览-升学率'!$I$5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255A-44EF-A48D-A3EB6BEB9F5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255A-44EF-A48D-A3EB6BEB9F5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255A-44EF-A48D-A3EB6BEB9F51}"/>
                    </c:ext>
                  </c:extLst>
                </c:dPt>
                <c:dLbls>
                  <c:dLbl>
                    <c:idx val="1"/>
                    <c:layout>
                      <c:manualLayout>
                        <c:x val="-8.9977806083063147E-2"/>
                        <c:y val="9.0104111986001753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zh-CN"/>
                      </a:p>
                    </c:txPr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3-255A-44EF-A48D-A3EB6BEB9F51}"/>
                      </c:ext>
                    </c:extLst>
                  </c:dLbl>
                  <c:dLbl>
                    <c:idx val="2"/>
                    <c:layout>
                      <c:manualLayout>
                        <c:x val="0.11646402655550409"/>
                        <c:y val="0.12638888888888888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255A-44EF-A48D-A3EB6BEB9F5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'出口数据总览-升学率'!$J$5:$M$5</c15:sqref>
                        </c15:fullRef>
                        <c15:formulaRef>
                          <c15:sqref>'出口数据总览-升学率'!$K$5:$M$5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</c:v>
                      </c:pt>
                      <c:pt idx="1">
                        <c:v>1</c:v>
                      </c:pt>
                      <c:pt idx="2">
                        <c:v>23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255A-44EF-A48D-A3EB6BEB9F5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spcFirstLastPara="1" vertOverflow="ellipsis" vert="wordArtVertRtl" wrap="square" anchor="t" anchorCtr="0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一本率</a:t>
            </a:r>
          </a:p>
        </c:rich>
      </c:tx>
      <c:layout>
        <c:manualLayout>
          <c:xMode val="edge"/>
          <c:yMode val="edge"/>
          <c:x val="2.7489367799248432E-2"/>
          <c:y val="0.34259259259259256"/>
        </c:manualLayout>
      </c:layout>
      <c:overlay val="1"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1"/>
          <c:order val="0"/>
          <c:tx>
            <c:strRef>
              <c:f>'出口数据总览-升学率'!$A$3</c:f>
              <c:strCache>
                <c:ptCount val="1"/>
                <c:pt idx="0">
                  <c:v>史地政（文科）</c:v>
                </c:pt>
              </c:strCache>
              <c:extLst xmlns:c16r2="http://schemas.microsoft.com/office/drawing/2015/06/chart" xmlns:c15="http://schemas.microsoft.com/office/drawing/2012/chart"/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BD53-4AC6-88D1-BADA95C64060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BD53-4AC6-88D1-BADA95C64060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BD53-4AC6-88D1-BADA95C64060}"/>
              </c:ext>
            </c:extLst>
          </c:dPt>
          <c:dP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BD53-4AC6-88D1-BADA95C64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'出口数据总览-升学率'!$C$1:$F$1</c:f>
              <c:strCache>
                <c:ptCount val="2"/>
                <c:pt idx="0">
                  <c:v>本科一批</c:v>
                </c:pt>
                <c:pt idx="1">
                  <c:v>其他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'出口数据总览-升学率'!$B$1:$F$1</c15:sqref>
                  </c15:fullRef>
                </c:ext>
              </c:extLst>
            </c:strRef>
          </c:cat>
          <c:val>
            <c:numRef>
              <c:f>'出口数据总览-升学率'!$C$3:$F$3</c:f>
              <c:numCache>
                <c:formatCode>General</c:formatCode>
                <c:ptCount val="4"/>
                <c:pt idx="0">
                  <c:v>35</c:v>
                </c:pt>
                <c:pt idx="1">
                  <c:v>23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'出口数据总览-升学率'!$B$3:$F$3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A-BD53-4AC6-88D1-BADA95C64060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D53-4AC6-88D1-BADA95C64060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D53-4AC6-88D1-BADA95C64060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D53-4AC6-88D1-BADA95C64060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D53-4AC6-88D1-BADA95C6406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'出口数据总览-升学率'!$B$2:$F$2</c15:sqref>
                        </c15:fullRef>
                        <c15:formulaRef>
                          <c15:sqref>'出口数据总览-升学率'!$C$2:$F$2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76</c:v>
                      </c:pt>
                      <c:pt idx="1">
                        <c:v>86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1-BD53-4AC6-88D1-BADA95C64060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'出口数据总览-升学率'!$A$4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BD53-4AC6-88D1-BADA95C64060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BD53-4AC6-88D1-BADA95C64060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BD53-4AC6-88D1-BADA95C64060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BD53-4AC6-88D1-BADA95C6406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'出口数据总览-升学率'!$B$4:$F$4</c15:sqref>
                        </c15:fullRef>
                        <c15:formulaRef>
                          <c15:sqref>'出口数据总览-升学率'!$C$4:$F$4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23-BD53-4AC6-88D1-BADA95C64060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'出口数据总览-升学率'!$A$5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BD53-4AC6-88D1-BADA95C64060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BD53-4AC6-88D1-BADA95C64060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BD53-4AC6-88D1-BADA95C64060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BD53-4AC6-88D1-BADA95C64060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7.3529411764705885E-2"/>
                        <c:y val="2.2382764654418196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6470588235294118"/>
                            <c:h val="0.23749999999999999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1-BD53-4AC6-88D1-BADA95C64060}"/>
                      </c:ext>
                    </c:extLst>
                  </c:dLbl>
                  <c:dLbl>
                    <c:idx val="1"/>
                    <c:layout>
                      <c:manualLayout>
                        <c:x val="0.22874710514126911"/>
                        <c:y val="2.3842957130358194E-3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>
                        <c15:layout>
                          <c:manualLayout>
                            <c:w val="0.25490196078431371"/>
                            <c:h val="0.15975021872265965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3-BD53-4AC6-88D1-BADA95C64060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'出口数据总览-升学率'!$B$1:$F$1</c15:sqref>
                        </c15:fullRef>
                        <c15:formulaRef>
                          <c15:sqref>'出口数据总览-升学率'!$C$1:$F$1</c15:sqref>
                        </c15:formulaRef>
                      </c:ext>
                    </c:extLst>
                    <c:strCache>
                      <c:ptCount val="2"/>
                      <c:pt idx="0">
                        <c:v>本科一批</c:v>
                      </c:pt>
                      <c:pt idx="1">
                        <c:v>其他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'出口数据总览-升学率'!$B$5:$F$5</c15:sqref>
                        </c15:fullRef>
                        <c15:formulaRef>
                          <c15:sqref>'出口数据总览-升学率'!$C$5:$F$5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111</c:v>
                      </c:pt>
                      <c:pt idx="1">
                        <c:v>114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8-BD53-4AC6-88D1-BADA95C64060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7825111934537594"/>
          <c:y val="6.3276902887139108E-2"/>
          <c:w val="0.75475599669148086"/>
          <c:h val="0.91478696741854648"/>
        </c:manualLayout>
      </c:layout>
      <c:pieChart>
        <c:varyColors val="1"/>
        <c:ser>
          <c:idx val="1"/>
          <c:order val="0"/>
          <c:tx>
            <c:strRef>
              <c:f>'出口数据总览-升学率'!$I$3</c:f>
              <c:strCache>
                <c:ptCount val="1"/>
                <c:pt idx="0">
                  <c:v>史地政（文科）</c:v>
                </c:pt>
              </c:strCache>
              <c:extLst xmlns:c16r2="http://schemas.microsoft.com/office/drawing/2015/06/chart" xmlns:c15="http://schemas.microsoft.com/office/drawing/2012/chart"/>
            </c:strRef>
          </c:tx>
          <c:dPt>
            <c:idx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3F32-480A-BA33-A760D74DA1B8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3F32-480A-BA33-A760D74DA1B8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3F32-480A-BA33-A760D74DA1B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dLbl>
            <c:dLbl>
              <c:idx val="1"/>
              <c:layout>
                <c:manualLayout>
                  <c:x val="-0.22377914157789106"/>
                  <c:y val="4.5833552055993008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5686274509803921"/>
                      <c:h val="0.159750218722659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3F32-480A-BA33-A760D74DA1B8}"/>
                </c:ext>
              </c:extLst>
            </c:dLbl>
            <c:dLbl>
              <c:idx val="2"/>
              <c:layout>
                <c:manualLayout>
                  <c:x val="5.155511811023622E-2"/>
                  <c:y val="0.140277777777777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F32-480A-BA33-A760D74DA1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'出口数据总览-升学率'!$K$1:$M$1</c:f>
              <c:strCache>
                <c:ptCount val="3"/>
                <c:pt idx="0">
                  <c:v>本科</c:v>
                </c:pt>
                <c:pt idx="1">
                  <c:v>专科</c:v>
                </c:pt>
                <c:pt idx="2">
                  <c:v>未升学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'出口数据总览-升学率'!$J$1:$M$1</c15:sqref>
                  </c15:fullRef>
                </c:ext>
              </c:extLst>
            </c:strRef>
          </c:cat>
          <c:val>
            <c:numRef>
              <c:f>'出口数据总览-升学率'!$K$3:$M$3</c:f>
              <c:numCache>
                <c:formatCode>General</c:formatCode>
                <c:ptCount val="3"/>
                <c:pt idx="0">
                  <c:v>57</c:v>
                </c:pt>
                <c:pt idx="1">
                  <c:v>0</c:v>
                </c:pt>
                <c:pt idx="2">
                  <c:v>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'出口数据总览-升学率'!$J$3:$M$3</c15:sqref>
                  </c15:fullRef>
                </c:ext>
              </c:extLst>
            </c:numRef>
          </c:val>
          <c:extLst xmlns:c16r2="http://schemas.microsoft.com/office/drawing/2015/06/chart" xmlns:c15="http://schemas.microsoft.com/office/drawing/2012/chart"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4-3F32-480A-BA33-A760D74DA1B8}"/>
            </c:ext>
          </c:extLst>
        </c:ser>
        <c:dLbls>
          <c:showVal val="1"/>
          <c:showCatName val="1"/>
        </c:dLbls>
        <c:firstSliceAng val="0"/>
        <c:extLst xmlns:c16r2="http://schemas.microsoft.com/office/drawing/2015/06/chart"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'出口数据总览-升学率'!$I$2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3F32-480A-BA33-A760D74DA1B8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3F32-480A-BA33-A760D74DA1B8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3F32-480A-BA33-A760D74DA1B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'出口数据总览-升学率'!$J$2:$M$2</c15:sqref>
                        </c15:fullRef>
                        <c15:formulaRef>
                          <c15:sqref>'出口数据总览-升学率'!$K$2:$M$2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144</c:v>
                      </c:pt>
                      <c:pt idx="1">
                        <c:v>1</c:v>
                      </c:pt>
                      <c:pt idx="2">
                        <c:v>17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D-3F32-480A-BA33-A760D74DA1B8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'出口数据总览-升学率'!$I$4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3F32-480A-BA33-A760D74DA1B8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3F32-480A-BA33-A760D74DA1B8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F32-480A-BA33-A760D74DA1B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'出口数据总览-升学率'!$J$4:$M$4</c15:sqref>
                        </c15:fullRef>
                        <c15:formulaRef>
                          <c15:sqref>'出口数据总览-升学率'!$K$4:$M$4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B-3F32-480A-BA33-A760D74DA1B8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'出口数据总览-升学率'!$I$5</c15:sqref>
                        </c15:formulaRef>
                      </c:ext>
                    </c:extLst>
                    <c:strCache>
                      <c:ptCount val="1"/>
                      <c:pt idx="0">
                        <c:v>全部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3F32-480A-BA33-A760D74DA1B8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3F32-480A-BA33-A760D74DA1B8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3F32-480A-BA33-A760D74DA1B8}"/>
                    </c:ext>
                  </c:extLst>
                </c:dPt>
                <c:dLbls>
                  <c:dLbl>
                    <c:idx val="1"/>
                    <c:layout>
                      <c:manualLayout>
                        <c:x val="-8.9977806083063147E-2"/>
                        <c:y val="9.0104111986001753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zh-CN"/>
                      </a:p>
                    </c:txPr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3-3F32-480A-BA33-A760D74DA1B8}"/>
                      </c:ext>
                    </c:extLst>
                  </c:dLbl>
                  <c:dLbl>
                    <c:idx val="2"/>
                    <c:layout>
                      <c:manualLayout>
                        <c:x val="0.11646402655550409"/>
                        <c:y val="0.12638888888888888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3F32-480A-BA33-A760D74DA1B8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'出口数据总览-升学率'!$J$1:$M$1</c15:sqref>
                        </c15:fullRef>
                        <c15:formulaRef>
                          <c15:sqref>'出口数据总览-升学率'!$K$1:$M$1</c15:sqref>
                        </c15:formulaRef>
                      </c:ext>
                    </c:extLst>
                    <c:strCache>
                      <c:ptCount val="3"/>
                      <c:pt idx="0">
                        <c:v>本科</c:v>
                      </c:pt>
                      <c:pt idx="1">
                        <c:v>专科</c:v>
                      </c:pt>
                      <c:pt idx="2">
                        <c:v>未升学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'出口数据总览-升学率'!$J$5:$M$5</c15:sqref>
                        </c15:fullRef>
                        <c15:formulaRef>
                          <c15:sqref>'出口数据总览-升学率'!$K$5:$M$5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</c:v>
                      </c:pt>
                      <c:pt idx="1">
                        <c:v>1</c:v>
                      </c:pt>
                      <c:pt idx="2">
                        <c:v>23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3F32-480A-BA33-A760D74DA1B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出口学生层次分布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出口层次分布!$L$1</c:f>
              <c:strCache>
                <c:ptCount val="1"/>
                <c:pt idx="0">
                  <c:v>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出口层次分布!$J$2:$J$4</c:f>
              <c:strCache>
                <c:ptCount val="3"/>
                <c:pt idx="0">
                  <c:v>第一层次</c:v>
                </c:pt>
                <c:pt idx="1">
                  <c:v>第二层次</c:v>
                </c:pt>
                <c:pt idx="2">
                  <c:v>第三层次</c:v>
                </c:pt>
              </c:strCache>
            </c:strRef>
          </c:cat>
          <c:val>
            <c:numRef>
              <c:f>出口层次分布!$L$2:$L$4</c:f>
              <c:numCache>
                <c:formatCode>General</c:formatCode>
                <c:ptCount val="3"/>
                <c:pt idx="0">
                  <c:v>5</c:v>
                </c:pt>
                <c:pt idx="1">
                  <c:v>14</c:v>
                </c:pt>
                <c:pt idx="2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77-4717-A193-CF3E6CF9A3B1}"/>
            </c:ext>
          </c:extLst>
        </c:ser>
        <c:dLbls/>
        <c:gapWidth val="219"/>
        <c:overlap val="-27"/>
        <c:axId val="183780480"/>
        <c:axId val="183782016"/>
      </c:barChart>
      <c:catAx>
        <c:axId val="1837804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82016"/>
        <c:crosses val="autoZero"/>
        <c:auto val="1"/>
        <c:lblAlgn val="ctr"/>
        <c:lblOffset val="100"/>
      </c:catAx>
      <c:valAx>
        <c:axId val="183782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>
        <c:manualLayout>
          <c:layoutTarget val="inner"/>
          <c:xMode val="edge"/>
          <c:yMode val="edge"/>
          <c:x val="0.1083820813248017"/>
          <c:y val="0.19777704870224558"/>
          <c:w val="0.55020128202928897"/>
          <c:h val="0.7015066345873433"/>
        </c:manualLayout>
      </c:layout>
      <c:radarChart>
        <c:radarStyle val="marker"/>
        <c:ser>
          <c:idx val="1"/>
          <c:order val="0"/>
          <c:tx>
            <c:strRef>
              <c:f>出口科目均衡分析!$A$3</c:f>
              <c:strCache>
                <c:ptCount val="1"/>
                <c:pt idx="0">
                  <c:v>出口平均分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出口科目均衡分析!$B$1:$J$1</c:f>
              <c:strCache>
                <c:ptCount val="9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物理</c:v>
                </c:pt>
                <c:pt idx="4">
                  <c:v>化学</c:v>
                </c:pt>
                <c:pt idx="5">
                  <c:v>生物</c:v>
                </c:pt>
                <c:pt idx="6">
                  <c:v>地理</c:v>
                </c:pt>
                <c:pt idx="7">
                  <c:v>历史</c:v>
                </c:pt>
                <c:pt idx="8">
                  <c:v>政治</c:v>
                </c:pt>
              </c:strCache>
            </c:strRef>
          </c:cat>
          <c:val>
            <c:numRef>
              <c:f>出口科目均衡分析!$B$3:$J$3</c:f>
              <c:numCache>
                <c:formatCode>General</c:formatCode>
                <c:ptCount val="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15-452D-B0A0-4A5340CFFF69}"/>
            </c:ext>
          </c:extLst>
        </c:ser>
        <c:dLbls/>
        <c:axId val="184011392"/>
        <c:axId val="184013184"/>
        <c:extLst xmlns:c16r2="http://schemas.microsoft.com/office/drawing/2015/06/chart"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出口科目均衡分析!$A$2</c15:sqref>
                        </c15:formulaRef>
                      </c:ext>
                    </c:extLst>
                    <c:strCache>
                      <c:ptCount val="1"/>
                      <c:pt idx="0">
                        <c:v>科目分制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出口科目均衡分析!$B$1:$J$1</c15:sqref>
                        </c15:formulaRef>
                      </c:ext>
                    </c:extLst>
                    <c:strCache>
                      <c:ptCount val="9"/>
                      <c:pt idx="0">
                        <c:v>语文</c:v>
                      </c:pt>
                      <c:pt idx="1">
                        <c:v>数学</c:v>
                      </c:pt>
                      <c:pt idx="2">
                        <c:v>英语</c:v>
                      </c:pt>
                      <c:pt idx="3">
                        <c:v>物理</c:v>
                      </c:pt>
                      <c:pt idx="4">
                        <c:v>化学</c:v>
                      </c:pt>
                      <c:pt idx="5">
                        <c:v>生物</c:v>
                      </c:pt>
                      <c:pt idx="6">
                        <c:v>地理</c:v>
                      </c:pt>
                      <c:pt idx="7">
                        <c:v>历史</c:v>
                      </c:pt>
                      <c:pt idx="8">
                        <c:v>政治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出口科目均衡分析!$B$2:$J$2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15-452D-B0A0-4A5340CFFF69}"/>
                  </c:ext>
                </c:extLst>
              </c15:ser>
            </c15:filteredRadarSeries>
          </c:ext>
        </c:extLst>
      </c:radarChart>
      <c:catAx>
        <c:axId val="18401139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013184"/>
        <c:crosses val="autoZero"/>
        <c:auto val="1"/>
        <c:lblAlgn val="ctr"/>
        <c:lblOffset val="100"/>
      </c:catAx>
      <c:valAx>
        <c:axId val="1840131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0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829270524191"/>
          <c:y val="0.12752296587926509"/>
          <c:w val="0.27233115468409586"/>
          <c:h val="7.812554680664918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bar"/>
        <c:grouping val="stacked"/>
        <c:ser>
          <c:idx val="3"/>
          <c:order val="0"/>
          <c:tx>
            <c:strRef>
              <c:f>录取批次!$A$5</c:f>
              <c:strCache>
                <c:ptCount val="1"/>
                <c:pt idx="0">
                  <c:v>全部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录取批次!$C$1:$J$1</c:f>
              <c:strCache>
                <c:ptCount val="8"/>
                <c:pt idx="0">
                  <c:v>本科一批</c:v>
                </c:pt>
                <c:pt idx="1">
                  <c:v>本科二批</c:v>
                </c:pt>
                <c:pt idx="2">
                  <c:v>本科提前批(A)</c:v>
                </c:pt>
                <c:pt idx="3">
                  <c:v>本科提前批(B)</c:v>
                </c:pt>
                <c:pt idx="4">
                  <c:v>本科提前批(艺术)</c:v>
                </c:pt>
                <c:pt idx="5">
                  <c:v>零批次</c:v>
                </c:pt>
                <c:pt idx="6">
                  <c:v>特殊类型</c:v>
                </c:pt>
                <c:pt idx="7">
                  <c:v>专科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录取批次!$B$1:$K$1</c15:sqref>
                  </c15:fullRef>
                </c:ext>
              </c:extLst>
            </c:strRef>
          </c:cat>
          <c:val>
            <c:numRef>
              <c:f>录取批次!$C$5:$J$5</c:f>
              <c:numCache>
                <c:formatCode>General</c:formatCode>
                <c:ptCount val="8"/>
                <c:pt idx="0">
                  <c:v>111</c:v>
                </c:pt>
                <c:pt idx="1">
                  <c:v>63</c:v>
                </c:pt>
                <c:pt idx="2">
                  <c:v>11</c:v>
                </c:pt>
                <c:pt idx="3">
                  <c:v>10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录取批次!$B$5:$K$5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D48-4C1C-8962-4E1A4C8D3BDD}"/>
            </c:ext>
          </c:extLst>
        </c:ser>
        <c:dLbls>
          <c:showVal val="1"/>
        </c:dLbls>
        <c:overlap val="100"/>
        <c:axId val="184189696"/>
        <c:axId val="18419123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录取批次!$A$2</c15:sqref>
                        </c15:formulaRef>
                      </c:ext>
                    </c:extLst>
                    <c:strCache>
                      <c:ptCount val="1"/>
                      <c:pt idx="0">
                        <c:v>物化生（理科）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录取批次!$B$2:$K$2</c15:sqref>
                        </c15:fullRef>
                        <c15:formulaRef>
                          <c15:sqref>录取批次!$C$2:$J$2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76</c:v>
                      </c:pt>
                      <c:pt idx="1">
                        <c:v>48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4</c:v>
                      </c:pt>
                      <c:pt idx="7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D48-4C1C-8962-4E1A4C8D3BD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录取批次!$A$3</c15:sqref>
                        </c15:formulaRef>
                      </c:ext>
                    </c:extLst>
                    <c:strCache>
                      <c:ptCount val="1"/>
                      <c:pt idx="0">
                        <c:v>史地政（文科）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录取批次!$B$3:$K$3</c15:sqref>
                        </c15:fullRef>
                        <c15:formulaRef>
                          <c15:sqref>录取批次!$C$3:$J$3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35</c:v>
                      </c:pt>
                      <c:pt idx="1">
                        <c:v>15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ED48-4C1C-8962-4E1A4C8D3BD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录取批次!$A$4</c15:sqref>
                        </c15:formulaRef>
                      </c:ext>
                    </c:extLst>
                    <c:strCache>
                      <c:ptCount val="1"/>
                      <c:pt idx="0">
                        <c:v>其他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录取批次!$B$1:$K$1</c15:sqref>
                        </c15:fullRef>
                        <c15:formulaRef>
                          <c15:sqref>录取批次!$C$1:$J$1</c15:sqref>
                        </c15:formulaRef>
                      </c:ext>
                    </c:extLst>
                    <c:strCache>
                      <c:ptCount val="8"/>
                      <c:pt idx="0">
                        <c:v>本科一批</c:v>
                      </c:pt>
                      <c:pt idx="1">
                        <c:v>本科二批</c:v>
                      </c:pt>
                      <c:pt idx="2">
                        <c:v>本科提前批(A)</c:v>
                      </c:pt>
                      <c:pt idx="3">
                        <c:v>本科提前批(B)</c:v>
                      </c:pt>
                      <c:pt idx="4">
                        <c:v>本科提前批(艺术)</c:v>
                      </c:pt>
                      <c:pt idx="5">
                        <c:v>零批次</c:v>
                      </c:pt>
                      <c:pt idx="6">
                        <c:v>特殊类型</c:v>
                      </c:pt>
                      <c:pt idx="7">
                        <c:v>专科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录取批次!$B$4:$K$4</c15:sqref>
                        </c15:fullRef>
                        <c15:formulaRef>
                          <c15:sqref>录取批次!$C$4:$J$4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D48-4C1C-8962-4E1A4C8D3BDD}"/>
                  </c:ext>
                </c:extLst>
              </c15:ser>
            </c15:filteredBarSeries>
          </c:ext>
        </c:extLst>
      </c:barChart>
      <c:catAx>
        <c:axId val="184189696"/>
        <c:scaling>
          <c:orientation val="maxMin"/>
        </c:scaling>
        <c:axPos val="l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91232"/>
        <c:crosses val="autoZero"/>
        <c:auto val="1"/>
        <c:lblAlgn val="ctr"/>
        <c:lblOffset val="100"/>
      </c:catAx>
      <c:valAx>
        <c:axId val="184191232"/>
        <c:scaling>
          <c:orientation val="minMax"/>
        </c:scaling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8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4331540240638244"/>
          <c:y val="6.5145374098667316E-2"/>
          <c:w val="0.83100802993685197"/>
          <c:h val="0.9099315197226292"/>
        </c:manualLayout>
      </c:layout>
      <c:barChart>
        <c:barDir val="bar"/>
        <c:grouping val="stacked"/>
        <c:ser>
          <c:idx val="0"/>
          <c:order val="0"/>
          <c:tx>
            <c:strRef>
              <c:f>高校录取人数排名!$B$1</c:f>
              <c:strCache>
                <c:ptCount val="1"/>
                <c:pt idx="0">
                  <c:v>一般统考生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B$2:$B$4,高校录取人数排名!$B$6:$B$16,高校录取人数排名!$B$18,高校录取人数排名!$B$20,高校录取人数排名!$B$22,高校录取人数排名!$B$28,高校录取人数排名!$B$30,高校录取人数排名!$B$34:$B$35,高校录取人数排名!$B$37:$B$39,高校录取人数排名!$B$43:$B$44,高校录取人数排名!$B$52,高校录取人数排名!$B$71,高校录取人数排名!$B$73)</c:f>
              <c:numCache>
                <c:formatCode>General</c:formatCode>
                <c:ptCount val="29"/>
                <c:pt idx="0">
                  <c:v>26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82-474A-B679-27F2417FF7BB}"/>
            </c:ext>
          </c:extLst>
        </c:ser>
        <c:ser>
          <c:idx val="1"/>
          <c:order val="1"/>
          <c:tx>
            <c:strRef>
              <c:f>高校录取人数排名!$C$1</c:f>
              <c:strCache>
                <c:ptCount val="1"/>
                <c:pt idx="0">
                  <c:v>艺术特长生(统考)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C$2:$C$4,高校录取人数排名!$C$6:$C$16,高校录取人数排名!$C$18,高校录取人数排名!$C$20,高校录取人数排名!$C$22,高校录取人数排名!$C$28,高校录取人数排名!$C$30,高校录取人数排名!$C$34:$C$35,高校录取人数排名!$C$37:$C$39,高校录取人数排名!$C$43:$C$44,高校录取人数排名!$C$52,高校录取人数排名!$C$71,高校录取人数排名!$C$73)</c:f>
              <c:numCache>
                <c:formatCode>General</c:formatCode>
                <c:ptCount val="29"/>
                <c:pt idx="2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382-474A-B679-27F2417FF7BB}"/>
            </c:ext>
          </c:extLst>
        </c:ser>
        <c:ser>
          <c:idx val="2"/>
          <c:order val="2"/>
          <c:tx>
            <c:strRef>
              <c:f>高校录取人数排名!$D$1</c:f>
              <c:strCache>
                <c:ptCount val="1"/>
                <c:pt idx="0">
                  <c:v>自主选拔(统考)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D$2:$D$4,高校录取人数排名!$D$6:$D$16,高校录取人数排名!$D$18,高校录取人数排名!$D$20,高校录取人数排名!$D$22,高校录取人数排名!$D$28,高校录取人数排名!$D$30,高校录取人数排名!$D$34:$D$35,高校录取人数排名!$D$37:$D$39,高校录取人数排名!$D$43:$D$44,高校录取人数排名!$D$52,高校录取人数排名!$D$71,高校录取人数排名!$D$73)</c:f>
              <c:numCache>
                <c:formatCode>General</c:formatCode>
                <c:ptCount val="29"/>
                <c:pt idx="13">
                  <c:v>1</c:v>
                </c:pt>
                <c:pt idx="2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382-474A-B679-27F2417FF7BB}"/>
            </c:ext>
          </c:extLst>
        </c:ser>
        <c:ser>
          <c:idx val="3"/>
          <c:order val="3"/>
          <c:tx>
            <c:strRef>
              <c:f>高校录取人数排名!$E$1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高校录取人数排名!$A$2:$A$4,高校录取人数排名!$A$6:$A$16,高校录取人数排名!$A$18,高校录取人数排名!$A$20,高校录取人数排名!$A$22,高校录取人数排名!$A$28,高校录取人数排名!$A$30,高校录取人数排名!$A$34:$A$35,高校录取人数排名!$A$37:$A$39,高校录取人数排名!$A$43:$A$44,高校录取人数排名!$A$52,高校录取人数排名!$A$71,高校录取人数排名!$A$73)</c:f>
              <c:strCache>
                <c:ptCount val="29"/>
                <c:pt idx="0">
                  <c:v>首都经济贸易大学</c:v>
                </c:pt>
                <c:pt idx="1">
                  <c:v>北京工业大学</c:v>
                </c:pt>
                <c:pt idx="2">
                  <c:v>北京工商大学</c:v>
                </c:pt>
                <c:pt idx="3">
                  <c:v>北京第二外国语学院</c:v>
                </c:pt>
                <c:pt idx="4">
                  <c:v>首都师范大学</c:v>
                </c:pt>
                <c:pt idx="5">
                  <c:v>北京信息科技大学</c:v>
                </c:pt>
                <c:pt idx="6">
                  <c:v>北方工业大学</c:v>
                </c:pt>
                <c:pt idx="7">
                  <c:v>北京联合大学</c:v>
                </c:pt>
                <c:pt idx="8">
                  <c:v>北京建筑大学</c:v>
                </c:pt>
                <c:pt idx="9">
                  <c:v>北京农学院</c:v>
                </c:pt>
                <c:pt idx="10">
                  <c:v>北京服装学院</c:v>
                </c:pt>
                <c:pt idx="11">
                  <c:v>首都医科大学</c:v>
                </c:pt>
                <c:pt idx="12">
                  <c:v>中国民航大学</c:v>
                </c:pt>
                <c:pt idx="13">
                  <c:v>北京林业大学</c:v>
                </c:pt>
                <c:pt idx="14">
                  <c:v>四川大学</c:v>
                </c:pt>
                <c:pt idx="15">
                  <c:v>中国传媒大学</c:v>
                </c:pt>
                <c:pt idx="16">
                  <c:v>北京航空航天大学</c:v>
                </c:pt>
                <c:pt idx="17">
                  <c:v>北京化工大学</c:v>
                </c:pt>
                <c:pt idx="18">
                  <c:v>天津大学</c:v>
                </c:pt>
                <c:pt idx="19">
                  <c:v>北京语言大学</c:v>
                </c:pt>
                <c:pt idx="20">
                  <c:v>华东理工大学</c:v>
                </c:pt>
                <c:pt idx="21">
                  <c:v>第二军医大学</c:v>
                </c:pt>
                <c:pt idx="22">
                  <c:v>北京科技大学</c:v>
                </c:pt>
                <c:pt idx="23">
                  <c:v>北京师范大学</c:v>
                </c:pt>
                <c:pt idx="24">
                  <c:v>中国政法大学</c:v>
                </c:pt>
                <c:pt idx="25">
                  <c:v>北京邮电大学(宏福校区)</c:v>
                </c:pt>
                <c:pt idx="26">
                  <c:v>北京交通大学</c:v>
                </c:pt>
                <c:pt idx="27">
                  <c:v>中央民族大学</c:v>
                </c:pt>
                <c:pt idx="28">
                  <c:v>对外经济贸易大学</c:v>
                </c:pt>
              </c:strCache>
            </c:strRef>
          </c:cat>
          <c:val>
            <c:numRef>
              <c:f>(高校录取人数排名!$E$2:$E$4,高校录取人数排名!$E$6:$E$16,高校录取人数排名!$E$18,高校录取人数排名!$E$20,高校录取人数排名!$E$22,高校录取人数排名!$E$28,高校录取人数排名!$E$30,高校录取人数排名!$E$34:$E$35,高校录取人数排名!$E$37:$E$39,高校录取人数排名!$E$43:$E$44,高校录取人数排名!$E$52,高校录取人数排名!$E$71,高校录取人数排名!$E$73)</c:f>
              <c:numCache>
                <c:formatCode>General</c:formatCode>
                <c:ptCount val="2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382-474A-B679-27F2417FF7BB}"/>
            </c:ext>
          </c:extLst>
        </c:ser>
        <c:dLbls>
          <c:showVal val="1"/>
        </c:dLbls>
        <c:gapWidth val="75"/>
        <c:overlap val="100"/>
        <c:axId val="184429568"/>
        <c:axId val="184460032"/>
      </c:barChart>
      <c:catAx>
        <c:axId val="184429568"/>
        <c:scaling>
          <c:orientation val="maxMin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60032"/>
        <c:crosses val="autoZero"/>
        <c:auto val="1"/>
        <c:lblAlgn val="ctr"/>
        <c:lblOffset val="100"/>
      </c:catAx>
      <c:valAx>
        <c:axId val="184460032"/>
        <c:scaling>
          <c:orientation val="minMax"/>
        </c:scaling>
        <c:axPos val="t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2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专业录取人数排名!$A$3:$A$22</c:f>
              <c:strCache>
                <c:ptCount val="20"/>
                <c:pt idx="0">
                  <c:v>法学</c:v>
                </c:pt>
                <c:pt idx="1">
                  <c:v>财务管理</c:v>
                </c:pt>
                <c:pt idx="2">
                  <c:v>经济学类(财经类)</c:v>
                </c:pt>
                <c:pt idx="3">
                  <c:v>食品科学与工程</c:v>
                </c:pt>
                <c:pt idx="4">
                  <c:v>会计学</c:v>
                </c:pt>
                <c:pt idx="5">
                  <c:v>会计学(注册会计师专门化)</c:v>
                </c:pt>
                <c:pt idx="6">
                  <c:v>金融学</c:v>
                </c:pt>
                <c:pt idx="7">
                  <c:v>法语</c:v>
                </c:pt>
                <c:pt idx="8">
                  <c:v>日语(文化方向)</c:v>
                </c:pt>
                <c:pt idx="9">
                  <c:v>国际经济与贸易</c:v>
                </c:pt>
                <c:pt idx="10">
                  <c:v>数学类</c:v>
                </c:pt>
                <c:pt idx="11">
                  <c:v>信息管理与信息系统</c:v>
                </c:pt>
                <c:pt idx="12">
                  <c:v>环境科学与工程类(环境工程、环境科学)</c:v>
                </c:pt>
                <c:pt idx="13">
                  <c:v>俄语</c:v>
                </c:pt>
                <c:pt idx="14">
                  <c:v>日语</c:v>
                </c:pt>
                <c:pt idx="15">
                  <c:v>临床医学(五年制)</c:v>
                </c:pt>
                <c:pt idx="16">
                  <c:v>工科试验班类(国际通用工程学院)</c:v>
                </c:pt>
                <c:pt idx="17">
                  <c:v>广告学</c:v>
                </c:pt>
                <c:pt idx="18">
                  <c:v>工商管理</c:v>
                </c:pt>
                <c:pt idx="19">
                  <c:v>护理学</c:v>
                </c:pt>
              </c:strCache>
            </c:strRef>
          </c:cat>
          <c:val>
            <c:numRef>
              <c:f>专业录取人数排名!$B$3:$B$22</c:f>
              <c:numCache>
                <c:formatCode>General</c:formatCode>
                <c:ptCount val="2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63-4AD2-A9E6-70861BE19114}"/>
            </c:ext>
          </c:extLst>
        </c:ser>
        <c:dLbls>
          <c:showVal val="1"/>
        </c:dLbls>
        <c:gapWidth val="79"/>
        <c:overlap val="100"/>
        <c:axId val="184384896"/>
        <c:axId val="184390784"/>
      </c:barChart>
      <c:catAx>
        <c:axId val="184384896"/>
        <c:scaling>
          <c:orientation val="maxMin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90784"/>
        <c:crosses val="autoZero"/>
        <c:auto val="1"/>
        <c:lblAlgn val="ctr"/>
        <c:lblOffset val="100"/>
      </c:catAx>
      <c:valAx>
        <c:axId val="184390784"/>
        <c:scaling>
          <c:orientation val="minMax"/>
        </c:scaling>
        <c:delete val="1"/>
        <c:axPos val="t"/>
        <c:numFmt formatCode="General" sourceLinked="1"/>
        <c:majorTickMark val="none"/>
        <c:tickLblPos val="nextTo"/>
        <c:crossAx val="18438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30480</xdr:rowOff>
    </xdr:from>
    <xdr:to>
      <xdr:col>4</xdr:col>
      <xdr:colOff>121920</xdr:colOff>
      <xdr:row>20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D735D19A-C676-4808-8AB1-C501FB0D2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312420</xdr:colOff>
      <xdr:row>6</xdr:row>
      <xdr:rowOff>167640</xdr:rowOff>
    </xdr:from>
    <xdr:to>
      <xdr:col>8</xdr:col>
      <xdr:colOff>784860</xdr:colOff>
      <xdr:row>20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6FE3FB4F-C4E7-420A-A6C0-66B0E2AC3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20</xdr:row>
      <xdr:rowOff>160020</xdr:rowOff>
    </xdr:from>
    <xdr:to>
      <xdr:col>4</xdr:col>
      <xdr:colOff>121920</xdr:colOff>
      <xdr:row>33</xdr:row>
      <xdr:rowOff>167640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58D8E3A4-BD8E-4533-BAA4-5CF19DC17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320040</xdr:colOff>
      <xdr:row>20</xdr:row>
      <xdr:rowOff>129540</xdr:rowOff>
    </xdr:from>
    <xdr:to>
      <xdr:col>8</xdr:col>
      <xdr:colOff>792480</xdr:colOff>
      <xdr:row>33</xdr:row>
      <xdr:rowOff>137160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A95272D7-4E92-40CB-A2FE-FCD8BB7E7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35</xdr:row>
      <xdr:rowOff>15240</xdr:rowOff>
    </xdr:from>
    <xdr:to>
      <xdr:col>4</xdr:col>
      <xdr:colOff>160020</xdr:colOff>
      <xdr:row>48</xdr:row>
      <xdr:rowOff>22860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xmlns="" id="{3259309B-367A-4146-992A-F10E3E3E7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358140</xdr:colOff>
      <xdr:row>34</xdr:row>
      <xdr:rowOff>160020</xdr:rowOff>
    </xdr:from>
    <xdr:to>
      <xdr:col>8</xdr:col>
      <xdr:colOff>830580</xdr:colOff>
      <xdr:row>47</xdr:row>
      <xdr:rowOff>167640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xmlns="" id="{5EE25104-06B0-4DC0-9D82-6BEE8005C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</xdr:row>
      <xdr:rowOff>3810</xdr:rowOff>
    </xdr:from>
    <xdr:to>
      <xdr:col>15</xdr:col>
      <xdr:colOff>0</xdr:colOff>
      <xdr:row>26</xdr:row>
      <xdr:rowOff>125198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6B859EC-61BC-41BD-9955-725419509A9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4</xdr:row>
      <xdr:rowOff>118110</xdr:rowOff>
    </xdr:from>
    <xdr:to>
      <xdr:col>7</xdr:col>
      <xdr:colOff>502920</xdr:colOff>
      <xdr:row>20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BF346B99-1014-40A0-885D-BAB0534F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6</xdr:row>
      <xdr:rowOff>3810</xdr:rowOff>
    </xdr:from>
    <xdr:to>
      <xdr:col>10</xdr:col>
      <xdr:colOff>358140</xdr:colOff>
      <xdr:row>29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51EAC175-D167-484F-A963-6242EF01E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87630</xdr:rowOff>
    </xdr:from>
    <xdr:to>
      <xdr:col>19</xdr:col>
      <xdr:colOff>30480</xdr:colOff>
      <xdr:row>27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7C97FFD1-AF45-4CA6-9363-00B345CB0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41910</xdr:rowOff>
    </xdr:from>
    <xdr:to>
      <xdr:col>15</xdr:col>
      <xdr:colOff>137160</xdr:colOff>
      <xdr:row>23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D053860F-BA6C-4D1C-99C9-CE1ACC1E5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4" sqref="B4"/>
    </sheetView>
  </sheetViews>
  <sheetFormatPr defaultRowHeight="13.8"/>
  <cols>
    <col min="1" max="1" width="16.109375" style="2" bestFit="1" customWidth="1"/>
    <col min="2" max="2" width="7.5546875" style="2" bestFit="1" customWidth="1"/>
    <col min="3" max="5" width="5.5546875" style="2" bestFit="1" customWidth="1"/>
    <col min="6" max="6" width="6.5546875" style="2" bestFit="1" customWidth="1"/>
    <col min="7" max="10" width="5.5546875" style="2" bestFit="1" customWidth="1"/>
    <col min="11" max="16384" width="8.88671875" style="2"/>
  </cols>
  <sheetData>
    <row r="1" spans="1:10">
      <c r="A1" s="13" t="s">
        <v>2</v>
      </c>
      <c r="B1" s="13" t="s">
        <v>0</v>
      </c>
      <c r="C1" s="13" t="s">
        <v>3</v>
      </c>
      <c r="D1" s="13"/>
      <c r="E1" s="13" t="s">
        <v>4</v>
      </c>
      <c r="F1" s="13"/>
      <c r="G1" s="13" t="s">
        <v>5</v>
      </c>
      <c r="H1" s="13"/>
      <c r="I1" s="13" t="s">
        <v>6</v>
      </c>
      <c r="J1" s="13"/>
    </row>
    <row r="2" spans="1:10">
      <c r="A2" s="13"/>
      <c r="B2" s="13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</sheetData>
  <mergeCells count="6">
    <mergeCell ref="I1:J1"/>
    <mergeCell ref="A1:A2"/>
    <mergeCell ref="B1:B2"/>
    <mergeCell ref="C1:D1"/>
    <mergeCell ref="E1:F1"/>
    <mergeCell ref="G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F3" sqref="F3"/>
    </sheetView>
  </sheetViews>
  <sheetFormatPr defaultRowHeight="13.8"/>
  <cols>
    <col min="1" max="1" width="16.109375" bestFit="1" customWidth="1"/>
    <col min="2" max="2" width="7.5546875" bestFit="1" customWidth="1"/>
    <col min="3" max="3" width="9.5546875" bestFit="1" customWidth="1"/>
    <col min="4" max="5" width="5.5546875" bestFit="1" customWidth="1"/>
    <col min="6" max="6" width="7.5546875" bestFit="1" customWidth="1"/>
    <col min="9" max="9" width="16.109375" bestFit="1" customWidth="1"/>
    <col min="10" max="10" width="7.5546875" bestFit="1" customWidth="1"/>
    <col min="11" max="11" width="9.5546875" bestFit="1" customWidth="1"/>
    <col min="12" max="12" width="5.5546875" bestFit="1" customWidth="1"/>
    <col min="13" max="13" width="7.5546875" bestFit="1" customWidth="1"/>
  </cols>
  <sheetData>
    <row r="1" spans="1:13">
      <c r="A1" s="2" t="s">
        <v>2</v>
      </c>
      <c r="B1" s="1" t="s">
        <v>0</v>
      </c>
      <c r="C1" t="s">
        <v>15</v>
      </c>
      <c r="D1" t="s">
        <v>22</v>
      </c>
      <c r="I1" s="2" t="s">
        <v>2</v>
      </c>
      <c r="J1" s="1" t="s">
        <v>0</v>
      </c>
      <c r="K1" t="s">
        <v>11</v>
      </c>
      <c r="L1" t="s">
        <v>13</v>
      </c>
      <c r="M1" t="s">
        <v>23</v>
      </c>
    </row>
    <row r="2" spans="1:13">
      <c r="A2" s="2" t="s">
        <v>9</v>
      </c>
      <c r="B2">
        <v>162</v>
      </c>
      <c r="C2">
        <v>76</v>
      </c>
      <c r="D2">
        <v>86</v>
      </c>
      <c r="I2" s="2" t="s">
        <v>9</v>
      </c>
      <c r="J2">
        <v>162</v>
      </c>
      <c r="K2">
        <v>144</v>
      </c>
      <c r="L2">
        <v>1</v>
      </c>
      <c r="M2">
        <v>17</v>
      </c>
    </row>
    <row r="3" spans="1:13">
      <c r="A3" s="2" t="s">
        <v>10</v>
      </c>
      <c r="B3">
        <v>58</v>
      </c>
      <c r="C3">
        <v>35</v>
      </c>
      <c r="D3">
        <v>23</v>
      </c>
      <c r="I3" s="2" t="s">
        <v>10</v>
      </c>
      <c r="J3">
        <v>58</v>
      </c>
      <c r="K3">
        <v>57</v>
      </c>
      <c r="L3">
        <v>0</v>
      </c>
      <c r="M3">
        <v>1</v>
      </c>
    </row>
    <row r="4" spans="1:13">
      <c r="A4" s="2" t="s">
        <v>22</v>
      </c>
      <c r="B4">
        <v>5</v>
      </c>
      <c r="C4">
        <v>0</v>
      </c>
      <c r="D4">
        <v>5</v>
      </c>
      <c r="I4" s="2" t="s">
        <v>22</v>
      </c>
      <c r="J4">
        <v>5</v>
      </c>
      <c r="K4">
        <v>0</v>
      </c>
      <c r="L4">
        <v>0</v>
      </c>
      <c r="M4">
        <v>5</v>
      </c>
    </row>
    <row r="5" spans="1:13">
      <c r="A5" s="2" t="s">
        <v>1</v>
      </c>
      <c r="B5">
        <v>225</v>
      </c>
      <c r="C5">
        <v>111</v>
      </c>
      <c r="D5">
        <v>114</v>
      </c>
      <c r="I5" s="2" t="s">
        <v>1</v>
      </c>
      <c r="J5">
        <v>225</v>
      </c>
      <c r="K5">
        <v>201</v>
      </c>
      <c r="L5">
        <v>1</v>
      </c>
      <c r="M5">
        <v>23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ColWidth="10.33203125" defaultRowHeight="13.8"/>
  <cols>
    <col min="1" max="1" width="5.5546875" bestFit="1" customWidth="1"/>
    <col min="2" max="2" width="9.5546875" bestFit="1" customWidth="1"/>
    <col min="3" max="4" width="7.5546875" bestFit="1" customWidth="1"/>
    <col min="5" max="6" width="9.5546875" bestFit="1" customWidth="1"/>
    <col min="10" max="10" width="9.5546875" bestFit="1" customWidth="1"/>
    <col min="11" max="11" width="11.6640625" bestFit="1" customWidth="1"/>
    <col min="12" max="12" width="5.5546875" bestFit="1" customWidth="1"/>
    <col min="13" max="14" width="11.6640625" bestFit="1" customWidth="1"/>
    <col min="15" max="16" width="9.5546875" bestFit="1" customWidth="1"/>
  </cols>
  <sheetData>
    <row r="1" spans="1:15" ht="27.6">
      <c r="A1" t="s">
        <v>65</v>
      </c>
      <c r="B1" t="s">
        <v>64</v>
      </c>
      <c r="C1" t="s">
        <v>63</v>
      </c>
      <c r="D1" t="s">
        <v>62</v>
      </c>
      <c r="E1" t="s">
        <v>66</v>
      </c>
      <c r="F1" t="s">
        <v>61</v>
      </c>
      <c r="J1" s="7" t="s">
        <v>60</v>
      </c>
      <c r="K1" s="7" t="s">
        <v>59</v>
      </c>
      <c r="L1" s="7" t="s">
        <v>14</v>
      </c>
      <c r="M1" s="6" t="s">
        <v>67</v>
      </c>
      <c r="N1" s="6" t="s">
        <v>68</v>
      </c>
      <c r="O1" s="6" t="s">
        <v>69</v>
      </c>
    </row>
    <row r="2" spans="1:15">
      <c r="A2" t="s">
        <v>41</v>
      </c>
      <c r="B2">
        <v>8001366</v>
      </c>
      <c r="C2" t="s">
        <v>58</v>
      </c>
      <c r="D2">
        <v>797.5</v>
      </c>
      <c r="E2">
        <f t="shared" ref="E2:E31" si="0">RANK(D2,D$2:D$31)</f>
        <v>1</v>
      </c>
      <c r="F2" t="str">
        <f t="shared" ref="F2:F31" si="1">IF(D2&gt;=K$2,J$2,IF(D2&gt;=K$3,J$3,IF(D2&gt;=K$4,J$4)))</f>
        <v>第一层次</v>
      </c>
      <c r="J2" s="5" t="s">
        <v>57</v>
      </c>
      <c r="K2" s="4">
        <v>750</v>
      </c>
      <c r="L2" s="4">
        <f>COUNTIF(F$2:F$31,J2)</f>
        <v>5</v>
      </c>
      <c r="M2" s="4">
        <f t="array" ref="M2">MAX(IF(F$2:F$31=$J2,D$2:D$31))</f>
        <v>797.5</v>
      </c>
      <c r="N2" s="4">
        <f t="array" ref="N2">MIN(IF(F$2:F$31=$J2,D$2:D$31))</f>
        <v>754.5</v>
      </c>
      <c r="O2" s="3">
        <f t="array" ref="O2">AVERAGE(IF(F$2:F$31=$J2,D$2:D$31))</f>
        <v>778.6</v>
      </c>
    </row>
    <row r="3" spans="1:15">
      <c r="A3" t="s">
        <v>41</v>
      </c>
      <c r="B3">
        <v>8003945</v>
      </c>
      <c r="C3" t="s">
        <v>56</v>
      </c>
      <c r="D3">
        <v>792</v>
      </c>
      <c r="E3">
        <f t="shared" si="0"/>
        <v>2</v>
      </c>
      <c r="F3" t="str">
        <f t="shared" si="1"/>
        <v>第一层次</v>
      </c>
      <c r="J3" s="5" t="s">
        <v>55</v>
      </c>
      <c r="K3" s="4">
        <v>640</v>
      </c>
      <c r="L3" s="4">
        <f>COUNTIF(F$2:F$31,J3)</f>
        <v>14</v>
      </c>
      <c r="M3" s="4">
        <f t="array" ref="M3">MAX(IF(F$2:F$31=$J3,D$2:D$31))</f>
        <v>748</v>
      </c>
      <c r="N3" s="4">
        <f t="array" ref="N3">MIN(IF(F$2:F$31=$J3,D$2:D$31))</f>
        <v>642.5</v>
      </c>
      <c r="O3" s="3">
        <f t="array" ref="O3">AVERAGE(IF(F$2:F$31=$J3,D$2:D$31))</f>
        <v>701.60714285714289</v>
      </c>
    </row>
    <row r="4" spans="1:15">
      <c r="A4" t="s">
        <v>41</v>
      </c>
      <c r="B4">
        <v>8003994</v>
      </c>
      <c r="C4" t="s">
        <v>54</v>
      </c>
      <c r="D4">
        <v>775.5</v>
      </c>
      <c r="E4">
        <f t="shared" si="0"/>
        <v>3</v>
      </c>
      <c r="F4" t="str">
        <f t="shared" si="1"/>
        <v>第一层次</v>
      </c>
      <c r="J4" s="5" t="s">
        <v>53</v>
      </c>
      <c r="K4" s="4">
        <v>550</v>
      </c>
      <c r="L4" s="4">
        <f>COUNTIF(F$2:F$31,J4)</f>
        <v>11</v>
      </c>
      <c r="M4" s="4">
        <f t="array" ref="M4">MAX(IF(F$2:F$31=$J4,D$2:D$31))</f>
        <v>626.5</v>
      </c>
      <c r="N4" s="4">
        <f t="array" ref="N4">MIN(IF(F$2:F$31=$J4,D$2:D$31))</f>
        <v>593</v>
      </c>
      <c r="O4" s="3">
        <f t="array" ref="O4">AVERAGE(IF(F$2:F$31=$J4,D$2:D$31))</f>
        <v>612.27272727272725</v>
      </c>
    </row>
    <row r="5" spans="1:15">
      <c r="A5" t="s">
        <v>41</v>
      </c>
      <c r="B5">
        <v>8004082</v>
      </c>
      <c r="C5" t="s">
        <v>52</v>
      </c>
      <c r="D5">
        <v>773.5</v>
      </c>
      <c r="E5">
        <f t="shared" si="0"/>
        <v>4</v>
      </c>
      <c r="F5" t="str">
        <f t="shared" si="1"/>
        <v>第一层次</v>
      </c>
    </row>
    <row r="6" spans="1:15">
      <c r="A6" t="s">
        <v>41</v>
      </c>
      <c r="B6">
        <v>8004862</v>
      </c>
      <c r="C6" t="s">
        <v>51</v>
      </c>
      <c r="D6">
        <v>754.5</v>
      </c>
      <c r="E6">
        <f t="shared" si="0"/>
        <v>5</v>
      </c>
      <c r="F6" t="str">
        <f t="shared" si="1"/>
        <v>第一层次</v>
      </c>
    </row>
    <row r="7" spans="1:15">
      <c r="A7" t="s">
        <v>41</v>
      </c>
      <c r="B7">
        <v>8003977</v>
      </c>
      <c r="C7" t="s">
        <v>50</v>
      </c>
      <c r="D7">
        <v>748</v>
      </c>
      <c r="E7">
        <f t="shared" si="0"/>
        <v>6</v>
      </c>
      <c r="F7" t="str">
        <f t="shared" si="1"/>
        <v>第二层次</v>
      </c>
    </row>
    <row r="8" spans="1:15">
      <c r="A8" t="s">
        <v>41</v>
      </c>
      <c r="B8">
        <v>8003383</v>
      </c>
      <c r="C8" t="s">
        <v>49</v>
      </c>
      <c r="D8">
        <v>746.5</v>
      </c>
      <c r="E8">
        <f t="shared" si="0"/>
        <v>7</v>
      </c>
      <c r="F8" t="str">
        <f t="shared" si="1"/>
        <v>第二层次</v>
      </c>
    </row>
    <row r="9" spans="1:15">
      <c r="A9" t="s">
        <v>41</v>
      </c>
      <c r="B9">
        <v>8001395</v>
      </c>
      <c r="C9" t="s">
        <v>48</v>
      </c>
      <c r="D9">
        <v>743</v>
      </c>
      <c r="E9">
        <f t="shared" si="0"/>
        <v>8</v>
      </c>
      <c r="F9" t="str">
        <f t="shared" si="1"/>
        <v>第二层次</v>
      </c>
    </row>
    <row r="10" spans="1:15">
      <c r="A10" t="s">
        <v>41</v>
      </c>
      <c r="B10">
        <v>8000809</v>
      </c>
      <c r="C10" t="s">
        <v>47</v>
      </c>
      <c r="D10">
        <v>734.5</v>
      </c>
      <c r="E10">
        <f t="shared" si="0"/>
        <v>9</v>
      </c>
      <c r="F10" t="str">
        <f t="shared" si="1"/>
        <v>第二层次</v>
      </c>
    </row>
    <row r="11" spans="1:15">
      <c r="A11" t="s">
        <v>41</v>
      </c>
      <c r="B11">
        <v>14154193</v>
      </c>
      <c r="C11" t="s">
        <v>46</v>
      </c>
      <c r="D11">
        <v>712.5</v>
      </c>
      <c r="E11">
        <f t="shared" si="0"/>
        <v>10</v>
      </c>
      <c r="F11" t="str">
        <f t="shared" si="1"/>
        <v>第二层次</v>
      </c>
    </row>
    <row r="12" spans="1:15">
      <c r="A12" t="s">
        <v>41</v>
      </c>
      <c r="B12">
        <v>8004165</v>
      </c>
      <c r="C12" t="s">
        <v>45</v>
      </c>
      <c r="D12">
        <v>711.5</v>
      </c>
      <c r="E12">
        <f t="shared" si="0"/>
        <v>11</v>
      </c>
      <c r="F12" t="str">
        <f t="shared" si="1"/>
        <v>第二层次</v>
      </c>
    </row>
    <row r="13" spans="1:15">
      <c r="A13" t="s">
        <v>41</v>
      </c>
      <c r="B13">
        <v>8004140</v>
      </c>
      <c r="C13" t="s">
        <v>44</v>
      </c>
      <c r="D13">
        <v>705</v>
      </c>
      <c r="E13">
        <f t="shared" si="0"/>
        <v>12</v>
      </c>
      <c r="F13" t="str">
        <f t="shared" si="1"/>
        <v>第二层次</v>
      </c>
    </row>
    <row r="14" spans="1:15">
      <c r="A14" t="s">
        <v>41</v>
      </c>
      <c r="B14">
        <v>8000077</v>
      </c>
      <c r="C14" t="s">
        <v>43</v>
      </c>
      <c r="D14">
        <v>701.5</v>
      </c>
      <c r="E14">
        <f t="shared" si="0"/>
        <v>13</v>
      </c>
      <c r="F14" t="str">
        <f t="shared" si="1"/>
        <v>第二层次</v>
      </c>
    </row>
    <row r="15" spans="1:15">
      <c r="A15" t="s">
        <v>41</v>
      </c>
      <c r="B15">
        <v>8001184</v>
      </c>
      <c r="C15" t="s">
        <v>42</v>
      </c>
      <c r="D15">
        <v>697.5</v>
      </c>
      <c r="E15">
        <f t="shared" si="0"/>
        <v>14</v>
      </c>
      <c r="F15" t="str">
        <f t="shared" si="1"/>
        <v>第二层次</v>
      </c>
    </row>
    <row r="16" spans="1:15">
      <c r="A16" t="s">
        <v>41</v>
      </c>
      <c r="B16">
        <v>8005914</v>
      </c>
      <c r="C16" t="s">
        <v>40</v>
      </c>
      <c r="D16">
        <v>696.5</v>
      </c>
      <c r="E16">
        <f t="shared" si="0"/>
        <v>15</v>
      </c>
      <c r="F16" t="str">
        <f t="shared" si="1"/>
        <v>第二层次</v>
      </c>
    </row>
    <row r="17" spans="1:6">
      <c r="A17" t="s">
        <v>25</v>
      </c>
      <c r="B17">
        <v>12001364</v>
      </c>
      <c r="C17" t="s">
        <v>39</v>
      </c>
      <c r="D17">
        <v>679</v>
      </c>
      <c r="E17">
        <f t="shared" si="0"/>
        <v>16</v>
      </c>
      <c r="F17" t="str">
        <f t="shared" si="1"/>
        <v>第二层次</v>
      </c>
    </row>
    <row r="18" spans="1:6">
      <c r="A18" t="s">
        <v>25</v>
      </c>
      <c r="B18">
        <v>8002925</v>
      </c>
      <c r="C18" t="s">
        <v>38</v>
      </c>
      <c r="D18">
        <v>660.5</v>
      </c>
      <c r="E18">
        <f t="shared" si="0"/>
        <v>17</v>
      </c>
      <c r="F18" t="str">
        <f t="shared" si="1"/>
        <v>第二层次</v>
      </c>
    </row>
    <row r="19" spans="1:6">
      <c r="A19" t="s">
        <v>25</v>
      </c>
      <c r="B19">
        <v>8003440</v>
      </c>
      <c r="C19" t="s">
        <v>37</v>
      </c>
      <c r="D19">
        <v>644</v>
      </c>
      <c r="E19">
        <f t="shared" si="0"/>
        <v>18</v>
      </c>
      <c r="F19" t="str">
        <f t="shared" si="1"/>
        <v>第二层次</v>
      </c>
    </row>
    <row r="20" spans="1:6">
      <c r="A20" t="s">
        <v>25</v>
      </c>
      <c r="B20">
        <v>8005400</v>
      </c>
      <c r="C20" t="s">
        <v>36</v>
      </c>
      <c r="D20">
        <v>642.5</v>
      </c>
      <c r="E20">
        <f t="shared" si="0"/>
        <v>19</v>
      </c>
      <c r="F20" t="str">
        <f t="shared" si="1"/>
        <v>第二层次</v>
      </c>
    </row>
    <row r="21" spans="1:6">
      <c r="A21" t="s">
        <v>25</v>
      </c>
      <c r="B21">
        <v>8006236</v>
      </c>
      <c r="C21" t="s">
        <v>35</v>
      </c>
      <c r="D21">
        <v>626.5</v>
      </c>
      <c r="E21">
        <f t="shared" si="0"/>
        <v>20</v>
      </c>
      <c r="F21" t="str">
        <f t="shared" si="1"/>
        <v>第三层次</v>
      </c>
    </row>
    <row r="22" spans="1:6">
      <c r="A22" t="s">
        <v>25</v>
      </c>
      <c r="B22">
        <v>8072345</v>
      </c>
      <c r="C22" t="s">
        <v>34</v>
      </c>
      <c r="D22">
        <v>624.5</v>
      </c>
      <c r="E22">
        <f t="shared" si="0"/>
        <v>21</v>
      </c>
      <c r="F22" t="str">
        <f t="shared" si="1"/>
        <v>第三层次</v>
      </c>
    </row>
    <row r="23" spans="1:6">
      <c r="A23" t="s">
        <v>25</v>
      </c>
      <c r="B23">
        <v>15014645</v>
      </c>
      <c r="C23" t="s">
        <v>33</v>
      </c>
      <c r="D23">
        <v>623</v>
      </c>
      <c r="E23">
        <f t="shared" si="0"/>
        <v>22</v>
      </c>
      <c r="F23" t="str">
        <f t="shared" si="1"/>
        <v>第三层次</v>
      </c>
    </row>
    <row r="24" spans="1:6">
      <c r="A24" t="s">
        <v>25</v>
      </c>
      <c r="B24">
        <v>8107411</v>
      </c>
      <c r="C24" t="s">
        <v>32</v>
      </c>
      <c r="D24">
        <v>619.5</v>
      </c>
      <c r="E24">
        <f t="shared" si="0"/>
        <v>23</v>
      </c>
      <c r="F24" t="str">
        <f t="shared" si="1"/>
        <v>第三层次</v>
      </c>
    </row>
    <row r="25" spans="1:6">
      <c r="A25" t="s">
        <v>25</v>
      </c>
      <c r="B25">
        <v>8003432</v>
      </c>
      <c r="C25" t="s">
        <v>31</v>
      </c>
      <c r="D25">
        <v>618</v>
      </c>
      <c r="E25">
        <f t="shared" si="0"/>
        <v>24</v>
      </c>
      <c r="F25" t="str">
        <f t="shared" si="1"/>
        <v>第三层次</v>
      </c>
    </row>
    <row r="26" spans="1:6">
      <c r="A26" t="s">
        <v>25</v>
      </c>
      <c r="B26">
        <v>8005381</v>
      </c>
      <c r="C26" t="s">
        <v>30</v>
      </c>
      <c r="D26">
        <v>616</v>
      </c>
      <c r="E26">
        <f t="shared" si="0"/>
        <v>25</v>
      </c>
      <c r="F26" t="str">
        <f t="shared" si="1"/>
        <v>第三层次</v>
      </c>
    </row>
    <row r="27" spans="1:6">
      <c r="A27" t="s">
        <v>25</v>
      </c>
      <c r="B27">
        <v>8000803</v>
      </c>
      <c r="C27" t="s">
        <v>29</v>
      </c>
      <c r="D27">
        <v>611</v>
      </c>
      <c r="E27">
        <f t="shared" si="0"/>
        <v>26</v>
      </c>
      <c r="F27" t="str">
        <f t="shared" si="1"/>
        <v>第三层次</v>
      </c>
    </row>
    <row r="28" spans="1:6">
      <c r="A28" t="s">
        <v>25</v>
      </c>
      <c r="B28">
        <v>8006016</v>
      </c>
      <c r="C28" t="s">
        <v>28</v>
      </c>
      <c r="D28">
        <v>606</v>
      </c>
      <c r="E28">
        <f t="shared" si="0"/>
        <v>27</v>
      </c>
      <c r="F28" t="str">
        <f t="shared" si="1"/>
        <v>第三层次</v>
      </c>
    </row>
    <row r="29" spans="1:6">
      <c r="A29" t="s">
        <v>25</v>
      </c>
      <c r="B29">
        <v>8005000</v>
      </c>
      <c r="C29" t="s">
        <v>27</v>
      </c>
      <c r="D29">
        <v>602.5</v>
      </c>
      <c r="E29">
        <f t="shared" si="0"/>
        <v>28</v>
      </c>
      <c r="F29" t="str">
        <f t="shared" si="1"/>
        <v>第三层次</v>
      </c>
    </row>
    <row r="30" spans="1:6">
      <c r="A30" t="s">
        <v>25</v>
      </c>
      <c r="B30">
        <v>8001880</v>
      </c>
      <c r="C30" t="s">
        <v>26</v>
      </c>
      <c r="D30">
        <v>595</v>
      </c>
      <c r="E30">
        <f t="shared" si="0"/>
        <v>29</v>
      </c>
      <c r="F30" t="str">
        <f t="shared" si="1"/>
        <v>第三层次</v>
      </c>
    </row>
    <row r="31" spans="1:6">
      <c r="A31" t="s">
        <v>25</v>
      </c>
      <c r="B31">
        <v>8038414</v>
      </c>
      <c r="C31" t="s">
        <v>24</v>
      </c>
      <c r="D31">
        <v>593</v>
      </c>
      <c r="E31">
        <f t="shared" si="0"/>
        <v>30</v>
      </c>
      <c r="F31" t="str">
        <f t="shared" si="1"/>
        <v>第三层次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B7" sqref="B7"/>
    </sheetView>
  </sheetViews>
  <sheetFormatPr defaultRowHeight="13.8"/>
  <cols>
    <col min="1" max="1" width="11.6640625" bestFit="1" customWidth="1"/>
  </cols>
  <sheetData>
    <row r="1" spans="1:13"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</row>
    <row r="2" spans="1:13">
      <c r="A2" t="s">
        <v>79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3">
      <c r="A3" t="s">
        <v>80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</row>
    <row r="5" spans="1:13">
      <c r="L5" t="s">
        <v>79</v>
      </c>
      <c r="M5" t="s">
        <v>80</v>
      </c>
    </row>
    <row r="6" spans="1:13">
      <c r="K6" t="s">
        <v>78</v>
      </c>
      <c r="L6">
        <v>100</v>
      </c>
      <c r="M6">
        <v>90</v>
      </c>
    </row>
    <row r="7" spans="1:13">
      <c r="K7" t="s">
        <v>77</v>
      </c>
      <c r="L7">
        <v>100</v>
      </c>
      <c r="M7">
        <v>90</v>
      </c>
    </row>
    <row r="8" spans="1:13">
      <c r="K8" t="s">
        <v>76</v>
      </c>
      <c r="L8">
        <v>100</v>
      </c>
      <c r="M8">
        <v>90</v>
      </c>
    </row>
    <row r="9" spans="1:13">
      <c r="K9" t="s">
        <v>75</v>
      </c>
      <c r="L9">
        <v>100</v>
      </c>
      <c r="M9">
        <v>90</v>
      </c>
    </row>
    <row r="10" spans="1:13">
      <c r="K10" t="s">
        <v>74</v>
      </c>
      <c r="L10">
        <v>100</v>
      </c>
      <c r="M10">
        <v>90</v>
      </c>
    </row>
    <row r="11" spans="1:13">
      <c r="K11" t="s">
        <v>73</v>
      </c>
      <c r="L11">
        <v>100</v>
      </c>
      <c r="M11">
        <v>90</v>
      </c>
    </row>
    <row r="12" spans="1:13">
      <c r="K12" t="s">
        <v>72</v>
      </c>
      <c r="L12">
        <v>100</v>
      </c>
      <c r="M12">
        <v>90</v>
      </c>
    </row>
    <row r="13" spans="1:13">
      <c r="K13" t="s">
        <v>71</v>
      </c>
      <c r="L13">
        <v>100</v>
      </c>
      <c r="M13">
        <v>90</v>
      </c>
    </row>
    <row r="14" spans="1:13">
      <c r="K14" t="s">
        <v>70</v>
      </c>
      <c r="L14">
        <v>100</v>
      </c>
      <c r="M14">
        <v>90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8"/>
  <cols>
    <col min="1" max="1" width="16.109375" bestFit="1" customWidth="1"/>
    <col min="2" max="2" width="7.5546875" bestFit="1" customWidth="1"/>
    <col min="3" max="4" width="9.5546875" bestFit="1" customWidth="1"/>
    <col min="5" max="5" width="14.21875" bestFit="1" customWidth="1"/>
    <col min="6" max="6" width="14.109375" bestFit="1" customWidth="1"/>
    <col min="7" max="7" width="17.33203125" bestFit="1" customWidth="1"/>
    <col min="8" max="8" width="7.5546875" bestFit="1" customWidth="1"/>
    <col min="9" max="9" width="9.5546875" bestFit="1" customWidth="1"/>
    <col min="10" max="10" width="5.5546875" bestFit="1" customWidth="1"/>
    <col min="11" max="11" width="7.5546875" bestFit="1" customWidth="1"/>
  </cols>
  <sheetData>
    <row r="1" spans="1:11">
      <c r="A1" s="2" t="s">
        <v>2</v>
      </c>
      <c r="B1" s="1" t="s">
        <v>0</v>
      </c>
      <c r="C1" t="s">
        <v>15</v>
      </c>
      <c r="D1" t="s">
        <v>17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12</v>
      </c>
      <c r="K1" t="s">
        <v>23</v>
      </c>
    </row>
    <row r="2" spans="1:11">
      <c r="A2" s="2" t="s">
        <v>9</v>
      </c>
      <c r="B2">
        <v>162</v>
      </c>
      <c r="C2">
        <v>76</v>
      </c>
      <c r="D2">
        <v>48</v>
      </c>
      <c r="E2">
        <v>8</v>
      </c>
      <c r="F2">
        <v>7</v>
      </c>
      <c r="G2">
        <v>0</v>
      </c>
      <c r="H2">
        <v>1</v>
      </c>
      <c r="I2">
        <v>4</v>
      </c>
      <c r="J2">
        <v>1</v>
      </c>
      <c r="K2">
        <v>17</v>
      </c>
    </row>
    <row r="3" spans="1:11">
      <c r="A3" s="2" t="s">
        <v>10</v>
      </c>
      <c r="B3">
        <v>58</v>
      </c>
      <c r="C3">
        <v>35</v>
      </c>
      <c r="D3">
        <v>15</v>
      </c>
      <c r="E3">
        <v>3</v>
      </c>
      <c r="F3">
        <v>3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2" t="s">
        <v>22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</row>
    <row r="5" spans="1:11">
      <c r="A5" s="2" t="s">
        <v>1</v>
      </c>
      <c r="B5">
        <v>225</v>
      </c>
      <c r="C5">
        <v>111</v>
      </c>
      <c r="D5">
        <v>63</v>
      </c>
      <c r="E5">
        <v>11</v>
      </c>
      <c r="F5">
        <v>10</v>
      </c>
      <c r="G5">
        <v>1</v>
      </c>
      <c r="H5">
        <v>1</v>
      </c>
      <c r="I5">
        <v>4</v>
      </c>
      <c r="J5">
        <v>1</v>
      </c>
      <c r="K5">
        <v>23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3.8"/>
  <cols>
    <col min="1" max="1" width="24.44140625" customWidth="1"/>
    <col min="2" max="2" width="11.6640625" bestFit="1" customWidth="1"/>
    <col min="3" max="3" width="17.5546875" bestFit="1" customWidth="1"/>
    <col min="4" max="4" width="15.33203125" bestFit="1" customWidth="1"/>
    <col min="5" max="5" width="6.88671875" bestFit="1" customWidth="1"/>
    <col min="6" max="6" width="5.5546875" bestFit="1" customWidth="1"/>
  </cols>
  <sheetData>
    <row r="1" spans="1:6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</row>
    <row r="2" spans="1:6">
      <c r="A2" s="9" t="s">
        <v>141</v>
      </c>
      <c r="B2" s="10">
        <v>26</v>
      </c>
      <c r="C2" s="10"/>
      <c r="D2" s="10"/>
      <c r="E2" s="10"/>
      <c r="F2" s="10">
        <v>26</v>
      </c>
    </row>
    <row r="3" spans="1:6">
      <c r="A3" s="9" t="s">
        <v>92</v>
      </c>
      <c r="B3" s="10">
        <v>17</v>
      </c>
      <c r="C3" s="10"/>
      <c r="D3" s="10"/>
      <c r="E3" s="10"/>
      <c r="F3" s="10">
        <v>17</v>
      </c>
    </row>
    <row r="4" spans="1:6">
      <c r="A4" s="9" t="s">
        <v>91</v>
      </c>
      <c r="B4" s="10">
        <v>16</v>
      </c>
      <c r="C4" s="10"/>
      <c r="D4" s="10"/>
      <c r="E4" s="10"/>
      <c r="F4" s="10">
        <v>16</v>
      </c>
    </row>
    <row r="5" spans="1:6">
      <c r="A5" s="9" t="s">
        <v>85</v>
      </c>
      <c r="B5" s="10">
        <v>15</v>
      </c>
      <c r="C5" s="10"/>
      <c r="D5" s="10"/>
      <c r="E5" s="10"/>
      <c r="F5" s="10">
        <v>15</v>
      </c>
    </row>
    <row r="6" spans="1:6">
      <c r="A6" s="9" t="s">
        <v>89</v>
      </c>
      <c r="B6" s="10">
        <v>13</v>
      </c>
      <c r="C6" s="10"/>
      <c r="D6" s="10"/>
      <c r="E6" s="10"/>
      <c r="F6" s="10">
        <v>13</v>
      </c>
    </row>
    <row r="7" spans="1:6">
      <c r="A7" s="9" t="s">
        <v>142</v>
      </c>
      <c r="B7" s="10">
        <v>11</v>
      </c>
      <c r="C7" s="10"/>
      <c r="D7" s="10"/>
      <c r="E7" s="10"/>
      <c r="F7" s="10">
        <v>11</v>
      </c>
    </row>
    <row r="8" spans="1:6">
      <c r="A8" s="9" t="s">
        <v>109</v>
      </c>
      <c r="B8" s="10">
        <v>9</v>
      </c>
      <c r="C8" s="10"/>
      <c r="D8" s="10"/>
      <c r="E8" s="10"/>
      <c r="F8" s="10">
        <v>9</v>
      </c>
    </row>
    <row r="9" spans="1:6">
      <c r="A9" s="9" t="s">
        <v>87</v>
      </c>
      <c r="B9" s="10">
        <v>7</v>
      </c>
      <c r="C9" s="10"/>
      <c r="D9" s="10"/>
      <c r="E9" s="10"/>
      <c r="F9" s="10">
        <v>7</v>
      </c>
    </row>
    <row r="10" spans="1:6">
      <c r="A10" s="9" t="s">
        <v>102</v>
      </c>
      <c r="B10" s="10">
        <v>6</v>
      </c>
      <c r="C10" s="10"/>
      <c r="D10" s="10"/>
      <c r="E10" s="10"/>
      <c r="F10" s="10">
        <v>6</v>
      </c>
    </row>
    <row r="11" spans="1:6">
      <c r="A11" s="9" t="s">
        <v>96</v>
      </c>
      <c r="B11" s="10">
        <v>6</v>
      </c>
      <c r="C11" s="10"/>
      <c r="D11" s="10"/>
      <c r="E11" s="10"/>
      <c r="F11" s="10">
        <v>6</v>
      </c>
    </row>
    <row r="12" spans="1:6">
      <c r="A12" s="9" t="s">
        <v>104</v>
      </c>
      <c r="B12" s="10">
        <v>4</v>
      </c>
      <c r="C12" s="10"/>
      <c r="D12" s="10"/>
      <c r="E12" s="10"/>
      <c r="F12" s="10">
        <v>4</v>
      </c>
    </row>
    <row r="13" spans="1:6">
      <c r="A13" s="9" t="s">
        <v>90</v>
      </c>
      <c r="B13" s="10">
        <v>3</v>
      </c>
      <c r="C13" s="10"/>
      <c r="D13" s="10"/>
      <c r="E13" s="10"/>
      <c r="F13" s="10">
        <v>3</v>
      </c>
    </row>
    <row r="14" spans="1:6">
      <c r="A14" s="9" t="s">
        <v>144</v>
      </c>
      <c r="B14" s="10">
        <v>3</v>
      </c>
      <c r="C14" s="10"/>
      <c r="D14" s="10"/>
      <c r="E14" s="10"/>
      <c r="F14" s="10">
        <v>3</v>
      </c>
    </row>
    <row r="15" spans="1:6">
      <c r="A15" s="9" t="s">
        <v>157</v>
      </c>
      <c r="B15" s="10">
        <v>3</v>
      </c>
      <c r="C15" s="10"/>
      <c r="D15" s="10"/>
      <c r="E15" s="10"/>
      <c r="F15" s="10">
        <v>3</v>
      </c>
    </row>
    <row r="16" spans="1:6">
      <c r="A16" s="9" t="s">
        <v>103</v>
      </c>
      <c r="B16" s="10">
        <v>2</v>
      </c>
      <c r="C16" s="10"/>
      <c r="D16" s="10">
        <v>1</v>
      </c>
      <c r="E16" s="10"/>
      <c r="F16" s="10">
        <v>3</v>
      </c>
    </row>
    <row r="17" spans="1:6">
      <c r="A17" s="9" t="s">
        <v>115</v>
      </c>
      <c r="B17" s="10"/>
      <c r="C17" s="10"/>
      <c r="D17" s="10"/>
      <c r="E17" s="10">
        <v>3</v>
      </c>
      <c r="F17" s="10">
        <v>3</v>
      </c>
    </row>
    <row r="18" spans="1:6">
      <c r="A18" s="9" t="s">
        <v>145</v>
      </c>
      <c r="B18" s="10">
        <v>3</v>
      </c>
      <c r="C18" s="10"/>
      <c r="D18" s="10"/>
      <c r="E18" s="10"/>
      <c r="F18" s="10">
        <v>3</v>
      </c>
    </row>
    <row r="19" spans="1:6">
      <c r="A19" s="9" t="s">
        <v>110</v>
      </c>
      <c r="B19" s="10">
        <v>3</v>
      </c>
      <c r="C19" s="10"/>
      <c r="D19" s="10"/>
      <c r="E19" s="10"/>
      <c r="F19" s="10">
        <v>3</v>
      </c>
    </row>
    <row r="20" spans="1:6">
      <c r="A20" s="9" t="s">
        <v>155</v>
      </c>
      <c r="B20" s="10">
        <v>2</v>
      </c>
      <c r="C20" s="10"/>
      <c r="D20" s="10"/>
      <c r="E20" s="10"/>
      <c r="F20" s="10">
        <v>2</v>
      </c>
    </row>
    <row r="21" spans="1:6">
      <c r="A21" s="9" t="s">
        <v>112</v>
      </c>
      <c r="B21" s="10">
        <v>2</v>
      </c>
      <c r="C21" s="10"/>
      <c r="D21" s="10"/>
      <c r="E21" s="10"/>
      <c r="F21" s="10">
        <v>2</v>
      </c>
    </row>
    <row r="22" spans="1:6">
      <c r="A22" s="9" t="s">
        <v>94</v>
      </c>
      <c r="B22" s="10">
        <v>2</v>
      </c>
      <c r="C22" s="10"/>
      <c r="D22" s="10"/>
      <c r="E22" s="10"/>
      <c r="F22" s="10">
        <v>2</v>
      </c>
    </row>
    <row r="23" spans="1:6">
      <c r="A23" s="9" t="s">
        <v>88</v>
      </c>
      <c r="B23" s="10">
        <v>2</v>
      </c>
      <c r="C23" s="10"/>
      <c r="D23" s="10"/>
      <c r="E23" s="10"/>
      <c r="F23" s="10">
        <v>2</v>
      </c>
    </row>
    <row r="24" spans="1:6">
      <c r="A24" s="9" t="s">
        <v>149</v>
      </c>
      <c r="B24" s="10">
        <v>2</v>
      </c>
      <c r="C24" s="10"/>
      <c r="D24" s="10"/>
      <c r="E24" s="10"/>
      <c r="F24" s="10">
        <v>2</v>
      </c>
    </row>
    <row r="25" spans="1:6">
      <c r="A25" s="9" t="s">
        <v>116</v>
      </c>
      <c r="B25" s="10"/>
      <c r="C25" s="10"/>
      <c r="D25" s="10"/>
      <c r="E25" s="10">
        <v>2</v>
      </c>
      <c r="F25" s="10">
        <v>2</v>
      </c>
    </row>
    <row r="26" spans="1:6">
      <c r="A26" s="9" t="s">
        <v>108</v>
      </c>
      <c r="B26" s="10">
        <v>2</v>
      </c>
      <c r="C26" s="10"/>
      <c r="D26" s="10"/>
      <c r="E26" s="10"/>
      <c r="F26" s="10">
        <v>2</v>
      </c>
    </row>
    <row r="27" spans="1:6">
      <c r="A27" s="9" t="s">
        <v>117</v>
      </c>
      <c r="B27" s="10">
        <v>2</v>
      </c>
      <c r="C27" s="10"/>
      <c r="D27" s="10"/>
      <c r="E27" s="10"/>
      <c r="F27" s="10">
        <v>2</v>
      </c>
    </row>
    <row r="28" spans="1:6">
      <c r="A28" s="9" t="s">
        <v>95</v>
      </c>
      <c r="B28" s="10">
        <v>2</v>
      </c>
      <c r="C28" s="10"/>
      <c r="D28" s="10"/>
      <c r="E28" s="10"/>
      <c r="F28" s="10">
        <v>2</v>
      </c>
    </row>
    <row r="29" spans="1:6">
      <c r="A29" s="9" t="s">
        <v>106</v>
      </c>
      <c r="B29" s="10">
        <v>2</v>
      </c>
      <c r="C29" s="10"/>
      <c r="D29" s="10"/>
      <c r="E29" s="10"/>
      <c r="F29" s="10">
        <v>2</v>
      </c>
    </row>
    <row r="30" spans="1:6">
      <c r="A30" s="9" t="s">
        <v>147</v>
      </c>
      <c r="B30" s="10">
        <v>2</v>
      </c>
      <c r="C30" s="10"/>
      <c r="D30" s="10"/>
      <c r="E30" s="10"/>
      <c r="F30" s="10">
        <v>2</v>
      </c>
    </row>
    <row r="31" spans="1:6">
      <c r="A31" s="9" t="s">
        <v>107</v>
      </c>
      <c r="B31" s="10">
        <v>2</v>
      </c>
      <c r="C31" s="10"/>
      <c r="D31" s="10"/>
      <c r="E31" s="10"/>
      <c r="F31" s="10">
        <v>2</v>
      </c>
    </row>
    <row r="32" spans="1:6">
      <c r="A32" s="9" t="s">
        <v>154</v>
      </c>
      <c r="B32" s="10">
        <v>2</v>
      </c>
      <c r="C32" s="10"/>
      <c r="D32" s="10"/>
      <c r="E32" s="10"/>
      <c r="F32" s="10">
        <v>2</v>
      </c>
    </row>
    <row r="33" spans="1:6">
      <c r="A33" s="9" t="s">
        <v>125</v>
      </c>
      <c r="B33" s="10">
        <v>2</v>
      </c>
      <c r="C33" s="10"/>
      <c r="D33" s="10"/>
      <c r="E33" s="10"/>
      <c r="F33" s="10">
        <v>2</v>
      </c>
    </row>
    <row r="34" spans="1:6">
      <c r="A34" s="9" t="s">
        <v>113</v>
      </c>
      <c r="B34" s="10">
        <v>2</v>
      </c>
      <c r="C34" s="10"/>
      <c r="D34" s="10"/>
      <c r="E34" s="10"/>
      <c r="F34" s="10">
        <v>2</v>
      </c>
    </row>
    <row r="35" spans="1:6">
      <c r="A35" s="9" t="s">
        <v>129</v>
      </c>
      <c r="B35" s="10">
        <v>2</v>
      </c>
      <c r="C35" s="10"/>
      <c r="D35" s="10"/>
      <c r="E35" s="10"/>
      <c r="F35" s="10">
        <v>2</v>
      </c>
    </row>
    <row r="36" spans="1:6">
      <c r="A36" s="9" t="s">
        <v>123</v>
      </c>
      <c r="B36" s="10">
        <v>2</v>
      </c>
      <c r="C36" s="10"/>
      <c r="D36" s="10"/>
      <c r="E36" s="10"/>
      <c r="F36" s="10">
        <v>2</v>
      </c>
    </row>
    <row r="37" spans="1:6">
      <c r="A37" s="9" t="s">
        <v>119</v>
      </c>
      <c r="B37" s="10">
        <v>1</v>
      </c>
      <c r="C37" s="10"/>
      <c r="D37" s="10"/>
      <c r="E37" s="10"/>
      <c r="F37" s="10">
        <v>1</v>
      </c>
    </row>
    <row r="38" spans="1:6">
      <c r="A38" s="9" t="s">
        <v>100</v>
      </c>
      <c r="B38" s="10">
        <v>1</v>
      </c>
      <c r="C38" s="10"/>
      <c r="D38" s="10"/>
      <c r="E38" s="10"/>
      <c r="F38" s="10">
        <v>1</v>
      </c>
    </row>
    <row r="39" spans="1:6">
      <c r="A39" s="9" t="s">
        <v>105</v>
      </c>
      <c r="B39" s="10">
        <v>1</v>
      </c>
      <c r="C39" s="10"/>
      <c r="D39" s="10"/>
      <c r="E39" s="10"/>
      <c r="F39" s="10">
        <v>1</v>
      </c>
    </row>
    <row r="40" spans="1:6">
      <c r="A40" s="9" t="s">
        <v>93</v>
      </c>
      <c r="B40" s="10">
        <v>1</v>
      </c>
      <c r="C40" s="10"/>
      <c r="D40" s="10"/>
      <c r="E40" s="10"/>
      <c r="F40" s="10">
        <v>1</v>
      </c>
    </row>
    <row r="41" spans="1:6">
      <c r="A41" s="9" t="s">
        <v>118</v>
      </c>
      <c r="B41" s="10">
        <v>1</v>
      </c>
      <c r="C41" s="10"/>
      <c r="D41" s="10"/>
      <c r="E41" s="10"/>
      <c r="F41" s="10">
        <v>1</v>
      </c>
    </row>
    <row r="42" spans="1:6">
      <c r="A42" s="9" t="s">
        <v>97</v>
      </c>
      <c r="B42" s="10">
        <v>1</v>
      </c>
      <c r="C42" s="10"/>
      <c r="D42" s="10"/>
      <c r="E42" s="10"/>
      <c r="F42" s="10">
        <v>1</v>
      </c>
    </row>
    <row r="43" spans="1:6">
      <c r="A43" s="9" t="s">
        <v>158</v>
      </c>
      <c r="B43" s="10"/>
      <c r="C43" s="10"/>
      <c r="D43" s="10">
        <v>1</v>
      </c>
      <c r="E43" s="10"/>
      <c r="F43" s="10">
        <v>1</v>
      </c>
    </row>
    <row r="44" spans="1:6">
      <c r="A44" s="9" t="s">
        <v>111</v>
      </c>
      <c r="B44" s="10">
        <v>1</v>
      </c>
      <c r="C44" s="10"/>
      <c r="D44" s="10"/>
      <c r="E44" s="10"/>
      <c r="F44" s="10">
        <v>1</v>
      </c>
    </row>
    <row r="45" spans="1:6">
      <c r="A45" s="9" t="s">
        <v>143</v>
      </c>
      <c r="B45" s="10">
        <v>1</v>
      </c>
      <c r="C45" s="10"/>
      <c r="D45" s="10"/>
      <c r="E45" s="10"/>
      <c r="F45" s="10">
        <v>1</v>
      </c>
    </row>
    <row r="46" spans="1:6">
      <c r="A46" s="9" t="s">
        <v>126</v>
      </c>
      <c r="B46" s="10">
        <v>1</v>
      </c>
      <c r="C46" s="10"/>
      <c r="D46" s="10"/>
      <c r="E46" s="10"/>
      <c r="F46" s="10">
        <v>1</v>
      </c>
    </row>
    <row r="47" spans="1:6">
      <c r="A47" s="9" t="s">
        <v>101</v>
      </c>
      <c r="B47" s="10">
        <v>1</v>
      </c>
      <c r="C47" s="10"/>
      <c r="D47" s="10"/>
      <c r="E47" s="10"/>
      <c r="F47" s="10">
        <v>1</v>
      </c>
    </row>
    <row r="48" spans="1:6">
      <c r="A48" s="9" t="s">
        <v>127</v>
      </c>
      <c r="B48" s="10">
        <v>1</v>
      </c>
      <c r="C48" s="10"/>
      <c r="D48" s="10"/>
      <c r="E48" s="10"/>
      <c r="F48" s="10">
        <v>1</v>
      </c>
    </row>
    <row r="49" spans="1:6">
      <c r="A49" s="9" t="s">
        <v>151</v>
      </c>
      <c r="B49" s="10">
        <v>1</v>
      </c>
      <c r="C49" s="10"/>
      <c r="D49" s="10"/>
      <c r="E49" s="10"/>
      <c r="F49" s="10">
        <v>1</v>
      </c>
    </row>
    <row r="50" spans="1:6">
      <c r="A50" s="9" t="s">
        <v>128</v>
      </c>
      <c r="B50" s="10"/>
      <c r="C50" s="10"/>
      <c r="D50" s="10">
        <v>1</v>
      </c>
      <c r="E50" s="10"/>
      <c r="F50" s="10">
        <v>1</v>
      </c>
    </row>
    <row r="51" spans="1:6">
      <c r="A51" s="9" t="s">
        <v>156</v>
      </c>
      <c r="B51" s="10">
        <v>1</v>
      </c>
      <c r="C51" s="10"/>
      <c r="D51" s="10"/>
      <c r="E51" s="10"/>
      <c r="F51" s="10">
        <v>1</v>
      </c>
    </row>
    <row r="52" spans="1:6">
      <c r="A52" s="9" t="s">
        <v>98</v>
      </c>
      <c r="B52" s="10"/>
      <c r="C52" s="10">
        <v>1</v>
      </c>
      <c r="D52" s="10"/>
      <c r="E52" s="10"/>
      <c r="F52" s="10">
        <v>1</v>
      </c>
    </row>
    <row r="53" spans="1:6">
      <c r="A53" s="9" t="s">
        <v>160</v>
      </c>
      <c r="B53" s="10">
        <v>1</v>
      </c>
      <c r="C53" s="10"/>
      <c r="D53" s="10"/>
      <c r="E53" s="10"/>
      <c r="F53" s="10">
        <v>1</v>
      </c>
    </row>
    <row r="54" spans="1:6">
      <c r="A54" s="9" t="s">
        <v>130</v>
      </c>
      <c r="B54" s="10">
        <v>1</v>
      </c>
      <c r="C54" s="10"/>
      <c r="D54" s="10"/>
      <c r="E54" s="10"/>
      <c r="F54" s="10">
        <v>1</v>
      </c>
    </row>
    <row r="55" spans="1:6">
      <c r="A55" s="9" t="s">
        <v>114</v>
      </c>
      <c r="B55" s="10">
        <v>1</v>
      </c>
      <c r="C55" s="10"/>
      <c r="D55" s="10"/>
      <c r="E55" s="10"/>
      <c r="F55" s="10">
        <v>1</v>
      </c>
    </row>
    <row r="56" spans="1:6">
      <c r="A56" s="9" t="s">
        <v>131</v>
      </c>
      <c r="B56" s="10">
        <v>1</v>
      </c>
      <c r="C56" s="10"/>
      <c r="D56" s="10"/>
      <c r="E56" s="10"/>
      <c r="F56" s="10">
        <v>1</v>
      </c>
    </row>
    <row r="57" spans="1:6">
      <c r="A57" s="9" t="s">
        <v>99</v>
      </c>
      <c r="B57" s="10">
        <v>1</v>
      </c>
      <c r="C57" s="10"/>
      <c r="D57" s="10"/>
      <c r="E57" s="10"/>
      <c r="F57" s="10">
        <v>1</v>
      </c>
    </row>
    <row r="58" spans="1:6">
      <c r="A58" s="9" t="s">
        <v>132</v>
      </c>
      <c r="B58" s="10">
        <v>1</v>
      </c>
      <c r="C58" s="10"/>
      <c r="D58" s="10"/>
      <c r="E58" s="10"/>
      <c r="F58" s="10">
        <v>1</v>
      </c>
    </row>
    <row r="59" spans="1:6">
      <c r="A59" s="9" t="s">
        <v>146</v>
      </c>
      <c r="B59" s="10">
        <v>1</v>
      </c>
      <c r="C59" s="10"/>
      <c r="D59" s="10"/>
      <c r="E59" s="10"/>
      <c r="F59" s="10">
        <v>1</v>
      </c>
    </row>
    <row r="60" spans="1:6">
      <c r="A60" s="9" t="s">
        <v>133</v>
      </c>
      <c r="B60" s="10">
        <v>1</v>
      </c>
      <c r="C60" s="10"/>
      <c r="D60" s="10"/>
      <c r="E60" s="10"/>
      <c r="F60" s="10">
        <v>1</v>
      </c>
    </row>
    <row r="61" spans="1:6">
      <c r="A61" s="9" t="s">
        <v>148</v>
      </c>
      <c r="B61" s="10">
        <v>1</v>
      </c>
      <c r="C61" s="10"/>
      <c r="D61" s="10"/>
      <c r="E61" s="10"/>
      <c r="F61" s="10">
        <v>1</v>
      </c>
    </row>
    <row r="62" spans="1:6">
      <c r="A62" s="9" t="s">
        <v>134</v>
      </c>
      <c r="B62" s="10">
        <v>1</v>
      </c>
      <c r="C62" s="10"/>
      <c r="D62" s="10"/>
      <c r="E62" s="10"/>
      <c r="F62" s="10">
        <v>1</v>
      </c>
    </row>
    <row r="63" spans="1:6">
      <c r="A63" s="9" t="s">
        <v>150</v>
      </c>
      <c r="B63" s="10">
        <v>1</v>
      </c>
      <c r="C63" s="10"/>
      <c r="D63" s="10"/>
      <c r="E63" s="10"/>
      <c r="F63" s="10">
        <v>1</v>
      </c>
    </row>
    <row r="64" spans="1:6">
      <c r="A64" s="9" t="s">
        <v>135</v>
      </c>
      <c r="B64" s="10">
        <v>1</v>
      </c>
      <c r="C64" s="10"/>
      <c r="D64" s="10"/>
      <c r="E64" s="10"/>
      <c r="F64" s="10">
        <v>1</v>
      </c>
    </row>
    <row r="65" spans="1:6">
      <c r="A65" s="9" t="s">
        <v>153</v>
      </c>
      <c r="B65" s="10">
        <v>1</v>
      </c>
      <c r="C65" s="10"/>
      <c r="D65" s="10"/>
      <c r="E65" s="10"/>
      <c r="F65" s="10">
        <v>1</v>
      </c>
    </row>
    <row r="66" spans="1:6">
      <c r="A66" s="9" t="s">
        <v>136</v>
      </c>
      <c r="B66" s="10">
        <v>1</v>
      </c>
      <c r="C66" s="10"/>
      <c r="D66" s="10"/>
      <c r="E66" s="10"/>
      <c r="F66" s="10">
        <v>1</v>
      </c>
    </row>
    <row r="67" spans="1:6">
      <c r="A67" s="9" t="s">
        <v>120</v>
      </c>
      <c r="B67" s="10">
        <v>1</v>
      </c>
      <c r="C67" s="10"/>
      <c r="D67" s="10"/>
      <c r="E67" s="10"/>
      <c r="F67" s="10">
        <v>1</v>
      </c>
    </row>
    <row r="68" spans="1:6">
      <c r="A68" s="9" t="s">
        <v>137</v>
      </c>
      <c r="B68" s="10">
        <v>1</v>
      </c>
      <c r="C68" s="10"/>
      <c r="D68" s="10"/>
      <c r="E68" s="10"/>
      <c r="F68" s="10">
        <v>1</v>
      </c>
    </row>
    <row r="69" spans="1:6">
      <c r="A69" s="9" t="s">
        <v>121</v>
      </c>
      <c r="B69" s="10">
        <v>1</v>
      </c>
      <c r="C69" s="10"/>
      <c r="D69" s="10"/>
      <c r="E69" s="10"/>
      <c r="F69" s="10">
        <v>1</v>
      </c>
    </row>
    <row r="70" spans="1:6">
      <c r="A70" s="9" t="s">
        <v>138</v>
      </c>
      <c r="B70" s="10">
        <v>1</v>
      </c>
      <c r="C70" s="10"/>
      <c r="D70" s="10"/>
      <c r="E70" s="10"/>
      <c r="F70" s="10">
        <v>1</v>
      </c>
    </row>
    <row r="71" spans="1:6">
      <c r="A71" s="9" t="s">
        <v>159</v>
      </c>
      <c r="B71" s="10">
        <v>1</v>
      </c>
      <c r="C71" s="10"/>
      <c r="D71" s="10"/>
      <c r="E71" s="10"/>
      <c r="F71" s="10">
        <v>1</v>
      </c>
    </row>
    <row r="72" spans="1:6">
      <c r="A72" s="9" t="s">
        <v>139</v>
      </c>
      <c r="B72" s="10">
        <v>1</v>
      </c>
      <c r="C72" s="10"/>
      <c r="D72" s="10"/>
      <c r="E72" s="10"/>
      <c r="F72" s="10">
        <v>1</v>
      </c>
    </row>
    <row r="73" spans="1:6">
      <c r="A73" s="9" t="s">
        <v>122</v>
      </c>
      <c r="B73" s="10">
        <v>1</v>
      </c>
      <c r="C73" s="10"/>
      <c r="D73" s="10"/>
      <c r="E73" s="10"/>
      <c r="F73" s="10">
        <v>1</v>
      </c>
    </row>
    <row r="74" spans="1:6">
      <c r="A74" s="9" t="s">
        <v>140</v>
      </c>
      <c r="B74" s="10">
        <v>1</v>
      </c>
      <c r="C74" s="10"/>
      <c r="D74" s="10"/>
      <c r="E74" s="10"/>
      <c r="F74" s="10">
        <v>1</v>
      </c>
    </row>
    <row r="75" spans="1:6">
      <c r="A75" s="9" t="s">
        <v>124</v>
      </c>
      <c r="B75" s="10">
        <v>1</v>
      </c>
      <c r="C75" s="10"/>
      <c r="D75" s="10"/>
      <c r="E75" s="10"/>
      <c r="F75" s="10">
        <v>1</v>
      </c>
    </row>
    <row r="76" spans="1:6">
      <c r="A76" s="9" t="s">
        <v>152</v>
      </c>
      <c r="B76" s="10"/>
      <c r="C76" s="10"/>
      <c r="D76" s="10"/>
      <c r="E76" s="10"/>
      <c r="F76" s="10"/>
    </row>
    <row r="77" spans="1:6">
      <c r="A77" s="11" t="s">
        <v>86</v>
      </c>
      <c r="B77" s="12">
        <v>215</v>
      </c>
      <c r="C77" s="12">
        <v>1</v>
      </c>
      <c r="D77" s="12">
        <v>3</v>
      </c>
      <c r="E77" s="12">
        <v>5</v>
      </c>
      <c r="F77" s="12">
        <v>224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A3" sqref="A3:B157"/>
    </sheetView>
  </sheetViews>
  <sheetFormatPr defaultRowHeight="13.8"/>
  <cols>
    <col min="1" max="1" width="63.33203125" bestFit="1" customWidth="1"/>
    <col min="2" max="2" width="16.5546875" bestFit="1" customWidth="1"/>
  </cols>
  <sheetData>
    <row r="1" spans="1:2">
      <c r="A1" t="s">
        <v>81</v>
      </c>
      <c r="B1" t="s">
        <v>161</v>
      </c>
    </row>
    <row r="2" spans="1:2">
      <c r="A2" t="s">
        <v>85</v>
      </c>
      <c r="B2">
        <v>22</v>
      </c>
    </row>
    <row r="3" spans="1:2">
      <c r="A3" t="s">
        <v>162</v>
      </c>
      <c r="B3">
        <v>6</v>
      </c>
    </row>
    <row r="4" spans="1:2">
      <c r="A4" t="s">
        <v>163</v>
      </c>
      <c r="B4">
        <v>4</v>
      </c>
    </row>
    <row r="5" spans="1:2">
      <c r="A5" t="s">
        <v>164</v>
      </c>
      <c r="B5">
        <v>3</v>
      </c>
    </row>
    <row r="6" spans="1:2">
      <c r="A6" t="s">
        <v>165</v>
      </c>
      <c r="B6">
        <v>3</v>
      </c>
    </row>
    <row r="7" spans="1:2">
      <c r="A7" t="s">
        <v>166</v>
      </c>
      <c r="B7">
        <v>3</v>
      </c>
    </row>
    <row r="8" spans="1:2">
      <c r="A8" t="s">
        <v>167</v>
      </c>
      <c r="B8">
        <v>3</v>
      </c>
    </row>
    <row r="9" spans="1:2">
      <c r="A9" t="s">
        <v>168</v>
      </c>
      <c r="B9">
        <v>3</v>
      </c>
    </row>
    <row r="10" spans="1:2">
      <c r="A10" t="s">
        <v>169</v>
      </c>
      <c r="B10">
        <v>3</v>
      </c>
    </row>
    <row r="11" spans="1:2">
      <c r="A11" t="s">
        <v>170</v>
      </c>
      <c r="B11">
        <v>3</v>
      </c>
    </row>
    <row r="12" spans="1:2">
      <c r="A12" t="s">
        <v>171</v>
      </c>
      <c r="B12">
        <v>3</v>
      </c>
    </row>
    <row r="13" spans="1:2">
      <c r="A13" t="s">
        <v>172</v>
      </c>
      <c r="B13">
        <v>3</v>
      </c>
    </row>
    <row r="14" spans="1:2">
      <c r="A14" t="s">
        <v>173</v>
      </c>
      <c r="B14">
        <v>3</v>
      </c>
    </row>
    <row r="15" spans="1:2">
      <c r="A15" t="s">
        <v>174</v>
      </c>
      <c r="B15">
        <v>3</v>
      </c>
    </row>
    <row r="16" spans="1:2">
      <c r="A16" t="s">
        <v>175</v>
      </c>
      <c r="B16">
        <v>2</v>
      </c>
    </row>
    <row r="17" spans="1:2">
      <c r="A17" t="s">
        <v>176</v>
      </c>
      <c r="B17">
        <v>2</v>
      </c>
    </row>
    <row r="18" spans="1:2">
      <c r="A18" t="s">
        <v>177</v>
      </c>
      <c r="B18">
        <v>2</v>
      </c>
    </row>
    <row r="19" spans="1:2">
      <c r="A19" t="s">
        <v>178</v>
      </c>
      <c r="B19">
        <v>2</v>
      </c>
    </row>
    <row r="20" spans="1:2">
      <c r="A20" t="s">
        <v>179</v>
      </c>
      <c r="B20">
        <v>2</v>
      </c>
    </row>
    <row r="21" spans="1:2">
      <c r="A21" t="s">
        <v>180</v>
      </c>
      <c r="B21">
        <v>2</v>
      </c>
    </row>
    <row r="22" spans="1:2">
      <c r="A22" t="s">
        <v>181</v>
      </c>
      <c r="B22">
        <v>2</v>
      </c>
    </row>
    <row r="23" spans="1:2">
      <c r="A23" t="s">
        <v>182</v>
      </c>
      <c r="B23">
        <v>2</v>
      </c>
    </row>
    <row r="24" spans="1:2">
      <c r="A24" t="s">
        <v>183</v>
      </c>
      <c r="B24">
        <v>2</v>
      </c>
    </row>
    <row r="25" spans="1:2">
      <c r="A25" t="s">
        <v>184</v>
      </c>
      <c r="B25">
        <v>2</v>
      </c>
    </row>
    <row r="26" spans="1:2">
      <c r="A26" t="s">
        <v>185</v>
      </c>
      <c r="B26">
        <v>2</v>
      </c>
    </row>
    <row r="27" spans="1:2">
      <c r="A27" t="s">
        <v>186</v>
      </c>
      <c r="B27">
        <v>2</v>
      </c>
    </row>
    <row r="28" spans="1:2">
      <c r="A28" t="s">
        <v>187</v>
      </c>
      <c r="B28">
        <v>2</v>
      </c>
    </row>
    <row r="29" spans="1:2">
      <c r="A29" t="s">
        <v>188</v>
      </c>
      <c r="B29">
        <v>2</v>
      </c>
    </row>
    <row r="30" spans="1:2">
      <c r="A30" t="s">
        <v>189</v>
      </c>
      <c r="B30">
        <v>2</v>
      </c>
    </row>
    <row r="31" spans="1:2">
      <c r="A31" t="s">
        <v>190</v>
      </c>
      <c r="B31">
        <v>2</v>
      </c>
    </row>
    <row r="32" spans="1:2">
      <c r="A32" t="s">
        <v>191</v>
      </c>
      <c r="B32">
        <v>2</v>
      </c>
    </row>
    <row r="33" spans="1:2">
      <c r="A33" t="s">
        <v>192</v>
      </c>
      <c r="B33">
        <v>2</v>
      </c>
    </row>
    <row r="34" spans="1:2">
      <c r="A34" t="s">
        <v>193</v>
      </c>
      <c r="B34">
        <v>1</v>
      </c>
    </row>
    <row r="35" spans="1:2">
      <c r="A35" t="s">
        <v>194</v>
      </c>
      <c r="B35">
        <v>1</v>
      </c>
    </row>
    <row r="36" spans="1:2">
      <c r="A36" t="s">
        <v>195</v>
      </c>
      <c r="B36">
        <v>1</v>
      </c>
    </row>
    <row r="37" spans="1:2">
      <c r="A37" t="s">
        <v>196</v>
      </c>
      <c r="B37">
        <v>1</v>
      </c>
    </row>
    <row r="38" spans="1:2">
      <c r="A38" t="s">
        <v>197</v>
      </c>
      <c r="B38">
        <v>1</v>
      </c>
    </row>
    <row r="39" spans="1:2">
      <c r="A39" t="s">
        <v>198</v>
      </c>
      <c r="B39">
        <v>1</v>
      </c>
    </row>
    <row r="40" spans="1:2">
      <c r="A40" t="s">
        <v>199</v>
      </c>
      <c r="B40">
        <v>1</v>
      </c>
    </row>
    <row r="41" spans="1:2">
      <c r="A41" t="s">
        <v>200</v>
      </c>
      <c r="B41">
        <v>1</v>
      </c>
    </row>
    <row r="42" spans="1:2">
      <c r="A42" t="s">
        <v>201</v>
      </c>
      <c r="B42">
        <v>1</v>
      </c>
    </row>
    <row r="43" spans="1:2">
      <c r="A43" t="s">
        <v>202</v>
      </c>
      <c r="B43">
        <v>1</v>
      </c>
    </row>
    <row r="44" spans="1:2">
      <c r="A44" t="s">
        <v>203</v>
      </c>
      <c r="B44">
        <v>1</v>
      </c>
    </row>
    <row r="45" spans="1:2">
      <c r="A45" t="s">
        <v>204</v>
      </c>
      <c r="B45">
        <v>1</v>
      </c>
    </row>
    <row r="46" spans="1:2">
      <c r="A46" t="s">
        <v>205</v>
      </c>
      <c r="B46">
        <v>1</v>
      </c>
    </row>
    <row r="47" spans="1:2">
      <c r="A47" t="s">
        <v>206</v>
      </c>
      <c r="B47">
        <v>1</v>
      </c>
    </row>
    <row r="48" spans="1:2">
      <c r="A48" t="s">
        <v>207</v>
      </c>
      <c r="B48">
        <v>1</v>
      </c>
    </row>
    <row r="49" spans="1:2">
      <c r="A49" t="s">
        <v>208</v>
      </c>
      <c r="B49">
        <v>1</v>
      </c>
    </row>
    <row r="50" spans="1:2">
      <c r="A50" t="s">
        <v>209</v>
      </c>
      <c r="B50">
        <v>1</v>
      </c>
    </row>
    <row r="51" spans="1:2">
      <c r="A51" t="s">
        <v>210</v>
      </c>
      <c r="B51">
        <v>1</v>
      </c>
    </row>
    <row r="52" spans="1:2">
      <c r="A52" t="s">
        <v>211</v>
      </c>
      <c r="B52">
        <v>1</v>
      </c>
    </row>
    <row r="53" spans="1:2">
      <c r="A53" t="s">
        <v>212</v>
      </c>
      <c r="B53">
        <v>1</v>
      </c>
    </row>
    <row r="54" spans="1:2">
      <c r="A54" t="s">
        <v>213</v>
      </c>
      <c r="B54">
        <v>1</v>
      </c>
    </row>
    <row r="55" spans="1:2">
      <c r="A55" t="s">
        <v>214</v>
      </c>
      <c r="B55">
        <v>1</v>
      </c>
    </row>
    <row r="56" spans="1:2">
      <c r="A56" t="s">
        <v>215</v>
      </c>
      <c r="B56">
        <v>1</v>
      </c>
    </row>
    <row r="57" spans="1:2">
      <c r="A57" t="s">
        <v>216</v>
      </c>
      <c r="B57">
        <v>1</v>
      </c>
    </row>
    <row r="58" spans="1:2">
      <c r="A58" t="s">
        <v>217</v>
      </c>
      <c r="B58">
        <v>1</v>
      </c>
    </row>
    <row r="59" spans="1:2">
      <c r="A59" t="s">
        <v>218</v>
      </c>
      <c r="B59">
        <v>1</v>
      </c>
    </row>
    <row r="60" spans="1:2">
      <c r="A60" t="s">
        <v>219</v>
      </c>
      <c r="B60">
        <v>1</v>
      </c>
    </row>
    <row r="61" spans="1:2">
      <c r="A61" t="s">
        <v>220</v>
      </c>
      <c r="B61">
        <v>1</v>
      </c>
    </row>
    <row r="62" spans="1:2">
      <c r="A62" t="s">
        <v>221</v>
      </c>
      <c r="B62">
        <v>1</v>
      </c>
    </row>
    <row r="63" spans="1:2">
      <c r="A63" t="s">
        <v>222</v>
      </c>
      <c r="B63">
        <v>1</v>
      </c>
    </row>
    <row r="64" spans="1:2">
      <c r="A64" t="s">
        <v>223</v>
      </c>
      <c r="B64">
        <v>1</v>
      </c>
    </row>
    <row r="65" spans="1:2">
      <c r="A65" t="s">
        <v>224</v>
      </c>
      <c r="B65">
        <v>1</v>
      </c>
    </row>
    <row r="66" spans="1:2">
      <c r="A66" t="s">
        <v>225</v>
      </c>
      <c r="B66">
        <v>1</v>
      </c>
    </row>
    <row r="67" spans="1:2">
      <c r="A67" t="s">
        <v>226</v>
      </c>
      <c r="B67">
        <v>1</v>
      </c>
    </row>
    <row r="68" spans="1:2">
      <c r="A68" t="s">
        <v>227</v>
      </c>
      <c r="B68">
        <v>1</v>
      </c>
    </row>
    <row r="69" spans="1:2">
      <c r="A69" t="s">
        <v>228</v>
      </c>
      <c r="B69">
        <v>1</v>
      </c>
    </row>
    <row r="70" spans="1:2">
      <c r="A70" t="s">
        <v>229</v>
      </c>
      <c r="B70">
        <v>1</v>
      </c>
    </row>
    <row r="71" spans="1:2">
      <c r="A71" t="s">
        <v>230</v>
      </c>
      <c r="B71">
        <v>1</v>
      </c>
    </row>
    <row r="72" spans="1:2">
      <c r="A72" t="s">
        <v>231</v>
      </c>
      <c r="B72">
        <v>1</v>
      </c>
    </row>
    <row r="73" spans="1:2">
      <c r="A73" t="s">
        <v>232</v>
      </c>
      <c r="B73">
        <v>1</v>
      </c>
    </row>
    <row r="74" spans="1:2">
      <c r="A74" t="s">
        <v>233</v>
      </c>
      <c r="B74">
        <v>1</v>
      </c>
    </row>
    <row r="75" spans="1:2">
      <c r="A75" t="s">
        <v>234</v>
      </c>
      <c r="B75">
        <v>1</v>
      </c>
    </row>
    <row r="76" spans="1:2">
      <c r="A76" t="s">
        <v>235</v>
      </c>
      <c r="B76">
        <v>1</v>
      </c>
    </row>
    <row r="77" spans="1:2">
      <c r="A77" t="s">
        <v>236</v>
      </c>
      <c r="B77">
        <v>1</v>
      </c>
    </row>
    <row r="78" spans="1:2">
      <c r="A78" t="s">
        <v>237</v>
      </c>
      <c r="B78">
        <v>1</v>
      </c>
    </row>
    <row r="79" spans="1:2">
      <c r="A79" t="s">
        <v>238</v>
      </c>
      <c r="B79">
        <v>1</v>
      </c>
    </row>
    <row r="80" spans="1:2">
      <c r="A80" t="s">
        <v>239</v>
      </c>
      <c r="B80">
        <v>1</v>
      </c>
    </row>
    <row r="81" spans="1:2">
      <c r="A81" t="s">
        <v>240</v>
      </c>
      <c r="B81">
        <v>1</v>
      </c>
    </row>
    <row r="82" spans="1:2">
      <c r="A82" t="s">
        <v>241</v>
      </c>
      <c r="B82">
        <v>1</v>
      </c>
    </row>
    <row r="83" spans="1:2">
      <c r="A83" t="s">
        <v>242</v>
      </c>
      <c r="B83">
        <v>1</v>
      </c>
    </row>
    <row r="84" spans="1:2">
      <c r="A84" t="s">
        <v>243</v>
      </c>
      <c r="B84">
        <v>1</v>
      </c>
    </row>
    <row r="85" spans="1:2">
      <c r="A85" t="s">
        <v>244</v>
      </c>
      <c r="B85">
        <v>1</v>
      </c>
    </row>
    <row r="86" spans="1:2">
      <c r="A86" t="s">
        <v>245</v>
      </c>
      <c r="B86">
        <v>1</v>
      </c>
    </row>
    <row r="87" spans="1:2">
      <c r="A87" t="s">
        <v>246</v>
      </c>
      <c r="B87">
        <v>1</v>
      </c>
    </row>
    <row r="88" spans="1:2">
      <c r="A88" t="s">
        <v>247</v>
      </c>
      <c r="B88">
        <v>1</v>
      </c>
    </row>
    <row r="89" spans="1:2">
      <c r="A89" t="s">
        <v>248</v>
      </c>
      <c r="B89">
        <v>1</v>
      </c>
    </row>
    <row r="90" spans="1:2">
      <c r="A90" t="s">
        <v>249</v>
      </c>
      <c r="B90">
        <v>1</v>
      </c>
    </row>
    <row r="91" spans="1:2">
      <c r="A91" t="s">
        <v>250</v>
      </c>
      <c r="B91">
        <v>1</v>
      </c>
    </row>
    <row r="92" spans="1:2">
      <c r="A92" t="s">
        <v>251</v>
      </c>
      <c r="B92">
        <v>1</v>
      </c>
    </row>
    <row r="93" spans="1:2">
      <c r="A93" t="s">
        <v>252</v>
      </c>
      <c r="B93">
        <v>1</v>
      </c>
    </row>
    <row r="94" spans="1:2">
      <c r="A94" t="s">
        <v>253</v>
      </c>
      <c r="B94">
        <v>1</v>
      </c>
    </row>
    <row r="95" spans="1:2">
      <c r="A95" t="s">
        <v>254</v>
      </c>
      <c r="B95">
        <v>1</v>
      </c>
    </row>
    <row r="96" spans="1:2">
      <c r="A96" t="s">
        <v>255</v>
      </c>
      <c r="B96">
        <v>1</v>
      </c>
    </row>
    <row r="97" spans="1:2">
      <c r="A97" t="s">
        <v>256</v>
      </c>
      <c r="B97">
        <v>1</v>
      </c>
    </row>
    <row r="98" spans="1:2">
      <c r="A98" t="s">
        <v>257</v>
      </c>
      <c r="B98">
        <v>1</v>
      </c>
    </row>
    <row r="99" spans="1:2">
      <c r="A99" t="s">
        <v>258</v>
      </c>
      <c r="B99">
        <v>1</v>
      </c>
    </row>
    <row r="100" spans="1:2">
      <c r="A100" t="s">
        <v>259</v>
      </c>
      <c r="B100">
        <v>1</v>
      </c>
    </row>
    <row r="101" spans="1:2">
      <c r="A101" t="s">
        <v>260</v>
      </c>
      <c r="B101">
        <v>1</v>
      </c>
    </row>
    <row r="102" spans="1:2">
      <c r="A102" t="s">
        <v>261</v>
      </c>
      <c r="B102">
        <v>1</v>
      </c>
    </row>
    <row r="103" spans="1:2">
      <c r="A103" t="s">
        <v>262</v>
      </c>
      <c r="B103">
        <v>1</v>
      </c>
    </row>
    <row r="104" spans="1:2">
      <c r="A104" t="s">
        <v>263</v>
      </c>
      <c r="B104">
        <v>1</v>
      </c>
    </row>
    <row r="105" spans="1:2">
      <c r="A105" t="s">
        <v>264</v>
      </c>
      <c r="B105">
        <v>1</v>
      </c>
    </row>
    <row r="106" spans="1:2">
      <c r="A106" t="s">
        <v>265</v>
      </c>
      <c r="B106">
        <v>1</v>
      </c>
    </row>
    <row r="107" spans="1:2">
      <c r="A107" t="s">
        <v>266</v>
      </c>
      <c r="B107">
        <v>1</v>
      </c>
    </row>
    <row r="108" spans="1:2">
      <c r="A108" t="s">
        <v>267</v>
      </c>
      <c r="B108">
        <v>1</v>
      </c>
    </row>
    <row r="109" spans="1:2">
      <c r="A109" t="s">
        <v>268</v>
      </c>
      <c r="B109">
        <v>1</v>
      </c>
    </row>
    <row r="110" spans="1:2">
      <c r="A110" t="s">
        <v>269</v>
      </c>
      <c r="B110">
        <v>1</v>
      </c>
    </row>
    <row r="111" spans="1:2">
      <c r="A111" t="s">
        <v>270</v>
      </c>
      <c r="B111">
        <v>1</v>
      </c>
    </row>
    <row r="112" spans="1:2">
      <c r="A112" t="s">
        <v>271</v>
      </c>
      <c r="B112">
        <v>1</v>
      </c>
    </row>
    <row r="113" spans="1:2">
      <c r="A113" t="s">
        <v>272</v>
      </c>
      <c r="B113">
        <v>1</v>
      </c>
    </row>
    <row r="114" spans="1:2">
      <c r="A114" t="s">
        <v>273</v>
      </c>
      <c r="B114">
        <v>1</v>
      </c>
    </row>
    <row r="115" spans="1:2">
      <c r="A115" t="s">
        <v>274</v>
      </c>
      <c r="B115">
        <v>1</v>
      </c>
    </row>
    <row r="116" spans="1:2">
      <c r="A116" t="s">
        <v>275</v>
      </c>
      <c r="B116">
        <v>1</v>
      </c>
    </row>
    <row r="117" spans="1:2">
      <c r="A117" t="s">
        <v>276</v>
      </c>
      <c r="B117">
        <v>1</v>
      </c>
    </row>
    <row r="118" spans="1:2">
      <c r="A118" t="s">
        <v>277</v>
      </c>
      <c r="B118">
        <v>1</v>
      </c>
    </row>
    <row r="119" spans="1:2">
      <c r="A119" t="s">
        <v>278</v>
      </c>
      <c r="B119">
        <v>1</v>
      </c>
    </row>
    <row r="120" spans="1:2">
      <c r="A120" t="s">
        <v>279</v>
      </c>
      <c r="B120">
        <v>1</v>
      </c>
    </row>
    <row r="121" spans="1:2">
      <c r="A121" t="s">
        <v>280</v>
      </c>
      <c r="B121">
        <v>1</v>
      </c>
    </row>
    <row r="122" spans="1:2">
      <c r="A122" t="s">
        <v>281</v>
      </c>
      <c r="B122">
        <v>1</v>
      </c>
    </row>
    <row r="123" spans="1:2">
      <c r="A123" t="s">
        <v>282</v>
      </c>
      <c r="B123">
        <v>1</v>
      </c>
    </row>
    <row r="124" spans="1:2">
      <c r="A124" t="s">
        <v>283</v>
      </c>
      <c r="B124">
        <v>1</v>
      </c>
    </row>
    <row r="125" spans="1:2">
      <c r="A125" t="s">
        <v>284</v>
      </c>
      <c r="B125">
        <v>1</v>
      </c>
    </row>
    <row r="126" spans="1:2">
      <c r="A126" t="s">
        <v>285</v>
      </c>
      <c r="B126">
        <v>1</v>
      </c>
    </row>
    <row r="127" spans="1:2">
      <c r="A127" t="s">
        <v>286</v>
      </c>
      <c r="B127">
        <v>1</v>
      </c>
    </row>
    <row r="128" spans="1:2">
      <c r="A128" t="s">
        <v>287</v>
      </c>
      <c r="B128">
        <v>1</v>
      </c>
    </row>
    <row r="129" spans="1:2">
      <c r="A129" t="s">
        <v>288</v>
      </c>
      <c r="B129">
        <v>1</v>
      </c>
    </row>
    <row r="130" spans="1:2">
      <c r="A130" t="s">
        <v>289</v>
      </c>
      <c r="B130">
        <v>1</v>
      </c>
    </row>
    <row r="131" spans="1:2">
      <c r="A131" t="s">
        <v>290</v>
      </c>
      <c r="B131">
        <v>1</v>
      </c>
    </row>
    <row r="132" spans="1:2">
      <c r="A132" t="s">
        <v>291</v>
      </c>
      <c r="B132">
        <v>1</v>
      </c>
    </row>
    <row r="133" spans="1:2">
      <c r="A133" t="s">
        <v>292</v>
      </c>
      <c r="B133">
        <v>1</v>
      </c>
    </row>
    <row r="134" spans="1:2">
      <c r="A134" t="s">
        <v>293</v>
      </c>
      <c r="B134">
        <v>1</v>
      </c>
    </row>
    <row r="135" spans="1:2">
      <c r="A135" t="s">
        <v>294</v>
      </c>
      <c r="B135">
        <v>1</v>
      </c>
    </row>
    <row r="136" spans="1:2">
      <c r="A136" t="s">
        <v>295</v>
      </c>
      <c r="B136">
        <v>1</v>
      </c>
    </row>
    <row r="137" spans="1:2">
      <c r="A137" t="s">
        <v>296</v>
      </c>
      <c r="B137">
        <v>1</v>
      </c>
    </row>
    <row r="138" spans="1:2">
      <c r="A138" t="s">
        <v>297</v>
      </c>
      <c r="B138">
        <v>1</v>
      </c>
    </row>
    <row r="139" spans="1:2">
      <c r="A139" t="s">
        <v>298</v>
      </c>
      <c r="B139">
        <v>1</v>
      </c>
    </row>
    <row r="140" spans="1:2">
      <c r="A140" t="s">
        <v>299</v>
      </c>
      <c r="B140">
        <v>1</v>
      </c>
    </row>
    <row r="141" spans="1:2">
      <c r="A141" t="s">
        <v>300</v>
      </c>
      <c r="B141">
        <v>1</v>
      </c>
    </row>
    <row r="142" spans="1:2">
      <c r="A142" t="s">
        <v>301</v>
      </c>
      <c r="B142">
        <v>1</v>
      </c>
    </row>
    <row r="143" spans="1:2">
      <c r="A143" t="s">
        <v>302</v>
      </c>
      <c r="B143">
        <v>1</v>
      </c>
    </row>
    <row r="144" spans="1:2">
      <c r="A144" t="s">
        <v>303</v>
      </c>
      <c r="B144">
        <v>1</v>
      </c>
    </row>
    <row r="145" spans="1:2">
      <c r="A145" t="s">
        <v>304</v>
      </c>
      <c r="B145">
        <v>1</v>
      </c>
    </row>
    <row r="146" spans="1:2">
      <c r="A146" t="s">
        <v>305</v>
      </c>
      <c r="B146">
        <v>1</v>
      </c>
    </row>
    <row r="147" spans="1:2">
      <c r="A147" t="s">
        <v>306</v>
      </c>
      <c r="B147">
        <v>1</v>
      </c>
    </row>
    <row r="148" spans="1:2">
      <c r="A148" t="s">
        <v>307</v>
      </c>
      <c r="B148">
        <v>1</v>
      </c>
    </row>
    <row r="149" spans="1:2">
      <c r="A149" t="s">
        <v>308</v>
      </c>
      <c r="B149">
        <v>1</v>
      </c>
    </row>
    <row r="150" spans="1:2">
      <c r="A150" t="s">
        <v>309</v>
      </c>
      <c r="B150">
        <v>1</v>
      </c>
    </row>
    <row r="151" spans="1:2">
      <c r="A151" t="s">
        <v>310</v>
      </c>
      <c r="B151">
        <v>1</v>
      </c>
    </row>
    <row r="152" spans="1:2">
      <c r="A152" t="s">
        <v>311</v>
      </c>
      <c r="B152">
        <v>1</v>
      </c>
    </row>
    <row r="153" spans="1:2">
      <c r="A153" t="s">
        <v>312</v>
      </c>
      <c r="B153">
        <v>1</v>
      </c>
    </row>
    <row r="154" spans="1:2">
      <c r="A154" t="s">
        <v>313</v>
      </c>
      <c r="B154">
        <v>1</v>
      </c>
    </row>
    <row r="155" spans="1:2">
      <c r="A155" t="s">
        <v>314</v>
      </c>
      <c r="B155">
        <v>1</v>
      </c>
    </row>
    <row r="156" spans="1:2">
      <c r="A156" t="s">
        <v>315</v>
      </c>
      <c r="B156">
        <v>1</v>
      </c>
    </row>
    <row r="157" spans="1:2">
      <c r="A157" t="s">
        <v>86</v>
      </c>
      <c r="B157">
        <v>224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8"/>
  <cols>
    <col min="1" max="16384" width="8.88671875" style="2"/>
  </cols>
  <sheetData>
    <row r="1" spans="1:2">
      <c r="A1" s="2" t="s">
        <v>318</v>
      </c>
      <c r="B1" s="2" t="s">
        <v>317</v>
      </c>
    </row>
    <row r="2" spans="1:2">
      <c r="A2" s="2">
        <v>985</v>
      </c>
      <c r="B2" s="2">
        <v>100</v>
      </c>
    </row>
    <row r="3" spans="1:2">
      <c r="A3" s="2">
        <v>211</v>
      </c>
      <c r="B3" s="2">
        <v>210</v>
      </c>
    </row>
    <row r="4" spans="1:2">
      <c r="A4" s="2" t="s">
        <v>316</v>
      </c>
      <c r="B4" s="2">
        <v>270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出口数据总览-总体数据</vt:lpstr>
      <vt:lpstr>出口数据总览-升学率</vt:lpstr>
      <vt:lpstr>出口层次分布</vt:lpstr>
      <vt:lpstr>出口科目均衡分析</vt:lpstr>
      <vt:lpstr>录取批次</vt:lpstr>
      <vt:lpstr>高校录取人数排名</vt:lpstr>
      <vt:lpstr>专业录取人数排名</vt:lpstr>
      <vt:lpstr>高校层级切换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2018-03-15T02:36:31Z</dcterms:modified>
</cp:coreProperties>
</file>