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<sst xmlns="http://schemas.openxmlformats.org/spreadsheetml/2006/main" count="24" uniqueCount="13">
  <si>
    <t>质量1</t>
  </si>
  <si>
    <t>质量2</t>
  </si>
  <si>
    <t>时间1</t>
  </si>
  <si>
    <t>时间2</t>
  </si>
  <si>
    <t>速度1</t>
  </si>
  <si>
    <t>时间3</t>
  </si>
  <si>
    <t>速度2</t>
  </si>
  <si>
    <t>动量1</t>
  </si>
  <si>
    <t>动量2</t>
  </si>
  <si>
    <t>速度3</t>
  </si>
  <si>
    <t>e</t>
  </si>
  <si>
    <t>R</t>
  </si>
  <si>
    <t>E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</si>
</sst>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  <numFmt numFmtId="177" formatCode="0.000;[Red]0.000"/>
    <numFmt numFmtId="178" formatCode="0.0;[Red]0.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176" fontId="0" fillId="3" borderId="1" xfId="0" applyNumberFormat="1" applyFill="1" applyBorder="1"/>
    <xf numFmtId="176" fontId="0" fillId="3" borderId="2" xfId="0" applyNumberFormat="1" applyFill="1" applyBorder="1"/>
    <xf numFmtId="176" fontId="0" fillId="4" borderId="1" xfId="0" applyNumberFormat="1" applyFill="1" applyBorder="1"/>
    <xf numFmtId="176" fontId="0" fillId="4" borderId="2" xfId="0" applyNumberFormat="1" applyFill="1" applyBorder="1"/>
    <xf numFmtId="177" fontId="0" fillId="4" borderId="1" xfId="0" applyNumberFormat="1" applyFill="1" applyBorder="1"/>
    <xf numFmtId="177" fontId="0" fillId="4" borderId="2" xfId="0" applyNumberFormat="1" applyFill="1" applyBorder="1"/>
    <xf numFmtId="178" fontId="0" fillId="4" borderId="1" xfId="0" applyNumberFormat="1" applyFill="1" applyBorder="1"/>
    <xf numFmtId="178" fontId="0" fillId="4" borderId="2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15" sqref="G15"/>
    </sheetView>
  </sheetViews>
  <sheetFormatPr defaultColWidth="9" defaultRowHeight="14.4" outlineLevelCol="7"/>
  <sheetData>
    <row r="1" spans="1:8">
      <c r="A1" s="1" t="s">
        <v>0</v>
      </c>
      <c r="B1" s="2">
        <v>198.8</v>
      </c>
      <c r="C1" s="1" t="s">
        <v>1</v>
      </c>
      <c r="D1" s="3">
        <v>198.76</v>
      </c>
      <c r="E1" s="1" t="s">
        <v>0</v>
      </c>
      <c r="F1" s="2">
        <v>300.27</v>
      </c>
      <c r="G1" s="1" t="s">
        <v>1</v>
      </c>
      <c r="H1" s="2">
        <v>249.5</v>
      </c>
    </row>
    <row r="2" spans="1:8">
      <c r="A2" s="1" t="s">
        <v>2</v>
      </c>
      <c r="B2" s="2">
        <v>10.53</v>
      </c>
      <c r="C2" s="2">
        <v>10.53</v>
      </c>
      <c r="D2" s="3">
        <v>10.53</v>
      </c>
      <c r="E2" s="1" t="s">
        <v>2</v>
      </c>
      <c r="F2" s="2">
        <v>10.53</v>
      </c>
      <c r="G2" s="2">
        <v>10.53</v>
      </c>
      <c r="H2" s="2">
        <v>10.53</v>
      </c>
    </row>
    <row r="3" spans="1:8">
      <c r="A3" s="1" t="s">
        <v>3</v>
      </c>
      <c r="B3" s="2">
        <v>10.69</v>
      </c>
      <c r="C3" s="2">
        <v>10.69</v>
      </c>
      <c r="D3" s="3">
        <v>10.72</v>
      </c>
      <c r="E3" s="1" t="s">
        <v>3</v>
      </c>
      <c r="F3" s="2">
        <v>9.81</v>
      </c>
      <c r="G3" s="2">
        <v>9.75</v>
      </c>
      <c r="H3" s="2">
        <v>9.74</v>
      </c>
    </row>
    <row r="4" spans="1:8">
      <c r="A4" s="1" t="s">
        <v>4</v>
      </c>
      <c r="B4" s="4">
        <f>1/B2*100</f>
        <v>9.49667616334283</v>
      </c>
      <c r="C4" s="4">
        <f t="shared" ref="C4:D4" si="0">1/C2*100</f>
        <v>9.49667616334283</v>
      </c>
      <c r="D4" s="5">
        <f t="shared" si="0"/>
        <v>9.49667616334283</v>
      </c>
      <c r="E4" s="1" t="s">
        <v>5</v>
      </c>
      <c r="F4" s="2">
        <v>116.91</v>
      </c>
      <c r="G4" s="2">
        <v>117.05</v>
      </c>
      <c r="H4" s="2">
        <v>116.95</v>
      </c>
    </row>
    <row r="5" spans="1:8">
      <c r="A5" s="1" t="s">
        <v>6</v>
      </c>
      <c r="B5" s="4">
        <f>1/B3*100</f>
        <v>9.35453695042096</v>
      </c>
      <c r="C5" s="4">
        <f t="shared" ref="C5:D5" si="1">1/C3*100</f>
        <v>9.35453695042096</v>
      </c>
      <c r="D5" s="5">
        <f t="shared" si="1"/>
        <v>9.32835820895522</v>
      </c>
      <c r="E5" s="1" t="s">
        <v>4</v>
      </c>
      <c r="F5" s="4">
        <f>1/F2*100</f>
        <v>9.49667616334283</v>
      </c>
      <c r="G5" s="4">
        <f>1/G2*100</f>
        <v>9.49667616334283</v>
      </c>
      <c r="H5" s="4">
        <f>1/H2*100</f>
        <v>9.49667616334283</v>
      </c>
    </row>
    <row r="6" spans="1:8">
      <c r="A6" s="1" t="s">
        <v>7</v>
      </c>
      <c r="B6" s="4">
        <f>B1*B4/100</f>
        <v>18.8793922127255</v>
      </c>
      <c r="C6" s="4">
        <f>B1*C4/100</f>
        <v>18.8793922127255</v>
      </c>
      <c r="D6" s="5">
        <f>B1*D4/100</f>
        <v>18.8793922127255</v>
      </c>
      <c r="E6" s="1" t="s">
        <v>6</v>
      </c>
      <c r="F6" s="4">
        <f t="shared" ref="F6:G7" si="2">1/F3*100</f>
        <v>10.1936799184506</v>
      </c>
      <c r="G6" s="4">
        <f>1/G3*100</f>
        <v>10.2564102564103</v>
      </c>
      <c r="H6" s="4">
        <f t="shared" ref="H6:H7" si="3">1/H3*100</f>
        <v>10.2669404517454</v>
      </c>
    </row>
    <row r="7" spans="1:8">
      <c r="A7" s="1" t="s">
        <v>8</v>
      </c>
      <c r="B7" s="4">
        <f>D1*B5/100</f>
        <v>18.5930776426567</v>
      </c>
      <c r="C7" s="4">
        <f>D1*C5/100</f>
        <v>18.5930776426567</v>
      </c>
      <c r="D7" s="5">
        <f>D1*D5/100</f>
        <v>18.5410447761194</v>
      </c>
      <c r="E7" s="1" t="s">
        <v>9</v>
      </c>
      <c r="F7" s="4">
        <f t="shared" si="2"/>
        <v>0.855358823026259</v>
      </c>
      <c r="G7" s="4">
        <f t="shared" si="2"/>
        <v>0.854335753951303</v>
      </c>
      <c r="H7" s="4">
        <f t="shared" si="3"/>
        <v>0.855066267635742</v>
      </c>
    </row>
    <row r="8" spans="1:8">
      <c r="A8" s="1" t="s">
        <v>10</v>
      </c>
      <c r="B8" s="6">
        <f>B5/B4</f>
        <v>0.985032740879327</v>
      </c>
      <c r="C8" s="6">
        <f t="shared" ref="C8:D8" si="4">C5/C4</f>
        <v>0.985032740879327</v>
      </c>
      <c r="D8" s="7">
        <f t="shared" si="4"/>
        <v>0.982276119402985</v>
      </c>
      <c r="E8" s="1" t="s">
        <v>7</v>
      </c>
      <c r="F8" s="4">
        <f>F5*F1/100</f>
        <v>28.5156695156695</v>
      </c>
      <c r="G8" s="4">
        <f>G5*F1/100</f>
        <v>28.5156695156695</v>
      </c>
      <c r="H8" s="4">
        <f>H5*F1/100</f>
        <v>28.5156695156695</v>
      </c>
    </row>
    <row r="9" spans="1:8">
      <c r="A9" s="1" t="s">
        <v>11</v>
      </c>
      <c r="B9" s="6">
        <f>(B1+D1*B8*B8)/(B1+D1)</f>
        <v>0.985146244944407</v>
      </c>
      <c r="C9" s="6">
        <f>(B1+D1*C8*C8)/(B1+D1)</f>
        <v>0.985146244944407</v>
      </c>
      <c r="D9" s="7">
        <f>(B1+D1*D8*D8)/(B1+D1)</f>
        <v>0.982434954837479</v>
      </c>
      <c r="E9" s="1" t="s">
        <v>8</v>
      </c>
      <c r="F9" s="4">
        <f>F1*F7/100+H1*F6/100</f>
        <v>28.0016173344351</v>
      </c>
      <c r="G9" s="4">
        <f>F1*G7/100+H1*G6/100</f>
        <v>28.1550575581332</v>
      </c>
      <c r="H9" s="4">
        <f>F1*H7/100+H1*H6/100</f>
        <v>28.1835239089346</v>
      </c>
    </row>
    <row r="10" spans="1:8">
      <c r="A10" s="1" t="s">
        <v>12</v>
      </c>
      <c r="B10" s="8">
        <f>(B6-B7)/B6*100</f>
        <v>1.51654548431844</v>
      </c>
      <c r="C10" s="8">
        <f t="shared" ref="C10:D10" si="5">(C6-C7)/C6*100</f>
        <v>1.51654548431844</v>
      </c>
      <c r="D10" s="9">
        <f t="shared" si="5"/>
        <v>1.79215216673177</v>
      </c>
      <c r="E10" s="1" t="s">
        <v>10</v>
      </c>
      <c r="F10" s="6">
        <f>(F6-F7)/F5</f>
        <v>0.983325211348179</v>
      </c>
      <c r="G10" s="6">
        <f>(G6-G7)/G5</f>
        <v>0.990038445108928</v>
      </c>
      <c r="H10" s="6">
        <f t="shared" ref="G10:H10" si="6">(H6-H7)/H5</f>
        <v>0.991070351586745</v>
      </c>
    </row>
    <row r="11" spans="5:8">
      <c r="E11" s="1" t="s">
        <v>11</v>
      </c>
      <c r="F11" s="6">
        <f>(F1+H1*F10*F10)/(F1+H1)</f>
        <v>0.9849912755927</v>
      </c>
      <c r="G11" s="6">
        <f>(F1+H1*G10*G10)/(F1+H1)</f>
        <v>0.991003406219017</v>
      </c>
      <c r="H11" s="6">
        <f>(F1+H1*H10*H10)/(F1+H1)</f>
        <v>0.991931171631176</v>
      </c>
    </row>
    <row r="12" spans="5:8">
      <c r="E12" s="1" t="s">
        <v>12</v>
      </c>
      <c r="F12" s="8">
        <f>(F8-F9)/F8*100</f>
        <v>1.80270072547988</v>
      </c>
      <c r="G12" s="8">
        <f>(G8-G9)/G8*100</f>
        <v>1.26460982211268</v>
      </c>
      <c r="H12" s="8">
        <f t="shared" ref="G12:H12" si="7">(H8-H9)/H8*100</f>
        <v>1.16478277514206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橙27</cp:lastModifiedBy>
  <dcterms:created xsi:type="dcterms:W3CDTF">2006-09-16T00:00:00Z</dcterms:created>
  <dcterms:modified xsi:type="dcterms:W3CDTF">2023-01-14T16:40:22Z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B1A498A978EA4B94A6CE11078992715C</vt:lpwstr>
  </property>
  <property fmtid="{D5CDD505-2E9C-101B-9397-08002B2CF9AE}" pid="3" name="KSOProductBuildVer">
    <vt:lpwstr>2052-11.1.0.13703</vt:lpwstr>
  </property>
</Properties>
</file>