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beixu/Desktop/"/>
    </mc:Choice>
  </mc:AlternateContent>
  <xr:revisionPtr revIDLastSave="0" documentId="13_ncr:1_{7CBEEA75-310B-044E-875F-6B2639949EFB}" xr6:coauthVersionLast="47" xr6:coauthVersionMax="47" xr10:uidLastSave="{00000000-0000-0000-0000-000000000000}"/>
  <bookViews>
    <workbookView xWindow="2280" yWindow="3180" windowWidth="32620" windowHeight="22840" activeTab="3" xr2:uid="{551C8A71-C42A-4F45-BC22-1CFA1970814C}"/>
  </bookViews>
  <sheets>
    <sheet name="set-up" sheetId="3" r:id="rId1"/>
    <sheet name="raw analyses" sheetId="1" r:id="rId2"/>
    <sheet name="standards" sheetId="2" r:id="rId3"/>
    <sheet name="population grou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8" i="4" l="1"/>
  <c r="M318" i="4"/>
  <c r="L318" i="4"/>
  <c r="K318" i="4"/>
  <c r="J318" i="4"/>
  <c r="I318" i="4"/>
  <c r="H318" i="4"/>
  <c r="G318" i="4"/>
  <c r="F318" i="4"/>
  <c r="E318" i="4"/>
  <c r="D318" i="4"/>
  <c r="N317" i="4"/>
  <c r="M317" i="4"/>
  <c r="L317" i="4"/>
  <c r="K317" i="4"/>
  <c r="J317" i="4"/>
  <c r="I317" i="4"/>
  <c r="H317" i="4"/>
  <c r="G317" i="4"/>
  <c r="F317" i="4"/>
  <c r="E317" i="4"/>
  <c r="D317" i="4"/>
  <c r="N316" i="4"/>
  <c r="M316" i="4"/>
  <c r="L316" i="4"/>
  <c r="K316" i="4"/>
  <c r="J316" i="4"/>
  <c r="I316" i="4"/>
  <c r="H316" i="4"/>
  <c r="G316" i="4"/>
  <c r="F316" i="4"/>
  <c r="E316" i="4"/>
  <c r="D316" i="4"/>
  <c r="N315" i="4"/>
  <c r="M315" i="4"/>
  <c r="L315" i="4"/>
  <c r="K315" i="4"/>
  <c r="J315" i="4"/>
  <c r="I315" i="4"/>
  <c r="H315" i="4"/>
  <c r="G315" i="4"/>
  <c r="F315" i="4"/>
  <c r="E315" i="4"/>
  <c r="D315" i="4"/>
  <c r="N287" i="4"/>
  <c r="M287" i="4"/>
  <c r="L287" i="4"/>
  <c r="K287" i="4"/>
  <c r="J287" i="4"/>
  <c r="I287" i="4"/>
  <c r="H287" i="4"/>
  <c r="G287" i="4"/>
  <c r="F287" i="4"/>
  <c r="E287" i="4"/>
  <c r="D287" i="4"/>
  <c r="N286" i="4"/>
  <c r="M286" i="4"/>
  <c r="L286" i="4"/>
  <c r="K286" i="4"/>
  <c r="J286" i="4"/>
  <c r="I286" i="4"/>
  <c r="H286" i="4"/>
  <c r="G286" i="4"/>
  <c r="F286" i="4"/>
  <c r="E286" i="4"/>
  <c r="D286" i="4"/>
  <c r="N285" i="4"/>
  <c r="M285" i="4"/>
  <c r="L285" i="4"/>
  <c r="K285" i="4"/>
  <c r="J285" i="4"/>
  <c r="I285" i="4"/>
  <c r="H285" i="4"/>
  <c r="G285" i="4"/>
  <c r="F285" i="4"/>
  <c r="E285" i="4"/>
  <c r="D285" i="4"/>
  <c r="N284" i="4"/>
  <c r="M284" i="4"/>
  <c r="L284" i="4"/>
  <c r="K284" i="4"/>
  <c r="J284" i="4"/>
  <c r="I284" i="4"/>
  <c r="H284" i="4"/>
  <c r="G284" i="4"/>
  <c r="F284" i="4"/>
  <c r="E284" i="4"/>
  <c r="D284" i="4"/>
  <c r="O275" i="4"/>
  <c r="N275" i="4"/>
  <c r="M275" i="4"/>
  <c r="L275" i="4"/>
  <c r="K275" i="4"/>
  <c r="J275" i="4"/>
  <c r="I275" i="4"/>
  <c r="H275" i="4"/>
  <c r="G275" i="4"/>
  <c r="F275" i="4"/>
  <c r="E275" i="4"/>
  <c r="O274" i="4"/>
  <c r="N274" i="4"/>
  <c r="M274" i="4"/>
  <c r="L274" i="4"/>
  <c r="K274" i="4"/>
  <c r="J274" i="4"/>
  <c r="I274" i="4"/>
  <c r="H274" i="4"/>
  <c r="G274" i="4"/>
  <c r="F274" i="4"/>
  <c r="E274" i="4"/>
  <c r="O273" i="4"/>
  <c r="N273" i="4"/>
  <c r="M273" i="4"/>
  <c r="L273" i="4"/>
  <c r="K273" i="4"/>
  <c r="J273" i="4"/>
  <c r="I273" i="4"/>
  <c r="H273" i="4"/>
  <c r="G273" i="4"/>
  <c r="F273" i="4"/>
  <c r="E273" i="4"/>
  <c r="O272" i="4"/>
  <c r="N272" i="4"/>
  <c r="M272" i="4"/>
  <c r="L272" i="4"/>
  <c r="K272" i="4"/>
  <c r="J272" i="4"/>
  <c r="I272" i="4"/>
  <c r="H272" i="4"/>
  <c r="G272" i="4"/>
  <c r="F272" i="4"/>
  <c r="E272" i="4"/>
  <c r="O248" i="4"/>
  <c r="N248" i="4"/>
  <c r="M248" i="4"/>
  <c r="L248" i="4"/>
  <c r="K248" i="4"/>
  <c r="J248" i="4"/>
  <c r="I248" i="4"/>
  <c r="H248" i="4"/>
  <c r="G248" i="4"/>
  <c r="F248" i="4"/>
  <c r="E248" i="4"/>
  <c r="O247" i="4"/>
  <c r="N247" i="4"/>
  <c r="M247" i="4"/>
  <c r="L247" i="4"/>
  <c r="K247" i="4"/>
  <c r="J247" i="4"/>
  <c r="I247" i="4"/>
  <c r="H247" i="4"/>
  <c r="G247" i="4"/>
  <c r="F247" i="4"/>
  <c r="E247" i="4"/>
  <c r="O246" i="4"/>
  <c r="N246" i="4"/>
  <c r="M246" i="4"/>
  <c r="L246" i="4"/>
  <c r="K246" i="4"/>
  <c r="J246" i="4"/>
  <c r="I246" i="4"/>
  <c r="H246" i="4"/>
  <c r="G246" i="4"/>
  <c r="F246" i="4"/>
  <c r="E246" i="4"/>
  <c r="O245" i="4"/>
  <c r="N245" i="4"/>
  <c r="M245" i="4"/>
  <c r="L245" i="4"/>
  <c r="K245" i="4"/>
  <c r="J245" i="4"/>
  <c r="I245" i="4"/>
  <c r="H245" i="4"/>
  <c r="G245" i="4"/>
  <c r="F245" i="4"/>
  <c r="E245" i="4"/>
  <c r="O232" i="4"/>
  <c r="N232" i="4"/>
  <c r="M232" i="4"/>
  <c r="L232" i="4"/>
  <c r="K232" i="4"/>
  <c r="J232" i="4"/>
  <c r="I232" i="4"/>
  <c r="H232" i="4"/>
  <c r="G232" i="4"/>
  <c r="F232" i="4"/>
  <c r="E232" i="4"/>
  <c r="O231" i="4"/>
  <c r="N231" i="4"/>
  <c r="M231" i="4"/>
  <c r="L231" i="4"/>
  <c r="K231" i="4"/>
  <c r="J231" i="4"/>
  <c r="I231" i="4"/>
  <c r="H231" i="4"/>
  <c r="G231" i="4"/>
  <c r="F231" i="4"/>
  <c r="E231" i="4"/>
  <c r="O230" i="4"/>
  <c r="N230" i="4"/>
  <c r="M230" i="4"/>
  <c r="L230" i="4"/>
  <c r="K230" i="4"/>
  <c r="J230" i="4"/>
  <c r="I230" i="4"/>
  <c r="H230" i="4"/>
  <c r="G230" i="4"/>
  <c r="F230" i="4"/>
  <c r="E230" i="4"/>
  <c r="O229" i="4"/>
  <c r="N229" i="4"/>
  <c r="M229" i="4"/>
  <c r="L229" i="4"/>
  <c r="K229" i="4"/>
  <c r="J229" i="4"/>
  <c r="I229" i="4"/>
  <c r="H229" i="4"/>
  <c r="G229" i="4"/>
  <c r="F229" i="4"/>
  <c r="E229" i="4"/>
  <c r="O201" i="4"/>
  <c r="N201" i="4"/>
  <c r="M201" i="4"/>
  <c r="L201" i="4"/>
  <c r="K201" i="4"/>
  <c r="J201" i="4"/>
  <c r="I201" i="4"/>
  <c r="H201" i="4"/>
  <c r="G201" i="4"/>
  <c r="F201" i="4"/>
  <c r="E201" i="4"/>
  <c r="O200" i="4"/>
  <c r="N200" i="4"/>
  <c r="M200" i="4"/>
  <c r="L200" i="4"/>
  <c r="K200" i="4"/>
  <c r="J200" i="4"/>
  <c r="I200" i="4"/>
  <c r="H200" i="4"/>
  <c r="G200" i="4"/>
  <c r="F200" i="4"/>
  <c r="E200" i="4"/>
  <c r="O199" i="4"/>
  <c r="N199" i="4"/>
  <c r="M199" i="4"/>
  <c r="L199" i="4"/>
  <c r="K199" i="4"/>
  <c r="J199" i="4"/>
  <c r="I199" i="4"/>
  <c r="H199" i="4"/>
  <c r="G199" i="4"/>
  <c r="F199" i="4"/>
  <c r="E199" i="4"/>
  <c r="O198" i="4"/>
  <c r="N198" i="4"/>
  <c r="M198" i="4"/>
  <c r="L198" i="4"/>
  <c r="K198" i="4"/>
  <c r="J198" i="4"/>
  <c r="I198" i="4"/>
  <c r="H198" i="4"/>
  <c r="G198" i="4"/>
  <c r="F198" i="4"/>
  <c r="E198" i="4"/>
  <c r="O188" i="4"/>
  <c r="N188" i="4"/>
  <c r="M188" i="4"/>
  <c r="L188" i="4"/>
  <c r="K188" i="4"/>
  <c r="J188" i="4"/>
  <c r="I188" i="4"/>
  <c r="H188" i="4"/>
  <c r="G188" i="4"/>
  <c r="F188" i="4"/>
  <c r="E188" i="4"/>
  <c r="O187" i="4"/>
  <c r="N187" i="4"/>
  <c r="M187" i="4"/>
  <c r="L187" i="4"/>
  <c r="K187" i="4"/>
  <c r="J187" i="4"/>
  <c r="I187" i="4"/>
  <c r="H187" i="4"/>
  <c r="G187" i="4"/>
  <c r="F187" i="4"/>
  <c r="E187" i="4"/>
  <c r="O186" i="4"/>
  <c r="N186" i="4"/>
  <c r="M186" i="4"/>
  <c r="L186" i="4"/>
  <c r="K186" i="4"/>
  <c r="J186" i="4"/>
  <c r="I186" i="4"/>
  <c r="H186" i="4"/>
  <c r="G186" i="4"/>
  <c r="F186" i="4"/>
  <c r="E186" i="4"/>
  <c r="O185" i="4"/>
  <c r="N185" i="4"/>
  <c r="M185" i="4"/>
  <c r="L185" i="4"/>
  <c r="K185" i="4"/>
  <c r="J185" i="4"/>
  <c r="I185" i="4"/>
  <c r="H185" i="4"/>
  <c r="G185" i="4"/>
  <c r="F185" i="4"/>
  <c r="E185" i="4"/>
  <c r="O175" i="4"/>
  <c r="N175" i="4"/>
  <c r="M175" i="4"/>
  <c r="L175" i="4"/>
  <c r="K175" i="4"/>
  <c r="J175" i="4"/>
  <c r="I175" i="4"/>
  <c r="H175" i="4"/>
  <c r="G175" i="4"/>
  <c r="F175" i="4"/>
  <c r="E175" i="4"/>
  <c r="O174" i="4"/>
  <c r="N174" i="4"/>
  <c r="M174" i="4"/>
  <c r="L174" i="4"/>
  <c r="K174" i="4"/>
  <c r="J174" i="4"/>
  <c r="I174" i="4"/>
  <c r="H174" i="4"/>
  <c r="G174" i="4"/>
  <c r="F174" i="4"/>
  <c r="E174" i="4"/>
  <c r="O173" i="4"/>
  <c r="N173" i="4"/>
  <c r="M173" i="4"/>
  <c r="L173" i="4"/>
  <c r="K173" i="4"/>
  <c r="J173" i="4"/>
  <c r="I173" i="4"/>
  <c r="H173" i="4"/>
  <c r="G173" i="4"/>
  <c r="F173" i="4"/>
  <c r="E173" i="4"/>
  <c r="O172" i="4"/>
  <c r="N172" i="4"/>
  <c r="M172" i="4"/>
  <c r="L172" i="4"/>
  <c r="K172" i="4"/>
  <c r="J172" i="4"/>
  <c r="I172" i="4"/>
  <c r="H172" i="4"/>
  <c r="G172" i="4"/>
  <c r="F172" i="4"/>
  <c r="E172" i="4"/>
  <c r="N157" i="4"/>
  <c r="M157" i="4"/>
  <c r="L157" i="4"/>
  <c r="K157" i="4"/>
  <c r="J157" i="4"/>
  <c r="I157" i="4"/>
  <c r="H157" i="4"/>
  <c r="G157" i="4"/>
  <c r="F157" i="4"/>
  <c r="E157" i="4"/>
  <c r="D157" i="4"/>
  <c r="N156" i="4"/>
  <c r="M156" i="4"/>
  <c r="L156" i="4"/>
  <c r="K156" i="4"/>
  <c r="J156" i="4"/>
  <c r="I156" i="4"/>
  <c r="H156" i="4"/>
  <c r="G156" i="4"/>
  <c r="F156" i="4"/>
  <c r="E156" i="4"/>
  <c r="D156" i="4"/>
  <c r="N155" i="4"/>
  <c r="M155" i="4"/>
  <c r="L155" i="4"/>
  <c r="K155" i="4"/>
  <c r="J155" i="4"/>
  <c r="I155" i="4"/>
  <c r="H155" i="4"/>
  <c r="G155" i="4"/>
  <c r="F155" i="4"/>
  <c r="E155" i="4"/>
  <c r="D155" i="4"/>
  <c r="N154" i="4"/>
  <c r="M154" i="4"/>
  <c r="L154" i="4"/>
  <c r="K154" i="4"/>
  <c r="J154" i="4"/>
  <c r="I154" i="4"/>
  <c r="H154" i="4"/>
  <c r="G154" i="4"/>
  <c r="F154" i="4"/>
  <c r="E154" i="4"/>
  <c r="D154" i="4"/>
  <c r="N146" i="4"/>
  <c r="M146" i="4"/>
  <c r="L146" i="4"/>
  <c r="K146" i="4"/>
  <c r="J146" i="4"/>
  <c r="I146" i="4"/>
  <c r="H146" i="4"/>
  <c r="G146" i="4"/>
  <c r="F146" i="4"/>
  <c r="E146" i="4"/>
  <c r="D146" i="4"/>
  <c r="N145" i="4"/>
  <c r="M145" i="4"/>
  <c r="L145" i="4"/>
  <c r="K145" i="4"/>
  <c r="J145" i="4"/>
  <c r="I145" i="4"/>
  <c r="H145" i="4"/>
  <c r="G145" i="4"/>
  <c r="F145" i="4"/>
  <c r="E145" i="4"/>
  <c r="D145" i="4"/>
  <c r="N144" i="4"/>
  <c r="M144" i="4"/>
  <c r="L144" i="4"/>
  <c r="K144" i="4"/>
  <c r="J144" i="4"/>
  <c r="I144" i="4"/>
  <c r="H144" i="4"/>
  <c r="G144" i="4"/>
  <c r="F144" i="4"/>
  <c r="E144" i="4"/>
  <c r="D144" i="4"/>
  <c r="N143" i="4"/>
  <c r="M143" i="4"/>
  <c r="L143" i="4"/>
  <c r="K143" i="4"/>
  <c r="J143" i="4"/>
  <c r="I143" i="4"/>
  <c r="H143" i="4"/>
  <c r="G143" i="4"/>
  <c r="F143" i="4"/>
  <c r="E143" i="4"/>
  <c r="D143" i="4"/>
  <c r="N129" i="4"/>
  <c r="M129" i="4"/>
  <c r="L129" i="4"/>
  <c r="K129" i="4"/>
  <c r="J129" i="4"/>
  <c r="I129" i="4"/>
  <c r="H129" i="4"/>
  <c r="G129" i="4"/>
  <c r="F129" i="4"/>
  <c r="E129" i="4"/>
  <c r="D129" i="4"/>
  <c r="N128" i="4"/>
  <c r="M128" i="4"/>
  <c r="L128" i="4"/>
  <c r="K128" i="4"/>
  <c r="J128" i="4"/>
  <c r="I128" i="4"/>
  <c r="H128" i="4"/>
  <c r="G128" i="4"/>
  <c r="F128" i="4"/>
  <c r="E128" i="4"/>
  <c r="D128" i="4"/>
  <c r="N127" i="4"/>
  <c r="M127" i="4"/>
  <c r="L127" i="4"/>
  <c r="K127" i="4"/>
  <c r="J127" i="4"/>
  <c r="I127" i="4"/>
  <c r="H127" i="4"/>
  <c r="G127" i="4"/>
  <c r="F127" i="4"/>
  <c r="E127" i="4"/>
  <c r="D127" i="4"/>
  <c r="N126" i="4"/>
  <c r="M126" i="4"/>
  <c r="L126" i="4"/>
  <c r="K126" i="4"/>
  <c r="J126" i="4"/>
  <c r="I126" i="4"/>
  <c r="H126" i="4"/>
  <c r="G126" i="4"/>
  <c r="F126" i="4"/>
  <c r="E126" i="4"/>
  <c r="D126" i="4"/>
  <c r="N106" i="4"/>
  <c r="M106" i="4"/>
  <c r="L106" i="4"/>
  <c r="K106" i="4"/>
  <c r="J106" i="4"/>
  <c r="I106" i="4"/>
  <c r="H106" i="4"/>
  <c r="G106" i="4"/>
  <c r="F106" i="4"/>
  <c r="E106" i="4"/>
  <c r="D106" i="4"/>
  <c r="N105" i="4"/>
  <c r="M105" i="4"/>
  <c r="L105" i="4"/>
  <c r="K105" i="4"/>
  <c r="J105" i="4"/>
  <c r="I105" i="4"/>
  <c r="H105" i="4"/>
  <c r="G105" i="4"/>
  <c r="F105" i="4"/>
  <c r="E105" i="4"/>
  <c r="D105" i="4"/>
  <c r="N104" i="4"/>
  <c r="M104" i="4"/>
  <c r="L104" i="4"/>
  <c r="K104" i="4"/>
  <c r="J104" i="4"/>
  <c r="I104" i="4"/>
  <c r="H104" i="4"/>
  <c r="G104" i="4"/>
  <c r="F104" i="4"/>
  <c r="E104" i="4"/>
  <c r="D104" i="4"/>
  <c r="N103" i="4"/>
  <c r="M103" i="4"/>
  <c r="L103" i="4"/>
  <c r="K103" i="4"/>
  <c r="J103" i="4"/>
  <c r="I103" i="4"/>
  <c r="H103" i="4"/>
  <c r="G103" i="4"/>
  <c r="F103" i="4"/>
  <c r="E103" i="4"/>
  <c r="D103" i="4"/>
  <c r="N90" i="4"/>
  <c r="M90" i="4"/>
  <c r="L90" i="4"/>
  <c r="K90" i="4"/>
  <c r="J90" i="4"/>
  <c r="I90" i="4"/>
  <c r="H90" i="4"/>
  <c r="G90" i="4"/>
  <c r="F90" i="4"/>
  <c r="E90" i="4"/>
  <c r="D90" i="4"/>
  <c r="N89" i="4"/>
  <c r="M89" i="4"/>
  <c r="L89" i="4"/>
  <c r="K89" i="4"/>
  <c r="J89" i="4"/>
  <c r="I89" i="4"/>
  <c r="H89" i="4"/>
  <c r="G89" i="4"/>
  <c r="F89" i="4"/>
  <c r="E89" i="4"/>
  <c r="D89" i="4"/>
  <c r="N88" i="4"/>
  <c r="M88" i="4"/>
  <c r="L88" i="4"/>
  <c r="K88" i="4"/>
  <c r="J88" i="4"/>
  <c r="I88" i="4"/>
  <c r="H88" i="4"/>
  <c r="G88" i="4"/>
  <c r="F88" i="4"/>
  <c r="E88" i="4"/>
  <c r="D88" i="4"/>
  <c r="N87" i="4"/>
  <c r="M87" i="4"/>
  <c r="L87" i="4"/>
  <c r="K87" i="4"/>
  <c r="J87" i="4"/>
  <c r="I87" i="4"/>
  <c r="H87" i="4"/>
  <c r="G87" i="4"/>
  <c r="F87" i="4"/>
  <c r="E87" i="4"/>
  <c r="D87" i="4"/>
  <c r="N70" i="4"/>
  <c r="M70" i="4"/>
  <c r="L70" i="4"/>
  <c r="K70" i="4"/>
  <c r="J70" i="4"/>
  <c r="I70" i="4"/>
  <c r="H70" i="4"/>
  <c r="G70" i="4"/>
  <c r="F70" i="4"/>
  <c r="E70" i="4"/>
  <c r="D70" i="4"/>
  <c r="N69" i="4"/>
  <c r="M69" i="4"/>
  <c r="L69" i="4"/>
  <c r="K69" i="4"/>
  <c r="J69" i="4"/>
  <c r="I69" i="4"/>
  <c r="H69" i="4"/>
  <c r="G69" i="4"/>
  <c r="F69" i="4"/>
  <c r="E69" i="4"/>
  <c r="D69" i="4"/>
  <c r="N68" i="4"/>
  <c r="M68" i="4"/>
  <c r="L68" i="4"/>
  <c r="K68" i="4"/>
  <c r="J68" i="4"/>
  <c r="I68" i="4"/>
  <c r="H68" i="4"/>
  <c r="G68" i="4"/>
  <c r="F68" i="4"/>
  <c r="E68" i="4"/>
  <c r="D68" i="4"/>
  <c r="N67" i="4"/>
  <c r="M67" i="4"/>
  <c r="L67" i="4"/>
  <c r="K67" i="4"/>
  <c r="J67" i="4"/>
  <c r="I67" i="4"/>
  <c r="H67" i="4"/>
  <c r="G67" i="4"/>
  <c r="F67" i="4"/>
  <c r="E67" i="4"/>
  <c r="D67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N47" i="4"/>
  <c r="M47" i="4"/>
  <c r="L47" i="4"/>
  <c r="K47" i="4"/>
  <c r="J47" i="4"/>
  <c r="I47" i="4"/>
  <c r="H47" i="4"/>
  <c r="G47" i="4"/>
  <c r="F47" i="4"/>
  <c r="E47" i="4"/>
  <c r="D47" i="4"/>
  <c r="N46" i="4"/>
  <c r="M46" i="4"/>
  <c r="L46" i="4"/>
  <c r="K46" i="4"/>
  <c r="J46" i="4"/>
  <c r="I46" i="4"/>
  <c r="H46" i="4"/>
  <c r="G46" i="4"/>
  <c r="F46" i="4"/>
  <c r="E46" i="4"/>
  <c r="D46" i="4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T160" i="1" l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</calcChain>
</file>

<file path=xl/sharedStrings.xml><?xml version="1.0" encoding="utf-8"?>
<sst xmlns="http://schemas.openxmlformats.org/spreadsheetml/2006/main" count="1773" uniqueCount="515">
  <si>
    <t>Standards</t>
  </si>
  <si>
    <t>Label</t>
  </si>
  <si>
    <t>Number</t>
  </si>
  <si>
    <t>X</t>
  </si>
  <si>
    <t>Y</t>
  </si>
  <si>
    <t>Z</t>
  </si>
  <si>
    <t>Current</t>
  </si>
  <si>
    <t>SiO2</t>
  </si>
  <si>
    <t>Na2O</t>
  </si>
  <si>
    <t>P2O5</t>
  </si>
  <si>
    <t>K2O</t>
  </si>
  <si>
    <t>FeO</t>
  </si>
  <si>
    <t>Al2O3</t>
  </si>
  <si>
    <t>MgO</t>
  </si>
  <si>
    <t>Cl</t>
  </si>
  <si>
    <t>CaO</t>
  </si>
  <si>
    <t>MnO</t>
  </si>
  <si>
    <t>TiO2</t>
  </si>
  <si>
    <t>Total</t>
  </si>
  <si>
    <t>GeoB4216-123</t>
  </si>
  <si>
    <t>GeoB-123_11</t>
  </si>
  <si>
    <t>GeoB-123_22</t>
  </si>
  <si>
    <t>GeoB-123_7</t>
  </si>
  <si>
    <t>Geo123_16</t>
  </si>
  <si>
    <t>GeoB-123_2</t>
  </si>
  <si>
    <t>Geo123_14</t>
  </si>
  <si>
    <t>GeoB-123_17</t>
  </si>
  <si>
    <t>GeoB-123_8</t>
  </si>
  <si>
    <t>Geo123_17</t>
  </si>
  <si>
    <t>Geo123_5</t>
  </si>
  <si>
    <t>GeoB-123_19</t>
  </si>
  <si>
    <t>GeoB-123_9</t>
  </si>
  <si>
    <t>GeoB-123_10</t>
  </si>
  <si>
    <t>GeoB-123_3</t>
  </si>
  <si>
    <t>GeoB-123_18</t>
  </si>
  <si>
    <t>GeoB4216-138</t>
  </si>
  <si>
    <t>GeoB-138_26</t>
  </si>
  <si>
    <t>Geo-138_5</t>
  </si>
  <si>
    <t>GeoB-138_9</t>
  </si>
  <si>
    <t>GeoB-138_11</t>
  </si>
  <si>
    <t>GeoB-138_20</t>
  </si>
  <si>
    <t>GeoB-138_17</t>
  </si>
  <si>
    <t>GeoB-138_21</t>
  </si>
  <si>
    <t>Geo-138_16</t>
  </si>
  <si>
    <t>Geo-138_11</t>
  </si>
  <si>
    <t>GeoB-138_30</t>
  </si>
  <si>
    <t>GeoB-138_13</t>
  </si>
  <si>
    <t>GeoB-138_23</t>
  </si>
  <si>
    <t>GeoB-138_19</t>
  </si>
  <si>
    <t>GeoB-138_22</t>
  </si>
  <si>
    <t>GeoB-138_24</t>
  </si>
  <si>
    <t>GeoB-138_37</t>
  </si>
  <si>
    <t>GeoB-138_29</t>
  </si>
  <si>
    <t>GeoB-138_10</t>
  </si>
  <si>
    <t>GeoB-138_31</t>
  </si>
  <si>
    <t>GeoB-138_12</t>
  </si>
  <si>
    <t>GeoB-138_32</t>
  </si>
  <si>
    <t>GeoB-138_14</t>
  </si>
  <si>
    <t>GeoB-138_18</t>
  </si>
  <si>
    <t>GeoB-138_35</t>
  </si>
  <si>
    <t>GeoB-138_5</t>
  </si>
  <si>
    <t>GeoB-138_2</t>
  </si>
  <si>
    <t>GeoB-138_15</t>
  </si>
  <si>
    <t>Geo-138_4</t>
  </si>
  <si>
    <t>GeoB4216-143</t>
  </si>
  <si>
    <t>GeoB143_22</t>
  </si>
  <si>
    <t>GeoB143_12</t>
  </si>
  <si>
    <t>GeoB143_10</t>
  </si>
  <si>
    <t>GeoB143_32</t>
  </si>
  <si>
    <t>GeoB143_20</t>
  </si>
  <si>
    <t>Geo-143_29</t>
  </si>
  <si>
    <t>GeoB143_16</t>
  </si>
  <si>
    <t>GeoB143_25</t>
  </si>
  <si>
    <t>GeoB143_1</t>
  </si>
  <si>
    <t>Geo-143_27</t>
  </si>
  <si>
    <t>GeoB-143_44</t>
  </si>
  <si>
    <t>GeoB-143_41</t>
  </si>
  <si>
    <t>GeoB143_28</t>
  </si>
  <si>
    <t>GeoB143_31</t>
  </si>
  <si>
    <t>GeoB143_34</t>
  </si>
  <si>
    <t>GeoB143_11</t>
  </si>
  <si>
    <t>GeoB143_8</t>
  </si>
  <si>
    <t>GeoB143_18</t>
  </si>
  <si>
    <t>GeoB143_6</t>
  </si>
  <si>
    <t>GeoB143_26</t>
  </si>
  <si>
    <t>GeoB143_2</t>
  </si>
  <si>
    <t>GeoB143_7</t>
  </si>
  <si>
    <t>Geo-143_31</t>
  </si>
  <si>
    <t>GeoB143_27</t>
  </si>
  <si>
    <t>Geo-143_34</t>
  </si>
  <si>
    <t>GeoB143_21</t>
  </si>
  <si>
    <t>GeoB-143_35</t>
  </si>
  <si>
    <t>GeoB143_30</t>
  </si>
  <si>
    <t>GeoB143_14</t>
  </si>
  <si>
    <t>Geo-143_20</t>
  </si>
  <si>
    <t>GeoB143_33</t>
  </si>
  <si>
    <t>GeoB-143_11</t>
  </si>
  <si>
    <t>GeoB-143_32</t>
  </si>
  <si>
    <t>GeoB-143_30</t>
  </si>
  <si>
    <t>Geo-143_30</t>
  </si>
  <si>
    <t>GeoB-143_15</t>
  </si>
  <si>
    <t>Geo-143_26</t>
  </si>
  <si>
    <t>Geo-143_1</t>
  </si>
  <si>
    <t>GeoB-143_40</t>
  </si>
  <si>
    <t>GeoB-143_62</t>
  </si>
  <si>
    <t>GeoB4216-145</t>
  </si>
  <si>
    <t>GeoB145_38</t>
  </si>
  <si>
    <t>GeoB145_25</t>
  </si>
  <si>
    <t>GeoB145_18</t>
  </si>
  <si>
    <t>GeoB145_15</t>
  </si>
  <si>
    <t>GeoB145_31</t>
  </si>
  <si>
    <t>GeoB145_14</t>
  </si>
  <si>
    <t>GeoB145_24</t>
  </si>
  <si>
    <t>GeoB145_23</t>
  </si>
  <si>
    <t>GeoB145_20</t>
  </si>
  <si>
    <t>GeoB145_34</t>
  </si>
  <si>
    <t>GeoB145_11</t>
  </si>
  <si>
    <t>GeoB145_26</t>
  </si>
  <si>
    <t>GeoB145_13</t>
  </si>
  <si>
    <t>GeoB145_7</t>
  </si>
  <si>
    <t>GeoB4216-146</t>
  </si>
  <si>
    <t>Geo-146_2</t>
  </si>
  <si>
    <t>GeoB-146_11</t>
  </si>
  <si>
    <t>Geo-146_5</t>
  </si>
  <si>
    <t>Geo-146_18</t>
  </si>
  <si>
    <t>GeoB-146_23</t>
  </si>
  <si>
    <t>GeoB-146_33</t>
  </si>
  <si>
    <t>Geo-146_22</t>
  </si>
  <si>
    <t>Geo-146_24</t>
  </si>
  <si>
    <t>GeoB-146_39</t>
  </si>
  <si>
    <t>Geo-146_9</t>
  </si>
  <si>
    <t>GeoB-146_37</t>
  </si>
  <si>
    <t>Geo-146_26</t>
  </si>
  <si>
    <t>GeoB-146_30</t>
  </si>
  <si>
    <t>GeoB-146_24</t>
  </si>
  <si>
    <t>Geo-146_8</t>
  </si>
  <si>
    <t>GeoB-146_21</t>
  </si>
  <si>
    <t>Geo-146_25</t>
  </si>
  <si>
    <t>Geo-146_7</t>
  </si>
  <si>
    <t>Geo-146_16</t>
  </si>
  <si>
    <t>GeoB-146_26</t>
  </si>
  <si>
    <t>Geo-146_13</t>
  </si>
  <si>
    <t>GeoB-146_19</t>
  </si>
  <si>
    <t>GeoB-146_22</t>
  </si>
  <si>
    <t>Geo-146_29</t>
  </si>
  <si>
    <t>Geo-146_1</t>
  </si>
  <si>
    <t>GeoB-146_4</t>
  </si>
  <si>
    <t>GeoB-146_29</t>
  </si>
  <si>
    <t>GeoB-146_1</t>
  </si>
  <si>
    <t>GeoB4216-158</t>
  </si>
  <si>
    <t>GeoB-158_8</t>
  </si>
  <si>
    <t>GeoB-158_12</t>
  </si>
  <si>
    <t>GeoB-158_24</t>
  </si>
  <si>
    <t>GeoB-158_11</t>
  </si>
  <si>
    <t>GeoB-158_15</t>
  </si>
  <si>
    <t>GeoB-158_6</t>
  </si>
  <si>
    <t>GeoB-158_14</t>
  </si>
  <si>
    <t>GeoB-158_18</t>
  </si>
  <si>
    <t>GeoB-158_1</t>
  </si>
  <si>
    <t>GeoB4216-163</t>
  </si>
  <si>
    <t>GeoB-163_20</t>
  </si>
  <si>
    <t>GeoB-163_19</t>
  </si>
  <si>
    <t>GeoB-163_30</t>
  </si>
  <si>
    <t>GeoB-163_26</t>
  </si>
  <si>
    <t>GeoB-163_18</t>
  </si>
  <si>
    <t>GeoB-163_3</t>
  </si>
  <si>
    <t>GeoB-163_1</t>
  </si>
  <si>
    <t>GeoB-163_22</t>
  </si>
  <si>
    <t>GeoB-163_23</t>
  </si>
  <si>
    <t>GeoB-163_27</t>
  </si>
  <si>
    <t>GeoB-163_15</t>
  </si>
  <si>
    <t>GeoB-163_12</t>
  </si>
  <si>
    <t>GeoB-163_32</t>
  </si>
  <si>
    <t>GeoB-163_17</t>
  </si>
  <si>
    <t>GeoB-163_8</t>
  </si>
  <si>
    <t>GeoB-163_29</t>
  </si>
  <si>
    <t>GeoB-163_11</t>
  </si>
  <si>
    <t>GeoB-163_9</t>
  </si>
  <si>
    <t>GeoB-163_35</t>
  </si>
  <si>
    <t>GeoB-163_21</t>
  </si>
  <si>
    <t>GeoB-163_28</t>
  </si>
  <si>
    <t>GeoB-163_33</t>
  </si>
  <si>
    <t>GeoB-163_31</t>
  </si>
  <si>
    <t>GeoB-163_34</t>
  </si>
  <si>
    <t>GeoB4216-282</t>
  </si>
  <si>
    <t>282B_2</t>
  </si>
  <si>
    <t>282F_2</t>
  </si>
  <si>
    <t>282E_7</t>
  </si>
  <si>
    <t>282A_9</t>
  </si>
  <si>
    <t>282F_4</t>
  </si>
  <si>
    <t>282F_6</t>
  </si>
  <si>
    <t>282A_8</t>
  </si>
  <si>
    <t>282F_10</t>
  </si>
  <si>
    <t>282E_9</t>
  </si>
  <si>
    <t>282D_2</t>
  </si>
  <si>
    <t>282E_2</t>
  </si>
  <si>
    <t>282E_3</t>
  </si>
  <si>
    <t>282A_3</t>
  </si>
  <si>
    <t>282D_9</t>
  </si>
  <si>
    <t>282A_5</t>
  </si>
  <si>
    <t>282C_1</t>
  </si>
  <si>
    <t>282D_3</t>
  </si>
  <si>
    <t>282D_7</t>
  </si>
  <si>
    <t>282F_5</t>
  </si>
  <si>
    <t>282A_6</t>
  </si>
  <si>
    <t>282G_3</t>
  </si>
  <si>
    <t>282B_6</t>
  </si>
  <si>
    <t>282A_1</t>
  </si>
  <si>
    <t>282F_1</t>
  </si>
  <si>
    <t>282F_9</t>
  </si>
  <si>
    <t>282E_6</t>
  </si>
  <si>
    <t>282B_4</t>
  </si>
  <si>
    <t>282G_1</t>
  </si>
  <si>
    <t>282D_4</t>
  </si>
  <si>
    <t>282B_7</t>
  </si>
  <si>
    <t>282C_10</t>
  </si>
  <si>
    <t>282A_2</t>
  </si>
  <si>
    <t>282B_8</t>
  </si>
  <si>
    <t>282E_4</t>
  </si>
  <si>
    <t>282C_4</t>
  </si>
  <si>
    <t>282G_2</t>
  </si>
  <si>
    <t>282F_7</t>
  </si>
  <si>
    <t>282A_4</t>
  </si>
  <si>
    <t>282C_9</t>
  </si>
  <si>
    <t>282A_7</t>
  </si>
  <si>
    <t>282B_3</t>
  </si>
  <si>
    <t>282E_10</t>
  </si>
  <si>
    <t>282A_10</t>
  </si>
  <si>
    <t>282C_8</t>
  </si>
  <si>
    <t>282C_5</t>
  </si>
  <si>
    <t>282F_8</t>
  </si>
  <si>
    <t>282D_6</t>
  </si>
  <si>
    <t>282B_5</t>
  </si>
  <si>
    <t>282B_1</t>
  </si>
  <si>
    <t>282D_8</t>
  </si>
  <si>
    <t>282E_8</t>
  </si>
  <si>
    <t>282C_7</t>
  </si>
  <si>
    <t>GeoB4216-350</t>
  </si>
  <si>
    <t>350A_22</t>
  </si>
  <si>
    <t>350A_6</t>
  </si>
  <si>
    <t>350A_11</t>
  </si>
  <si>
    <t>350A_21</t>
  </si>
  <si>
    <t>350A_10</t>
  </si>
  <si>
    <t>350A_18</t>
  </si>
  <si>
    <t>350A_19</t>
  </si>
  <si>
    <t>350A_13</t>
  </si>
  <si>
    <t>350A_14</t>
  </si>
  <si>
    <t>350A_7</t>
  </si>
  <si>
    <t>350A_17</t>
  </si>
  <si>
    <t>350A_5</t>
  </si>
  <si>
    <t>350A_20</t>
  </si>
  <si>
    <t>350A_15</t>
  </si>
  <si>
    <t>350A_16</t>
  </si>
  <si>
    <t>350A_8</t>
  </si>
  <si>
    <t>350A_9</t>
  </si>
  <si>
    <t>350A_30</t>
  </si>
  <si>
    <t>350A_26</t>
  </si>
  <si>
    <t>350A_29</t>
  </si>
  <si>
    <t>350A_</t>
  </si>
  <si>
    <t>350A_23</t>
  </si>
  <si>
    <t>350A_12</t>
  </si>
  <si>
    <t>350A_2</t>
  </si>
  <si>
    <t>350A_28</t>
  </si>
  <si>
    <t>350A_27</t>
  </si>
  <si>
    <t>350A_25</t>
  </si>
  <si>
    <t>Laboratory Code</t>
  </si>
  <si>
    <t>15 kV</t>
  </si>
  <si>
    <t>6 nA</t>
  </si>
  <si>
    <t>10 micron beam</t>
  </si>
  <si>
    <t>SPEC</t>
  </si>
  <si>
    <t>Crystal</t>
  </si>
  <si>
    <t>TAP</t>
  </si>
  <si>
    <t>TAP-H</t>
  </si>
  <si>
    <t>PET</t>
  </si>
  <si>
    <t>PET-H</t>
  </si>
  <si>
    <t>LIF-H</t>
  </si>
  <si>
    <t>Si</t>
  </si>
  <si>
    <t>Na</t>
  </si>
  <si>
    <t>P</t>
  </si>
  <si>
    <t>K</t>
  </si>
  <si>
    <t>Fe</t>
  </si>
  <si>
    <t>Al</t>
  </si>
  <si>
    <t>Mg</t>
  </si>
  <si>
    <t>Ca</t>
  </si>
  <si>
    <t>Mn</t>
  </si>
  <si>
    <t>Ti</t>
  </si>
  <si>
    <t>Count times on peak in seconds. Background counts were collected for half the time either side of the peak. </t>
  </si>
  <si>
    <t>Primary Standards for the calibration</t>
  </si>
  <si>
    <t>Periclase</t>
  </si>
  <si>
    <t>Wollastonite</t>
  </si>
  <si>
    <t>Rutile</t>
  </si>
  <si>
    <t>Orthoclase</t>
  </si>
  <si>
    <t>Hematite</t>
  </si>
  <si>
    <t>Fowlerite</t>
  </si>
  <si>
    <t>Jadeite</t>
  </si>
  <si>
    <t>TbPO4</t>
  </si>
  <si>
    <t>BaFCl</t>
  </si>
  <si>
    <t>Date</t>
  </si>
  <si>
    <t>StHs6/80-G_1</t>
  </si>
  <si>
    <t>Jul 31 19:31 2024</t>
  </si>
  <si>
    <t>StHs6/80-G_2</t>
  </si>
  <si>
    <t>Jul 31 19:35 2024</t>
  </si>
  <si>
    <t>StHs6/80-G_3</t>
  </si>
  <si>
    <t>Jul 31 19:39 2024</t>
  </si>
  <si>
    <t>StHs6/80-G_4</t>
  </si>
  <si>
    <t>Jul 31 19:43 2024</t>
  </si>
  <si>
    <t>StHs6/80-G_5</t>
  </si>
  <si>
    <t>Jul 31 19:47 2024</t>
  </si>
  <si>
    <t>StHs6/80-G_6</t>
  </si>
  <si>
    <t>Jul 31 19:51 2024</t>
  </si>
  <si>
    <t>StHs6/80-G_7</t>
  </si>
  <si>
    <t>Jul 31 22:41 2024</t>
  </si>
  <si>
    <t>StHs6/80-G_8</t>
  </si>
  <si>
    <t>Aug 1 01:00 2024</t>
  </si>
  <si>
    <t>StHs80-G_9</t>
  </si>
  <si>
    <t>Aug 1 03:24 2024</t>
  </si>
  <si>
    <t>StHs80-G_10</t>
  </si>
  <si>
    <t>Aug 1 05:55 2024</t>
  </si>
  <si>
    <t>StHs80-G_11</t>
  </si>
  <si>
    <t>Aug 1 05:59 2024</t>
  </si>
  <si>
    <t>StHs80-G_12</t>
  </si>
  <si>
    <t>Aug 1 06:03 2024</t>
  </si>
  <si>
    <t>StHs6/80-G</t>
  </si>
  <si>
    <t>AVG</t>
  </si>
  <si>
    <t>ATHO-G_1</t>
  </si>
  <si>
    <t>Jul 31 20:19 2024</t>
  </si>
  <si>
    <t>ATHO-G_2</t>
  </si>
  <si>
    <t>Jul 31 20:22 2024</t>
  </si>
  <si>
    <t>ATHO-G_3</t>
  </si>
  <si>
    <t>Jul 31 20:26 2024</t>
  </si>
  <si>
    <t>ATHO-G_4</t>
  </si>
  <si>
    <t>Jul 31 20:30 2024</t>
  </si>
  <si>
    <t>ATHO-G_5</t>
  </si>
  <si>
    <t>Jul 31 20:34 2024</t>
  </si>
  <si>
    <t>ATHO-G_6</t>
  </si>
  <si>
    <t>Jul 31 20:38 2024</t>
  </si>
  <si>
    <t>ATHO-G_7</t>
  </si>
  <si>
    <t>Jul 31 22:49 2024</t>
  </si>
  <si>
    <t>ATHO-G_8</t>
  </si>
  <si>
    <t>Aug 1 01:08 2024</t>
  </si>
  <si>
    <t>ATHO-G_9</t>
  </si>
  <si>
    <t>Aug 1 03:32 2024</t>
  </si>
  <si>
    <t>ATHO-G_10</t>
  </si>
  <si>
    <t>Aug 1 06:19 2024</t>
  </si>
  <si>
    <t>ATHO-G_11</t>
  </si>
  <si>
    <t>Aug 1 06:23 2024</t>
  </si>
  <si>
    <t>ATHO-G_12</t>
  </si>
  <si>
    <t>Aug 1 06:27 2024</t>
  </si>
  <si>
    <t>ATHO-G</t>
  </si>
  <si>
    <t>GOR132-G_1</t>
  </si>
  <si>
    <t>Jul 31 19:55 2024</t>
  </si>
  <si>
    <t>GOR132-G_2</t>
  </si>
  <si>
    <t>Jul 31 19:59 2024</t>
  </si>
  <si>
    <t>GOR132-G_3</t>
  </si>
  <si>
    <t>Jul 31 20:03 2024</t>
  </si>
  <si>
    <t>GOR132-G_4</t>
  </si>
  <si>
    <t>Jul 31 20:07 2024</t>
  </si>
  <si>
    <t>GOR132-G_5</t>
  </si>
  <si>
    <t>Jul 31 20:11 2024</t>
  </si>
  <si>
    <t>GOR132-G_6</t>
  </si>
  <si>
    <t>Jul 31 20:15 2024</t>
  </si>
  <si>
    <t>Gor132-G_7</t>
  </si>
  <si>
    <t>Jul 31 22:45 2024</t>
  </si>
  <si>
    <t>Gor132-G_8</t>
  </si>
  <si>
    <t>Aug 1 01:04 2024</t>
  </si>
  <si>
    <t>Gor132-G_9</t>
  </si>
  <si>
    <t>Aug 1 03:28 2024</t>
  </si>
  <si>
    <t>Gor132-G_10</t>
  </si>
  <si>
    <t>Aug 1 06:07 2024</t>
  </si>
  <si>
    <t>Gor132-G_12</t>
  </si>
  <si>
    <t>Aug 1 06:15 2024</t>
  </si>
  <si>
    <t>GOR132-G</t>
  </si>
  <si>
    <t>Standard 1</t>
  </si>
  <si>
    <t>Standard 2</t>
  </si>
  <si>
    <t>Aug 8 20:07 2024</t>
  </si>
  <si>
    <t>Aug 8 20:11 2024</t>
  </si>
  <si>
    <t>Aug 8 20:15 2024</t>
  </si>
  <si>
    <t>Aug 8 20:19 2024</t>
  </si>
  <si>
    <t>Aug 8 20:23 2024</t>
  </si>
  <si>
    <t>Aug 8 23:33 2024</t>
  </si>
  <si>
    <t>Aug 9 01:32 2024</t>
  </si>
  <si>
    <t>StHs6/80-G_9</t>
  </si>
  <si>
    <t>Aug 9 03:31 2024</t>
  </si>
  <si>
    <t>StHs6/80-G_10</t>
  </si>
  <si>
    <t>Aug 9 06:10 2024</t>
  </si>
  <si>
    <t>StHs6/80-G_11</t>
  </si>
  <si>
    <t>Aug 9 08:37 2024</t>
  </si>
  <si>
    <t>StHs6/80-G_12</t>
  </si>
  <si>
    <t>Aug 9 11:08 2024</t>
  </si>
  <si>
    <t>StHs6/80-G_13</t>
  </si>
  <si>
    <t>Aug 9 13:24 2024</t>
  </si>
  <si>
    <t>StHs6/80-G_14</t>
  </si>
  <si>
    <t>Aug 9 15:36 2024</t>
  </si>
  <si>
    <t>StHs6/80-G_15</t>
  </si>
  <si>
    <t>Aug 9 15:40 2024</t>
  </si>
  <si>
    <t>StHs6/80-G_16</t>
  </si>
  <si>
    <t>Aug 9 15:44 2024</t>
  </si>
  <si>
    <t>Aug 8 20:51 2024</t>
  </si>
  <si>
    <t>Aug 8 20:55 2024</t>
  </si>
  <si>
    <t>Aug 8 20:59 2024</t>
  </si>
  <si>
    <t>Aug 8 21:03 2024</t>
  </si>
  <si>
    <t>Aug 8 21:07 2024</t>
  </si>
  <si>
    <t>Aug 8 21:10 2024</t>
  </si>
  <si>
    <t>Aug 8 23:37 2024</t>
  </si>
  <si>
    <t>Aug 9 08:45 2024</t>
  </si>
  <si>
    <t>Aug 9 11:17 2024</t>
  </si>
  <si>
    <t>ATHO-G_13</t>
  </si>
  <si>
    <t>Aug 9 13:32 2024</t>
  </si>
  <si>
    <t>ATHO-G_14</t>
  </si>
  <si>
    <t>Aug 9 16:00 2024</t>
  </si>
  <si>
    <t>ATHO-G_15</t>
  </si>
  <si>
    <t>Aug 9 16:04 2024</t>
  </si>
  <si>
    <t>ATHO-G_16</t>
  </si>
  <si>
    <t>Aug 9 16:08 2024</t>
  </si>
  <si>
    <t>Aug 8 20:27 2024</t>
  </si>
  <si>
    <t>Aug 8 20:31 2024</t>
  </si>
  <si>
    <t>Aug 8 20:35 2024</t>
  </si>
  <si>
    <t>Aug 8 20:39 2024</t>
  </si>
  <si>
    <t>Aug 8 20:43 2024</t>
  </si>
  <si>
    <t>Aug 8 20:47 2024</t>
  </si>
  <si>
    <t>GOR132-G_7</t>
  </si>
  <si>
    <t>Aug 8 23:29 2024</t>
  </si>
  <si>
    <t>GOR132-G_8</t>
  </si>
  <si>
    <t>Aug 9 01:36 2024</t>
  </si>
  <si>
    <t>GOR132-G_9</t>
  </si>
  <si>
    <t>Aug 9 03:35 2024</t>
  </si>
  <si>
    <t>GOR132-G_10</t>
  </si>
  <si>
    <t>Aug 9 06:14 2024</t>
  </si>
  <si>
    <t>GOR132-G_11</t>
  </si>
  <si>
    <t>Aug 9 08:41 2024</t>
  </si>
  <si>
    <t>GOR132-G_12</t>
  </si>
  <si>
    <t>Aug 9 11:13 2024</t>
  </si>
  <si>
    <t>GOR132-G_13</t>
  </si>
  <si>
    <t>Aug 9 13:28 2024</t>
  </si>
  <si>
    <t>GOR132-G_14</t>
  </si>
  <si>
    <t>Aug 9 15:48 2024</t>
  </si>
  <si>
    <t>GOR132-G_15</t>
  </si>
  <si>
    <t>Aug 9 15:52 2024</t>
  </si>
  <si>
    <t>GOR132-G_16</t>
  </si>
  <si>
    <t>Aug 9 15:56 2024</t>
  </si>
  <si>
    <t>Standard 3</t>
  </si>
  <si>
    <t>Sths6/80-G_8</t>
  </si>
  <si>
    <t>Aug 10 03:09 2024</t>
  </si>
  <si>
    <t>Aug 9 20:09 2024</t>
  </si>
  <si>
    <t>Aug 9 20:13 2024</t>
  </si>
  <si>
    <t>Aug 9 20:17 2024</t>
  </si>
  <si>
    <t>Aug 9 20:21 2024</t>
  </si>
  <si>
    <t>Aug 9 20:25 2024</t>
  </si>
  <si>
    <t>Aug 9 20:29 2024</t>
  </si>
  <si>
    <t>Aug 9 23:55 2024</t>
  </si>
  <si>
    <t>StHs6/8-G_9</t>
  </si>
  <si>
    <t>Aug 10 05:47 2024</t>
  </si>
  <si>
    <t>Aug 10 08:26 2024</t>
  </si>
  <si>
    <t>Aug 10 10:37 2024</t>
  </si>
  <si>
    <t>Aug 10 13:45 2024</t>
  </si>
  <si>
    <t>Aug 10 13:49 2024</t>
  </si>
  <si>
    <t>Aug 10 13:53 2024</t>
  </si>
  <si>
    <t>Aug 9 20:57 2024</t>
  </si>
  <si>
    <t>Aug 9 21:01 2024</t>
  </si>
  <si>
    <t>Aug 9 21:04 2024</t>
  </si>
  <si>
    <t>Aug 9 21:08 2024</t>
  </si>
  <si>
    <t>Aug 9 21:12 2024</t>
  </si>
  <si>
    <t>Aug 9 21:16 2024</t>
  </si>
  <si>
    <t>Aug 10 00:03 2024</t>
  </si>
  <si>
    <t>Aug 10 05:56 2024</t>
  </si>
  <si>
    <t>Aug 10 08:34 2024</t>
  </si>
  <si>
    <t>Aug 10 10:45 2024</t>
  </si>
  <si>
    <t>Aug 10 14:09 2024</t>
  </si>
  <si>
    <t>Aug 10 14:13 2024</t>
  </si>
  <si>
    <t>Aug 10 14:17 2024</t>
  </si>
  <si>
    <t>Aug 9 20:37 2024</t>
  </si>
  <si>
    <t>Aug 9 20:41 2024</t>
  </si>
  <si>
    <t>Aug 9 20:45 2024</t>
  </si>
  <si>
    <t>Aug 9 20:49 2024</t>
  </si>
  <si>
    <t>Aug 9 20:53 2024</t>
  </si>
  <si>
    <t>Aug 9 23:59 2024</t>
  </si>
  <si>
    <t>Aug 10 03:13 2024</t>
  </si>
  <si>
    <t>Aug 10 05:52 2024</t>
  </si>
  <si>
    <t>Aug 10 08:30 2024</t>
  </si>
  <si>
    <t>Aug 10 13:57 2024</t>
  </si>
  <si>
    <t>Aug 10 14:01 2024</t>
  </si>
  <si>
    <t>Aug 10 14:05 2024</t>
  </si>
  <si>
    <t>Layer</t>
  </si>
  <si>
    <t>Shard</t>
  </si>
  <si>
    <t>Group</t>
  </si>
  <si>
    <t>FeOt</t>
  </si>
  <si>
    <t>total</t>
  </si>
  <si>
    <t>146a</t>
  </si>
  <si>
    <t>Avg</t>
  </si>
  <si>
    <t>1 sigma</t>
  </si>
  <si>
    <t>max</t>
  </si>
  <si>
    <t>min</t>
  </si>
  <si>
    <t>n</t>
  </si>
  <si>
    <t>143a</t>
  </si>
  <si>
    <t>143b</t>
  </si>
  <si>
    <t>158a</t>
  </si>
  <si>
    <t>163a</t>
  </si>
  <si>
    <t>138a</t>
  </si>
  <si>
    <t>143c</t>
  </si>
  <si>
    <t xml:space="preserve">Group </t>
  </si>
  <si>
    <t>Group 8</t>
  </si>
  <si>
    <t>123a</t>
  </si>
  <si>
    <t>Group 9</t>
  </si>
  <si>
    <t>163b</t>
  </si>
  <si>
    <t>Group 10</t>
  </si>
  <si>
    <t>163c</t>
  </si>
  <si>
    <t>Group 11</t>
  </si>
  <si>
    <t>350a</t>
  </si>
  <si>
    <t>Group 12</t>
  </si>
  <si>
    <t>282a</t>
  </si>
  <si>
    <t>Group 13</t>
  </si>
  <si>
    <t>282b</t>
  </si>
  <si>
    <t>138b</t>
  </si>
  <si>
    <t>Average</t>
  </si>
  <si>
    <t>Standard 0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</si>
</sst>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ptos Narrow"/>
      <scheme val="minor"/>
    </font>
    <font>
      <b/>
      <sz val="11"/>
      <color rgb="FF000000"/>
      <name val="Helvetic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2" fontId="5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2" fontId="7" fillId="0" borderId="0" xfId="0" applyNumberFormat="1" applyFont="1"/>
    <xf numFmtId="2" fontId="8" fillId="0" borderId="0" xfId="0" applyNumberFormat="1" applyFont="1" applyAlignment="1">
      <alignment horizontal="right"/>
    </xf>
    <xf numFmtId="0" fontId="9" fillId="0" borderId="0" xfId="0" applyFont="1"/>
    <xf numFmtId="2" fontId="10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10" fillId="2" borderId="0" xfId="0" applyNumberFormat="1" applyFont="1" applyFill="1"/>
    <xf numFmtId="2" fontId="3" fillId="2" borderId="0" xfId="0" applyNumberFormat="1" applyFont="1" applyFill="1"/>
    <xf numFmtId="0" fontId="3" fillId="2" borderId="0" xfId="0" applyFont="1" applyFill="1"/>
    <xf numFmtId="2" fontId="10" fillId="4" borderId="0" xfId="0" applyNumberFormat="1" applyFont="1" applyFill="1"/>
    <xf numFmtId="2" fontId="3" fillId="4" borderId="0" xfId="0" applyNumberFormat="1" applyFont="1" applyFill="1"/>
    <xf numFmtId="0" fontId="3" fillId="4" borderId="0" xfId="0" applyFont="1" applyFill="1"/>
    <xf numFmtId="2" fontId="10" fillId="5" borderId="0" xfId="0" applyNumberFormat="1" applyFont="1" applyFill="1"/>
    <xf numFmtId="2" fontId="3" fillId="5" borderId="0" xfId="0" applyNumberFormat="1" applyFont="1" applyFill="1"/>
    <xf numFmtId="0" fontId="3" fillId="5" borderId="0" xfId="0" applyFont="1" applyFill="1"/>
    <xf numFmtId="2" fontId="10" fillId="6" borderId="0" xfId="0" applyNumberFormat="1" applyFont="1" applyFill="1"/>
    <xf numFmtId="2" fontId="3" fillId="6" borderId="0" xfId="0" applyNumberFormat="1" applyFont="1" applyFill="1"/>
    <xf numFmtId="0" fontId="3" fillId="6" borderId="0" xfId="0" applyFont="1" applyFill="1"/>
    <xf numFmtId="2" fontId="10" fillId="7" borderId="0" xfId="0" applyNumberFormat="1" applyFont="1" applyFill="1"/>
    <xf numFmtId="2" fontId="3" fillId="7" borderId="0" xfId="0" applyNumberFormat="1" applyFont="1" applyFill="1"/>
    <xf numFmtId="0" fontId="3" fillId="7" borderId="0" xfId="0" applyFont="1" applyFill="1"/>
    <xf numFmtId="2" fontId="10" fillId="3" borderId="0" xfId="0" applyNumberFormat="1" applyFont="1" applyFill="1"/>
    <xf numFmtId="2" fontId="3" fillId="3" borderId="0" xfId="0" applyNumberFormat="1" applyFont="1" applyFill="1"/>
    <xf numFmtId="0" fontId="3" fillId="3" borderId="0" xfId="0" applyFont="1" applyFill="1"/>
    <xf numFmtId="2" fontId="10" fillId="8" borderId="0" xfId="0" applyNumberFormat="1" applyFont="1" applyFill="1"/>
    <xf numFmtId="2" fontId="3" fillId="8" borderId="0" xfId="0" applyNumberFormat="1" applyFont="1" applyFill="1"/>
    <xf numFmtId="0" fontId="3" fillId="8" borderId="0" xfId="0" applyFont="1" applyFill="1"/>
    <xf numFmtId="2" fontId="10" fillId="9" borderId="0" xfId="0" applyNumberFormat="1" applyFont="1" applyFill="1"/>
    <xf numFmtId="2" fontId="3" fillId="9" borderId="0" xfId="0" applyNumberFormat="1" applyFont="1" applyFill="1"/>
    <xf numFmtId="0" fontId="3" fillId="9" borderId="0" xfId="0" applyFont="1" applyFill="1"/>
    <xf numFmtId="2" fontId="10" fillId="10" borderId="0" xfId="0" applyNumberFormat="1" applyFont="1" applyFill="1"/>
    <xf numFmtId="2" fontId="3" fillId="10" borderId="0" xfId="0" applyNumberFormat="1" applyFont="1" applyFill="1"/>
    <xf numFmtId="0" fontId="3" fillId="10" borderId="0" xfId="0" applyFont="1" applyFill="1"/>
    <xf numFmtId="2" fontId="10" fillId="11" borderId="0" xfId="0" applyNumberFormat="1" applyFont="1" applyFill="1"/>
    <xf numFmtId="2" fontId="3" fillId="11" borderId="0" xfId="0" applyNumberFormat="1" applyFont="1" applyFill="1"/>
    <xf numFmtId="0" fontId="3" fillId="11" borderId="0" xfId="0" applyFont="1" applyFill="1"/>
    <xf numFmtId="2" fontId="10" fillId="12" borderId="0" xfId="0" applyNumberFormat="1" applyFont="1" applyFill="1"/>
    <xf numFmtId="2" fontId="3" fillId="12" borderId="0" xfId="0" applyNumberFormat="1" applyFont="1" applyFill="1"/>
    <xf numFmtId="0" fontId="3" fillId="12" borderId="0" xfId="0" applyFont="1" applyFill="1"/>
    <xf numFmtId="2" fontId="10" fillId="13" borderId="0" xfId="0" applyNumberFormat="1" applyFont="1" applyFill="1"/>
    <xf numFmtId="2" fontId="3" fillId="13" borderId="0" xfId="0" applyNumberFormat="1" applyFont="1" applyFill="1"/>
    <xf numFmtId="0" fontId="3" fillId="13" borderId="0" xfId="0" applyFont="1" applyFill="1"/>
    <xf numFmtId="2" fontId="10" fillId="14" borderId="0" xfId="0" applyNumberFormat="1" applyFont="1" applyFill="1"/>
    <xf numFmtId="2" fontId="3" fillId="14" borderId="0" xfId="0" applyNumberFormat="1" applyFont="1" applyFill="1"/>
    <xf numFmtId="0" fontId="3" fillId="14" borderId="0" xfId="0" applyFont="1" applyFill="1"/>
    <xf numFmtId="2" fontId="10" fillId="15" borderId="0" xfId="0" applyNumberFormat="1" applyFont="1" applyFill="1"/>
    <xf numFmtId="2" fontId="3" fillId="15" borderId="0" xfId="0" applyNumberFormat="1" applyFont="1" applyFill="1"/>
    <xf numFmtId="0" fontId="3" fillId="15" borderId="0" xfId="0" applyFont="1" applyFill="1"/>
    <xf numFmtId="2" fontId="4" fillId="2" borderId="0" xfId="0" applyNumberFormat="1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2" fontId="4" fillId="5" borderId="0" xfId="0" applyNumberFormat="1" applyFont="1" applyFill="1"/>
    <xf numFmtId="2" fontId="4" fillId="6" borderId="0" xfId="0" applyNumberFormat="1" applyFont="1" applyFill="1"/>
    <xf numFmtId="2" fontId="4" fillId="7" borderId="0" xfId="0" applyNumberFormat="1" applyFont="1" applyFill="1"/>
    <xf numFmtId="2" fontId="4" fillId="8" borderId="0" xfId="0" applyNumberFormat="1" applyFont="1" applyFill="1"/>
    <xf numFmtId="2" fontId="4" fillId="9" borderId="0" xfId="0" applyNumberFormat="1" applyFont="1" applyFill="1"/>
    <xf numFmtId="2" fontId="4" fillId="10" borderId="0" xfId="0" applyNumberFormat="1" applyFont="1" applyFill="1"/>
    <xf numFmtId="2" fontId="4" fillId="11" borderId="0" xfId="0" applyNumberFormat="1" applyFont="1" applyFill="1"/>
    <xf numFmtId="2" fontId="4" fillId="12" borderId="0" xfId="0" applyNumberFormat="1" applyFont="1" applyFill="1"/>
    <xf numFmtId="2" fontId="4" fillId="13" borderId="0" xfId="0" applyNumberFormat="1" applyFont="1" applyFill="1"/>
    <xf numFmtId="2" fontId="4" fillId="14" borderId="0" xfId="0" applyNumberFormat="1" applyFont="1" applyFill="1"/>
    <xf numFmtId="2" fontId="4" fillId="1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9E14-ED09-334F-AD14-17CA63138B5B}">
  <dimension ref="A1:K30"/>
  <sheetViews>
    <sheetView workbookViewId="0">
      <selection activeCell="F52" sqref="F52"/>
    </sheetView>
  </sheetViews>
  <sheetFormatPr baseColWidth="10" defaultRowHeight="16" x14ac:dyDescent="0.2"/>
  <sheetData>
    <row r="1" spans="1:11" x14ac:dyDescent="0.2">
      <c r="A1" s="8" t="s">
        <v>266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8" t="s">
        <v>267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">
      <c r="A3" s="8" t="s">
        <v>268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">
      <c r="A5" s="8" t="s">
        <v>269</v>
      </c>
      <c r="B5" s="17">
        <v>1</v>
      </c>
      <c r="C5" s="17"/>
      <c r="D5" s="17">
        <v>2</v>
      </c>
      <c r="E5" s="17"/>
      <c r="F5" s="18">
        <v>3</v>
      </c>
      <c r="G5" s="18"/>
      <c r="H5" s="17">
        <v>4</v>
      </c>
      <c r="I5" s="17"/>
      <c r="J5" s="17">
        <v>5</v>
      </c>
      <c r="K5" s="17"/>
    </row>
    <row r="6" spans="1:11" x14ac:dyDescent="0.2">
      <c r="A6" s="8" t="s">
        <v>270</v>
      </c>
      <c r="B6" s="17" t="s">
        <v>271</v>
      </c>
      <c r="C6" s="17"/>
      <c r="D6" s="17" t="s">
        <v>272</v>
      </c>
      <c r="E6" s="17"/>
      <c r="F6" s="17" t="s">
        <v>273</v>
      </c>
      <c r="G6" s="17"/>
      <c r="H6" s="17" t="s">
        <v>274</v>
      </c>
      <c r="I6" s="17"/>
      <c r="J6" s="17" t="s">
        <v>275</v>
      </c>
      <c r="K6" s="17"/>
    </row>
    <row r="7" spans="1:1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2">
      <c r="A8" s="9"/>
      <c r="B8" s="10" t="s">
        <v>276</v>
      </c>
      <c r="C8" s="10">
        <v>30</v>
      </c>
      <c r="D8" s="10" t="s">
        <v>277</v>
      </c>
      <c r="E8" s="10">
        <v>12</v>
      </c>
      <c r="F8" s="10" t="s">
        <v>278</v>
      </c>
      <c r="G8" s="10">
        <v>50</v>
      </c>
      <c r="H8" s="10" t="s">
        <v>279</v>
      </c>
      <c r="I8" s="10">
        <v>30</v>
      </c>
      <c r="J8" s="10" t="s">
        <v>280</v>
      </c>
      <c r="K8" s="10">
        <v>30</v>
      </c>
    </row>
    <row r="9" spans="1:11" x14ac:dyDescent="0.2">
      <c r="A9" s="9"/>
      <c r="B9" s="10" t="s">
        <v>281</v>
      </c>
      <c r="C9" s="10">
        <v>30</v>
      </c>
      <c r="D9" s="10" t="s">
        <v>282</v>
      </c>
      <c r="E9" s="10">
        <v>50</v>
      </c>
      <c r="F9" s="10" t="s">
        <v>14</v>
      </c>
      <c r="G9" s="10">
        <v>50</v>
      </c>
      <c r="H9" s="10" t="s">
        <v>283</v>
      </c>
      <c r="I9" s="10">
        <v>30</v>
      </c>
      <c r="J9" s="10" t="s">
        <v>284</v>
      </c>
      <c r="K9" s="10">
        <v>50</v>
      </c>
    </row>
    <row r="10" spans="1:11" x14ac:dyDescent="0.2">
      <c r="A10" s="9"/>
      <c r="B10" s="10"/>
      <c r="C10" s="10"/>
      <c r="D10" s="10"/>
      <c r="E10" s="10"/>
      <c r="F10" s="9"/>
      <c r="G10" s="9"/>
      <c r="H10" s="10" t="s">
        <v>285</v>
      </c>
      <c r="I10" s="10">
        <v>30</v>
      </c>
      <c r="J10" s="10"/>
      <c r="K10" s="10"/>
    </row>
    <row r="11" spans="1:1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">
      <c r="A12" s="9" t="s">
        <v>286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">
      <c r="A16" s="8" t="s">
        <v>287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">
      <c r="A17" s="9" t="s">
        <v>13</v>
      </c>
      <c r="B17" s="9" t="s">
        <v>288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">
      <c r="A18" s="9" t="s">
        <v>15</v>
      </c>
      <c r="B18" s="9" t="s">
        <v>289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">
      <c r="A19" s="9" t="s">
        <v>7</v>
      </c>
      <c r="B19" s="9" t="s">
        <v>289</v>
      </c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">
      <c r="A20" s="9" t="s">
        <v>17</v>
      </c>
      <c r="B20" s="9" t="s">
        <v>290</v>
      </c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">
      <c r="A21" s="9" t="s">
        <v>10</v>
      </c>
      <c r="B21" s="9" t="s">
        <v>291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">
      <c r="A22" s="9" t="s">
        <v>11</v>
      </c>
      <c r="B22" s="9" t="s">
        <v>292</v>
      </c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">
      <c r="A23" s="9" t="s">
        <v>16</v>
      </c>
      <c r="B23" s="9" t="s">
        <v>293</v>
      </c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">
      <c r="A24" s="9" t="s">
        <v>8</v>
      </c>
      <c r="B24" s="9" t="s">
        <v>294</v>
      </c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">
      <c r="A25" s="9" t="s">
        <v>12</v>
      </c>
      <c r="B25" s="9" t="s">
        <v>294</v>
      </c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">
      <c r="A26" s="9" t="s">
        <v>9</v>
      </c>
      <c r="B26" s="9" t="s">
        <v>295</v>
      </c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">
      <c r="A27" s="9" t="s">
        <v>14</v>
      </c>
      <c r="B27" s="9" t="s">
        <v>296</v>
      </c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</sheetData>
  <mergeCells count="10">
    <mergeCell ref="B6:C6"/>
    <mergeCell ref="D6:E6"/>
    <mergeCell ref="F6:G6"/>
    <mergeCell ref="H6:I6"/>
    <mergeCell ref="J6:K6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E995-CD0D-B243-8F22-1B4743CDA625}">
  <dimension ref="A1:T240"/>
  <sheetViews>
    <sheetView topLeftCell="A25" workbookViewId="0">
      <selection activeCell="C147" sqref="C147"/>
    </sheetView>
  </sheetViews>
  <sheetFormatPr baseColWidth="10" defaultRowHeight="15" x14ac:dyDescent="0.2"/>
  <cols>
    <col min="1" max="1" width="11" style="2" bestFit="1" customWidth="1"/>
    <col min="2" max="2" width="15.1640625" style="2" bestFit="1" customWidth="1"/>
    <col min="3" max="3" width="16" style="2" bestFit="1" customWidth="1"/>
    <col min="4" max="7" width="11" style="2" bestFit="1" customWidth="1"/>
    <col min="8" max="8" width="11.83203125" style="2" bestFit="1" customWidth="1"/>
    <col min="9" max="20" width="11" style="3" bestFit="1" customWidth="1"/>
    <col min="21" max="16384" width="10.83203125" style="2"/>
  </cols>
  <sheetData>
    <row r="1" spans="1:20" x14ac:dyDescent="0.2">
      <c r="A1" s="1" t="s">
        <v>0</v>
      </c>
      <c r="B1" s="1" t="s">
        <v>1</v>
      </c>
      <c r="C1" s="1" t="s">
        <v>265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</row>
    <row r="2" spans="1:20" x14ac:dyDescent="0.2">
      <c r="A2" s="2">
        <v>2</v>
      </c>
      <c r="B2" s="2" t="s">
        <v>19</v>
      </c>
      <c r="C2" s="2" t="s">
        <v>20</v>
      </c>
      <c r="D2" s="2">
        <v>71</v>
      </c>
      <c r="E2" s="2">
        <v>12.922000000000001</v>
      </c>
      <c r="F2" s="2">
        <v>41.802700000000002</v>
      </c>
      <c r="G2" s="2">
        <v>11.667999999999999</v>
      </c>
      <c r="H2" s="2">
        <v>6.0040000000000004E-9</v>
      </c>
      <c r="I2" s="3">
        <v>63.120664426628068</v>
      </c>
      <c r="J2" s="3">
        <v>7.42310407788041</v>
      </c>
      <c r="K2" s="3">
        <v>7.7700000000000005E-2</v>
      </c>
      <c r="L2" s="3">
        <v>5.216901731479231</v>
      </c>
      <c r="M2" s="3">
        <v>3.4910365756676645</v>
      </c>
      <c r="N2" s="3">
        <v>15.708702715199822</v>
      </c>
      <c r="O2" s="3">
        <v>0.38788600185985445</v>
      </c>
      <c r="P2" s="3">
        <v>0.31059999999999999</v>
      </c>
      <c r="Q2" s="3">
        <v>0.63275271880259287</v>
      </c>
      <c r="R2" s="3">
        <v>0.27238471589729085</v>
      </c>
      <c r="S2" s="3">
        <v>0.67156277356313121</v>
      </c>
      <c r="T2" s="3">
        <v>97.313295736978034</v>
      </c>
    </row>
    <row r="3" spans="1:20" x14ac:dyDescent="0.2">
      <c r="A3" s="2">
        <v>2</v>
      </c>
      <c r="B3" s="2" t="s">
        <v>19</v>
      </c>
      <c r="C3" s="2" t="s">
        <v>21</v>
      </c>
      <c r="D3" s="2">
        <v>82</v>
      </c>
      <c r="E3" s="2">
        <v>13.2393</v>
      </c>
      <c r="F3" s="2">
        <v>41.671500000000002</v>
      </c>
      <c r="G3" s="2">
        <v>11.6578</v>
      </c>
      <c r="H3" s="2">
        <v>6.0060000000000001E-9</v>
      </c>
      <c r="I3" s="3">
        <v>59.755166641665404</v>
      </c>
      <c r="J3" s="3">
        <v>6.9968474011393793</v>
      </c>
      <c r="K3" s="3">
        <v>5.2600000000000001E-2</v>
      </c>
      <c r="L3" s="3">
        <v>4.9720267522465322</v>
      </c>
      <c r="M3" s="3">
        <v>3.2431523217741027</v>
      </c>
      <c r="N3" s="3">
        <v>16.397249484181653</v>
      </c>
      <c r="O3" s="3">
        <v>0.28554761774519993</v>
      </c>
      <c r="P3" s="3">
        <v>0.42449999999999999</v>
      </c>
      <c r="Q3" s="3">
        <v>0.66694135281935807</v>
      </c>
      <c r="R3" s="3">
        <v>0.28706233805158038</v>
      </c>
      <c r="S3" s="3">
        <v>0.41854475512568057</v>
      </c>
      <c r="T3" s="3">
        <v>93.4996386647489</v>
      </c>
    </row>
    <row r="4" spans="1:20" x14ac:dyDescent="0.2">
      <c r="A4" s="2">
        <v>2</v>
      </c>
      <c r="B4" s="2" t="s">
        <v>19</v>
      </c>
      <c r="C4" s="2" t="s">
        <v>22</v>
      </c>
      <c r="D4" s="2">
        <v>67</v>
      </c>
      <c r="E4" s="2">
        <v>13.372400000000001</v>
      </c>
      <c r="F4" s="2">
        <v>41.673900000000003</v>
      </c>
      <c r="G4" s="2">
        <v>11.6645</v>
      </c>
      <c r="H4" s="2">
        <v>6.0049999999999998E-9</v>
      </c>
      <c r="I4" s="3">
        <v>65.411212172811616</v>
      </c>
      <c r="J4" s="3">
        <v>7.329535539083599</v>
      </c>
      <c r="K4" s="3">
        <v>7.6899999999999996E-2</v>
      </c>
      <c r="L4" s="3">
        <v>5.3553093284368432</v>
      </c>
      <c r="M4" s="3">
        <v>2.8093548774603692</v>
      </c>
      <c r="N4" s="3">
        <v>17.075959870749461</v>
      </c>
      <c r="O4" s="3">
        <v>0.26290377988075048</v>
      </c>
      <c r="P4" s="3">
        <v>0.3342</v>
      </c>
      <c r="Q4" s="3">
        <v>0.55901046512335462</v>
      </c>
      <c r="R4" s="3">
        <v>0.27208517258801967</v>
      </c>
      <c r="S4" s="3">
        <v>0.51708442398999066</v>
      </c>
      <c r="T4" s="3">
        <v>100.00355563012397</v>
      </c>
    </row>
    <row r="5" spans="1:20" x14ac:dyDescent="0.2">
      <c r="A5" s="2">
        <v>1</v>
      </c>
      <c r="B5" s="2" t="s">
        <v>19</v>
      </c>
      <c r="C5" s="4" t="s">
        <v>23</v>
      </c>
      <c r="D5" s="4">
        <v>79</v>
      </c>
      <c r="E5" s="4">
        <v>66.528400000000005</v>
      </c>
      <c r="F5" s="4">
        <v>42.4467</v>
      </c>
      <c r="G5" s="4">
        <v>11.311</v>
      </c>
      <c r="H5" s="4">
        <v>6.41E-9</v>
      </c>
      <c r="I5" s="5">
        <v>60.99</v>
      </c>
      <c r="J5" s="5">
        <v>6.97</v>
      </c>
      <c r="K5" s="5">
        <v>0.19</v>
      </c>
      <c r="L5" s="5">
        <v>4.3099999999999996</v>
      </c>
      <c r="M5" s="5">
        <v>3.55</v>
      </c>
      <c r="N5" s="5">
        <v>18.03</v>
      </c>
      <c r="O5" s="5">
        <v>0.72</v>
      </c>
      <c r="P5" s="5">
        <v>0.13</v>
      </c>
      <c r="Q5" s="5">
        <v>1.83</v>
      </c>
      <c r="R5" s="5">
        <v>0.12</v>
      </c>
      <c r="S5" s="5">
        <v>0.66</v>
      </c>
      <c r="T5" s="5">
        <v>97.48</v>
      </c>
    </row>
    <row r="6" spans="1:20" x14ac:dyDescent="0.2">
      <c r="A6" s="2">
        <v>2</v>
      </c>
      <c r="B6" s="2" t="s">
        <v>19</v>
      </c>
      <c r="C6" s="2" t="s">
        <v>24</v>
      </c>
      <c r="D6" s="2">
        <v>62</v>
      </c>
      <c r="E6" s="2">
        <v>13.3125</v>
      </c>
      <c r="F6" s="2">
        <v>41.867600000000003</v>
      </c>
      <c r="G6" s="2">
        <v>11.6638</v>
      </c>
      <c r="H6" s="2">
        <v>6E-9</v>
      </c>
      <c r="I6" s="3">
        <v>60.468451246836601</v>
      </c>
      <c r="J6" s="3">
        <v>4.3353422975856182</v>
      </c>
      <c r="K6" s="3">
        <v>3.1300000000000001E-2</v>
      </c>
      <c r="L6" s="3">
        <v>7.7721189060813032</v>
      </c>
      <c r="M6" s="3">
        <v>2.5408136024090102</v>
      </c>
      <c r="N6" s="3">
        <v>18.069434494566107</v>
      </c>
      <c r="O6" s="3">
        <v>0.36485006290684313</v>
      </c>
      <c r="P6" s="3">
        <v>0.61450000000000005</v>
      </c>
      <c r="Q6" s="3">
        <v>2.009239722216047</v>
      </c>
      <c r="R6" s="3">
        <v>0.12500940773585345</v>
      </c>
      <c r="S6" s="3">
        <v>0.38987866963788131</v>
      </c>
      <c r="T6" s="3">
        <v>96.72093840997529</v>
      </c>
    </row>
    <row r="7" spans="1:20" x14ac:dyDescent="0.2">
      <c r="A7" s="2">
        <v>1</v>
      </c>
      <c r="B7" s="2" t="s">
        <v>19</v>
      </c>
      <c r="C7" s="4" t="s">
        <v>25</v>
      </c>
      <c r="D7" s="4">
        <v>77</v>
      </c>
      <c r="E7" s="4">
        <v>67.083399999999997</v>
      </c>
      <c r="F7" s="4">
        <v>41.651699999999998</v>
      </c>
      <c r="G7" s="4">
        <v>11.3255</v>
      </c>
      <c r="H7" s="4">
        <v>6.3899999999999996E-9</v>
      </c>
      <c r="I7" s="5">
        <v>59.94</v>
      </c>
      <c r="J7" s="5">
        <v>9.15</v>
      </c>
      <c r="K7" s="5">
        <v>0.04</v>
      </c>
      <c r="L7" s="5">
        <v>5.46</v>
      </c>
      <c r="M7" s="5">
        <v>3.33</v>
      </c>
      <c r="N7" s="5">
        <v>19.579999999999998</v>
      </c>
      <c r="O7" s="5">
        <v>0.35</v>
      </c>
      <c r="P7" s="5">
        <v>0.3</v>
      </c>
      <c r="Q7" s="5">
        <v>0.75</v>
      </c>
      <c r="R7" s="5">
        <v>0.2</v>
      </c>
      <c r="S7" s="5">
        <v>0.64</v>
      </c>
      <c r="T7" s="5">
        <v>99.74</v>
      </c>
    </row>
    <row r="8" spans="1:20" x14ac:dyDescent="0.2">
      <c r="A8" s="2">
        <v>2</v>
      </c>
      <c r="B8" s="2" t="s">
        <v>19</v>
      </c>
      <c r="C8" s="2" t="s">
        <v>26</v>
      </c>
      <c r="D8" s="2">
        <v>77</v>
      </c>
      <c r="E8" s="2">
        <v>12.772500000000001</v>
      </c>
      <c r="F8" s="2">
        <v>41.691099999999999</v>
      </c>
      <c r="G8" s="2">
        <v>11.6698</v>
      </c>
      <c r="H8" s="2">
        <v>6.0040000000000004E-9</v>
      </c>
      <c r="I8" s="3">
        <v>58.98160446422623</v>
      </c>
      <c r="J8" s="3">
        <v>9.0033727331154569</v>
      </c>
      <c r="K8" s="3">
        <v>0.1651</v>
      </c>
      <c r="L8" s="3">
        <v>5.7918255957646974</v>
      </c>
      <c r="M8" s="3">
        <v>4.110747210401569</v>
      </c>
      <c r="N8" s="3">
        <v>19.594073768740166</v>
      </c>
      <c r="O8" s="3">
        <v>0.6666698758273617</v>
      </c>
      <c r="P8" s="3">
        <v>0.43240000000000001</v>
      </c>
      <c r="Q8" s="3">
        <v>0.76519422719369257</v>
      </c>
      <c r="R8" s="3">
        <v>0.19230680455211957</v>
      </c>
      <c r="S8" s="3">
        <v>0.96399665954630598</v>
      </c>
      <c r="T8" s="3">
        <v>100.66729133936761</v>
      </c>
    </row>
    <row r="9" spans="1:20" x14ac:dyDescent="0.2">
      <c r="A9" s="2">
        <v>2</v>
      </c>
      <c r="B9" s="2" t="s">
        <v>19</v>
      </c>
      <c r="C9" s="2" t="s">
        <v>27</v>
      </c>
      <c r="D9" s="2">
        <v>68</v>
      </c>
      <c r="E9" s="2">
        <v>13.154500000000001</v>
      </c>
      <c r="F9" s="2">
        <v>41.662599999999998</v>
      </c>
      <c r="G9" s="2">
        <v>11.6655</v>
      </c>
      <c r="H9" s="2">
        <v>6.0030000000000001E-9</v>
      </c>
      <c r="I9" s="3">
        <v>60.840162942489194</v>
      </c>
      <c r="J9" s="3">
        <v>8.6914776037927499</v>
      </c>
      <c r="K9" s="3">
        <v>7.4800000000000005E-2</v>
      </c>
      <c r="L9" s="3">
        <v>5.5895375694420331</v>
      </c>
      <c r="M9" s="3">
        <v>3.4084084910364769</v>
      </c>
      <c r="N9" s="3">
        <v>19.623582915982244</v>
      </c>
      <c r="O9" s="3">
        <v>0.38249461189212841</v>
      </c>
      <c r="P9" s="3">
        <v>0.33510000000000001</v>
      </c>
      <c r="Q9" s="3">
        <v>0.77497743631233607</v>
      </c>
      <c r="R9" s="3">
        <v>0.17273664167973357</v>
      </c>
      <c r="S9" s="3">
        <v>0.57989102101360646</v>
      </c>
      <c r="T9" s="3">
        <v>100.4731692336405</v>
      </c>
    </row>
    <row r="10" spans="1:20" x14ac:dyDescent="0.2">
      <c r="A10" s="2">
        <v>1</v>
      </c>
      <c r="B10" s="2" t="s">
        <v>19</v>
      </c>
      <c r="C10" s="4" t="s">
        <v>28</v>
      </c>
      <c r="D10" s="4">
        <v>80</v>
      </c>
      <c r="E10" s="4">
        <v>66.492199999999997</v>
      </c>
      <c r="F10" s="4">
        <v>42.103299999999997</v>
      </c>
      <c r="G10" s="4">
        <v>11.3088</v>
      </c>
      <c r="H10" s="4">
        <v>6.4000000000000002E-9</v>
      </c>
      <c r="I10" s="5">
        <v>59.14</v>
      </c>
      <c r="J10" s="5">
        <v>9.0299999999999994</v>
      </c>
      <c r="K10" s="5">
        <v>0.06</v>
      </c>
      <c r="L10" s="5">
        <v>5.35</v>
      </c>
      <c r="M10" s="5">
        <v>3.43</v>
      </c>
      <c r="N10" s="5">
        <v>19.649999999999999</v>
      </c>
      <c r="O10" s="5">
        <v>0.56999999999999995</v>
      </c>
      <c r="P10" s="5">
        <v>0.31</v>
      </c>
      <c r="Q10" s="5">
        <v>0.95</v>
      </c>
      <c r="R10" s="5">
        <v>0.23</v>
      </c>
      <c r="S10" s="5">
        <v>0.78</v>
      </c>
      <c r="T10" s="5">
        <v>99.49</v>
      </c>
    </row>
    <row r="11" spans="1:20" x14ac:dyDescent="0.2">
      <c r="A11" s="2">
        <v>1</v>
      </c>
      <c r="B11" s="2" t="s">
        <v>19</v>
      </c>
      <c r="C11" s="4" t="s">
        <v>29</v>
      </c>
      <c r="D11" s="4">
        <v>68</v>
      </c>
      <c r="E11" s="4">
        <v>67.469899999999996</v>
      </c>
      <c r="F11" s="4">
        <v>40.966700000000003</v>
      </c>
      <c r="G11" s="4">
        <v>11.340999999999999</v>
      </c>
      <c r="H11" s="4">
        <v>6.4000000000000002E-9</v>
      </c>
      <c r="I11" s="5">
        <v>60.32</v>
      </c>
      <c r="J11" s="5">
        <v>9.33</v>
      </c>
      <c r="K11" s="5">
        <v>0.09</v>
      </c>
      <c r="L11" s="5">
        <v>5.41</v>
      </c>
      <c r="M11" s="5">
        <v>3.31</v>
      </c>
      <c r="N11" s="5">
        <v>19.73</v>
      </c>
      <c r="O11" s="5">
        <v>0.33</v>
      </c>
      <c r="P11" s="5">
        <v>0.33</v>
      </c>
      <c r="Q11" s="5">
        <v>0.71</v>
      </c>
      <c r="R11" s="5">
        <v>0.27</v>
      </c>
      <c r="S11" s="5">
        <v>0.62</v>
      </c>
      <c r="T11" s="5">
        <v>100.45</v>
      </c>
    </row>
    <row r="12" spans="1:20" x14ac:dyDescent="0.2">
      <c r="A12" s="2">
        <v>2</v>
      </c>
      <c r="B12" s="2" t="s">
        <v>19</v>
      </c>
      <c r="C12" s="2" t="s">
        <v>30</v>
      </c>
      <c r="D12" s="2">
        <v>79</v>
      </c>
      <c r="E12" s="2">
        <v>13.039899999999999</v>
      </c>
      <c r="F12" s="2">
        <v>41.6113</v>
      </c>
      <c r="G12" s="2">
        <v>11.6698</v>
      </c>
      <c r="H12" s="2">
        <v>6.0049999999999998E-9</v>
      </c>
      <c r="I12" s="3">
        <v>59.845583000067393</v>
      </c>
      <c r="J12" s="3">
        <v>8.3483929615377725</v>
      </c>
      <c r="K12" s="3">
        <v>9.5299999999999996E-2</v>
      </c>
      <c r="L12" s="3">
        <v>5.291428899071791</v>
      </c>
      <c r="M12" s="3">
        <v>3.3154518958263912</v>
      </c>
      <c r="N12" s="3">
        <v>19.73178312253653</v>
      </c>
      <c r="O12" s="3">
        <v>0.29642842295279248</v>
      </c>
      <c r="P12" s="3">
        <v>0.39439999999999997</v>
      </c>
      <c r="Q12" s="3">
        <v>0.69018962395075834</v>
      </c>
      <c r="R12" s="3">
        <v>0.24452718813506796</v>
      </c>
      <c r="S12" s="3">
        <v>0.63762133206542437</v>
      </c>
      <c r="T12" s="3">
        <v>98.891106446143894</v>
      </c>
    </row>
    <row r="13" spans="1:20" x14ac:dyDescent="0.2">
      <c r="A13" s="2">
        <v>2</v>
      </c>
      <c r="B13" s="2" t="s">
        <v>19</v>
      </c>
      <c r="C13" s="2" t="s">
        <v>31</v>
      </c>
      <c r="D13" s="2">
        <v>69</v>
      </c>
      <c r="E13" s="2">
        <v>13.1221</v>
      </c>
      <c r="F13" s="2">
        <v>41.723199999999999</v>
      </c>
      <c r="G13" s="2">
        <v>11.6655</v>
      </c>
      <c r="H13" s="2">
        <v>6.0049999999999998E-9</v>
      </c>
      <c r="I13" s="3">
        <v>60.528728819104593</v>
      </c>
      <c r="J13" s="3">
        <v>9.0137692374262137</v>
      </c>
      <c r="K13" s="3">
        <v>0.1021</v>
      </c>
      <c r="L13" s="3">
        <v>5.4298364960294032</v>
      </c>
      <c r="M13" s="3">
        <v>3.6459642343511405</v>
      </c>
      <c r="N13" s="3">
        <v>19.81047418184874</v>
      </c>
      <c r="O13" s="3">
        <v>0.41337257261637766</v>
      </c>
      <c r="P13" s="3">
        <v>0.378</v>
      </c>
      <c r="Q13" s="3">
        <v>0.73405627128919249</v>
      </c>
      <c r="R13" s="3">
        <v>0.19520238987507466</v>
      </c>
      <c r="S13" s="3">
        <v>0.62229293913097616</v>
      </c>
      <c r="T13" s="3">
        <v>100.87379714167172</v>
      </c>
    </row>
    <row r="14" spans="1:20" x14ac:dyDescent="0.2">
      <c r="A14" s="2">
        <v>2</v>
      </c>
      <c r="B14" s="2" t="s">
        <v>19</v>
      </c>
      <c r="C14" s="2" t="s">
        <v>32</v>
      </c>
      <c r="D14" s="2">
        <v>70</v>
      </c>
      <c r="E14" s="2">
        <v>12.988200000000001</v>
      </c>
      <c r="F14" s="2">
        <v>41.842700000000001</v>
      </c>
      <c r="G14" s="2">
        <v>11.6668</v>
      </c>
      <c r="H14" s="2">
        <v>6.0040000000000004E-9</v>
      </c>
      <c r="I14" s="3">
        <v>60.388081150479287</v>
      </c>
      <c r="J14" s="3">
        <v>9.1385272891552951</v>
      </c>
      <c r="K14" s="3">
        <v>0.1323</v>
      </c>
      <c r="L14" s="3">
        <v>5.4191897578018944</v>
      </c>
      <c r="M14" s="3">
        <v>3.336108916984188</v>
      </c>
      <c r="N14" s="3">
        <v>19.859656093918872</v>
      </c>
      <c r="O14" s="3">
        <v>0.33789311306821285</v>
      </c>
      <c r="P14" s="3">
        <v>0.35310000000000002</v>
      </c>
      <c r="Q14" s="3">
        <v>0.75330710213555563</v>
      </c>
      <c r="R14" s="3">
        <v>0.21996463677482836</v>
      </c>
      <c r="S14" s="3">
        <v>0.64667901879941669</v>
      </c>
      <c r="T14" s="3">
        <v>100.58480707911755</v>
      </c>
    </row>
    <row r="15" spans="1:20" x14ac:dyDescent="0.2">
      <c r="A15" s="2">
        <v>2</v>
      </c>
      <c r="B15" s="2" t="s">
        <v>19</v>
      </c>
      <c r="C15" s="2" t="s">
        <v>33</v>
      </c>
      <c r="D15" s="2">
        <v>63</v>
      </c>
      <c r="E15" s="2">
        <v>13.0785</v>
      </c>
      <c r="F15" s="2">
        <v>41.876899999999999</v>
      </c>
      <c r="G15" s="2">
        <v>11.6638</v>
      </c>
      <c r="H15" s="2">
        <v>6.0049999999999998E-9</v>
      </c>
      <c r="I15" s="3">
        <v>60.37803488843462</v>
      </c>
      <c r="J15" s="3">
        <v>9.2320958279521079</v>
      </c>
      <c r="K15" s="3">
        <v>6.4500000000000002E-2</v>
      </c>
      <c r="L15" s="3">
        <v>5.3978962813468776</v>
      </c>
      <c r="M15" s="3">
        <v>3.3051233852474931</v>
      </c>
      <c r="N15" s="3">
        <v>19.908838005989001</v>
      </c>
      <c r="O15" s="3">
        <v>0.39317936655544006</v>
      </c>
      <c r="P15" s="3">
        <v>0.36980000000000002</v>
      </c>
      <c r="Q15" s="3">
        <v>0.73510822925893904</v>
      </c>
      <c r="R15" s="3">
        <v>0.22665443734855217</v>
      </c>
      <c r="S15" s="3">
        <v>0.60596919600597943</v>
      </c>
      <c r="T15" s="3">
        <v>100.61719961813901</v>
      </c>
    </row>
    <row r="16" spans="1:20" x14ac:dyDescent="0.2">
      <c r="A16" s="2">
        <v>2</v>
      </c>
      <c r="B16" s="2" t="s">
        <v>19</v>
      </c>
      <c r="C16" s="2" t="s">
        <v>34</v>
      </c>
      <c r="D16" s="2">
        <v>78</v>
      </c>
      <c r="E16" s="2">
        <v>12.988200000000001</v>
      </c>
      <c r="F16" s="2">
        <v>41.624499999999998</v>
      </c>
      <c r="G16" s="2">
        <v>11.6698</v>
      </c>
      <c r="H16" s="2">
        <v>6.0040000000000004E-9</v>
      </c>
      <c r="I16" s="3">
        <v>60.589006391372578</v>
      </c>
      <c r="J16" s="3">
        <v>9.5959734788285989</v>
      </c>
      <c r="K16" s="3">
        <v>8.2199999999999995E-2</v>
      </c>
      <c r="L16" s="3">
        <v>5.365956066664352</v>
      </c>
      <c r="M16" s="3">
        <v>3.3154518958263912</v>
      </c>
      <c r="N16" s="3">
        <v>19.948183535645107</v>
      </c>
      <c r="O16" s="3">
        <v>0.31622952792516817</v>
      </c>
      <c r="P16" s="3">
        <v>0.36470000000000002</v>
      </c>
      <c r="Q16" s="3">
        <v>0.69387147684487149</v>
      </c>
      <c r="R16" s="3">
        <v>0.17393481491681845</v>
      </c>
      <c r="S16" s="3">
        <v>0.66977114322014386</v>
      </c>
      <c r="T16" s="3">
        <v>101.11527833124404</v>
      </c>
    </row>
    <row r="17" spans="1:20" x14ac:dyDescent="0.2">
      <c r="A17" s="2">
        <v>2</v>
      </c>
      <c r="B17" s="2" t="s">
        <v>35</v>
      </c>
      <c r="C17" s="2" t="s">
        <v>36</v>
      </c>
      <c r="D17" s="2">
        <v>141</v>
      </c>
      <c r="E17" s="2">
        <v>65.660700000000006</v>
      </c>
      <c r="F17" s="2">
        <v>39.947400000000002</v>
      </c>
      <c r="G17" s="2">
        <v>11.603300000000001</v>
      </c>
      <c r="H17" s="2">
        <v>6.019E-9</v>
      </c>
      <c r="I17" s="3">
        <v>71.19785911053846</v>
      </c>
      <c r="J17" s="3">
        <v>4.5120828708684844</v>
      </c>
      <c r="K17" s="3">
        <v>7.3000000000000001E-3</v>
      </c>
      <c r="L17" s="3">
        <v>4.6313311289662558</v>
      </c>
      <c r="M17" s="3">
        <v>3.1398672159851184</v>
      </c>
      <c r="N17" s="3">
        <v>11.321676158544141</v>
      </c>
      <c r="O17" s="3">
        <v>1.8624801706690003E-3</v>
      </c>
      <c r="P17" s="3">
        <v>0.34639999999999999</v>
      </c>
      <c r="Q17" s="3">
        <v>0.22848527102896618</v>
      </c>
      <c r="R17" s="3">
        <v>9.9248683138529012E-2</v>
      </c>
      <c r="S17" s="3">
        <v>0.22415286291154168</v>
      </c>
      <c r="T17" s="3">
        <v>95.710265782152163</v>
      </c>
    </row>
    <row r="18" spans="1:20" x14ac:dyDescent="0.2">
      <c r="A18" s="2">
        <v>1</v>
      </c>
      <c r="B18" s="2" t="s">
        <v>35</v>
      </c>
      <c r="C18" s="4" t="s">
        <v>37</v>
      </c>
      <c r="D18" s="4">
        <v>104</v>
      </c>
      <c r="E18" s="4">
        <v>66.879199999999997</v>
      </c>
      <c r="F18" s="4">
        <v>67.481499999999997</v>
      </c>
      <c r="G18" s="4">
        <v>11.3505</v>
      </c>
      <c r="H18" s="4">
        <v>6.41E-9</v>
      </c>
      <c r="I18" s="5">
        <v>69.459999999999994</v>
      </c>
      <c r="J18" s="5">
        <v>4.87</v>
      </c>
      <c r="K18" s="5">
        <v>0</v>
      </c>
      <c r="L18" s="5">
        <v>3.45</v>
      </c>
      <c r="M18" s="5">
        <v>3.4</v>
      </c>
      <c r="N18" s="5">
        <v>12.78</v>
      </c>
      <c r="O18" s="5">
        <v>0.09</v>
      </c>
      <c r="P18" s="5">
        <v>0.15</v>
      </c>
      <c r="Q18" s="5">
        <v>1.05</v>
      </c>
      <c r="R18" s="5">
        <v>0.13</v>
      </c>
      <c r="S18" s="5">
        <v>0.17</v>
      </c>
      <c r="T18" s="5">
        <v>95.54</v>
      </c>
    </row>
    <row r="19" spans="1:20" x14ac:dyDescent="0.2">
      <c r="A19" s="2">
        <v>2</v>
      </c>
      <c r="B19" s="2" t="s">
        <v>35</v>
      </c>
      <c r="C19" s="2" t="s">
        <v>38</v>
      </c>
      <c r="D19" s="2">
        <v>124</v>
      </c>
      <c r="E19" s="2">
        <v>66.200199999999995</v>
      </c>
      <c r="F19" s="2">
        <v>40.403199999999998</v>
      </c>
      <c r="G19" s="2">
        <v>11.6173</v>
      </c>
      <c r="H19" s="2">
        <v>6.0200000000000003E-9</v>
      </c>
      <c r="I19" s="3">
        <v>74.80446718457307</v>
      </c>
      <c r="J19" s="3">
        <v>2.5159540432031644</v>
      </c>
      <c r="K19" s="3">
        <v>3.6700000000000003E-2</v>
      </c>
      <c r="L19" s="3">
        <v>7.9531134559489498</v>
      </c>
      <c r="M19" s="3">
        <v>0.29653153872017352</v>
      </c>
      <c r="N19" s="3">
        <v>13.338134553419509</v>
      </c>
      <c r="O19" s="3">
        <v>4.4111372463213165E-2</v>
      </c>
      <c r="P19" s="3">
        <v>1.29E-2</v>
      </c>
      <c r="Q19" s="3">
        <v>0.31485102034516382</v>
      </c>
      <c r="R19" s="3">
        <v>0</v>
      </c>
      <c r="S19" s="3">
        <v>5.0464254660813335E-2</v>
      </c>
      <c r="T19" s="3">
        <v>99.367227423334043</v>
      </c>
    </row>
    <row r="20" spans="1:20" x14ac:dyDescent="0.2">
      <c r="A20" s="2">
        <v>2</v>
      </c>
      <c r="B20" s="2" t="s">
        <v>35</v>
      </c>
      <c r="C20" s="2" t="s">
        <v>39</v>
      </c>
      <c r="D20" s="2">
        <v>126</v>
      </c>
      <c r="E20" s="2">
        <v>66.125900000000001</v>
      </c>
      <c r="F20" s="2">
        <v>40.470300000000002</v>
      </c>
      <c r="G20" s="2">
        <v>11.6128</v>
      </c>
      <c r="H20" s="2">
        <v>6.0200000000000003E-9</v>
      </c>
      <c r="I20" s="3">
        <v>65.07968552533768</v>
      </c>
      <c r="J20" s="3">
        <v>6.8824858537210529</v>
      </c>
      <c r="K20" s="3">
        <v>8.3599999999999994E-2</v>
      </c>
      <c r="L20" s="3">
        <v>4.844265893516428</v>
      </c>
      <c r="M20" s="3">
        <v>4.5445446547153034</v>
      </c>
      <c r="N20" s="3">
        <v>14.9119557396637</v>
      </c>
      <c r="O20" s="3">
        <v>0.3563218642306219</v>
      </c>
      <c r="P20" s="3">
        <v>0.25540000000000002</v>
      </c>
      <c r="Q20" s="3">
        <v>0.60119397971019417</v>
      </c>
      <c r="R20" s="3">
        <v>0.16644623218503807</v>
      </c>
      <c r="S20" s="3">
        <v>0.56993751910812063</v>
      </c>
      <c r="T20" s="3">
        <v>98.29583726218813</v>
      </c>
    </row>
    <row r="21" spans="1:20" x14ac:dyDescent="0.2">
      <c r="A21" s="2">
        <v>2</v>
      </c>
      <c r="B21" s="2" t="s">
        <v>35</v>
      </c>
      <c r="C21" s="2" t="s">
        <v>40</v>
      </c>
      <c r="D21" s="2">
        <v>135</v>
      </c>
      <c r="E21" s="2">
        <v>65.813400000000001</v>
      </c>
      <c r="F21" s="2">
        <v>40.104900000000001</v>
      </c>
      <c r="G21" s="2">
        <v>11.6045</v>
      </c>
      <c r="H21" s="2">
        <v>6.0179999999999997E-9</v>
      </c>
      <c r="I21" s="3">
        <v>60.508636295015258</v>
      </c>
      <c r="J21" s="3">
        <v>7.1320019571792184</v>
      </c>
      <c r="K21" s="3">
        <v>7.4999999999999997E-3</v>
      </c>
      <c r="L21" s="3">
        <v>4.4929235320086436</v>
      </c>
      <c r="M21" s="3">
        <v>3.9764765728758902</v>
      </c>
      <c r="N21" s="3">
        <v>14.9119557396637</v>
      </c>
      <c r="O21" s="3">
        <v>0.1293933592254253</v>
      </c>
      <c r="P21" s="3">
        <v>0.49409999999999998</v>
      </c>
      <c r="Q21" s="3">
        <v>0.5614299684537718</v>
      </c>
      <c r="R21" s="3">
        <v>0.28127116740567026</v>
      </c>
      <c r="S21" s="3">
        <v>0.2240533278924868</v>
      </c>
      <c r="T21" s="3">
        <v>92.719741919720079</v>
      </c>
    </row>
    <row r="22" spans="1:20" x14ac:dyDescent="0.2">
      <c r="A22" s="2">
        <v>2</v>
      </c>
      <c r="B22" s="2" t="s">
        <v>35</v>
      </c>
      <c r="C22" s="2" t="s">
        <v>41</v>
      </c>
      <c r="D22" s="2">
        <v>132</v>
      </c>
      <c r="E22" s="2">
        <v>65.631100000000004</v>
      </c>
      <c r="F22" s="2">
        <v>40.179499999999997</v>
      </c>
      <c r="G22" s="2">
        <v>11.6015</v>
      </c>
      <c r="H22" s="2">
        <v>6.0200000000000003E-9</v>
      </c>
      <c r="I22" s="3">
        <v>65.170101883739662</v>
      </c>
      <c r="J22" s="3">
        <v>6.8201068278565113</v>
      </c>
      <c r="K22" s="3">
        <v>5.4699999999999999E-2</v>
      </c>
      <c r="L22" s="3">
        <v>4.9613800140190234</v>
      </c>
      <c r="M22" s="3">
        <v>4.3792884854529284</v>
      </c>
      <c r="N22" s="3">
        <v>15.177538064842405</v>
      </c>
      <c r="O22" s="3">
        <v>0.33289382418904873</v>
      </c>
      <c r="P22" s="3">
        <v>0.2303</v>
      </c>
      <c r="Q22" s="3">
        <v>0.67693495353195088</v>
      </c>
      <c r="R22" s="3">
        <v>0.20938077318057879</v>
      </c>
      <c r="S22" s="3">
        <v>0.55988448218357989</v>
      </c>
      <c r="T22" s="3">
        <v>98.572509308995691</v>
      </c>
    </row>
    <row r="23" spans="1:20" x14ac:dyDescent="0.2">
      <c r="A23" s="2">
        <v>2</v>
      </c>
      <c r="B23" s="2" t="s">
        <v>35</v>
      </c>
      <c r="C23" s="2" t="s">
        <v>42</v>
      </c>
      <c r="D23" s="2">
        <v>136</v>
      </c>
      <c r="E23" s="2">
        <v>65.907600000000002</v>
      </c>
      <c r="F23" s="2">
        <v>40.1569</v>
      </c>
      <c r="G23" s="2">
        <v>11.611499999999999</v>
      </c>
      <c r="H23" s="2">
        <v>6.0200000000000003E-9</v>
      </c>
      <c r="I23" s="3">
        <v>62.035668125804293</v>
      </c>
      <c r="J23" s="3">
        <v>7.5166726166772229</v>
      </c>
      <c r="K23" s="3">
        <v>3.4799999999999998E-2</v>
      </c>
      <c r="L23" s="3">
        <v>4.6206843907387469</v>
      </c>
      <c r="M23" s="3">
        <v>4.1417327421382648</v>
      </c>
      <c r="N23" s="3">
        <v>15.246392741740589</v>
      </c>
      <c r="O23" s="3">
        <v>0.12008095837208028</v>
      </c>
      <c r="P23" s="3">
        <v>0.4476</v>
      </c>
      <c r="Q23" s="3">
        <v>0.54302070398320601</v>
      </c>
      <c r="R23" s="3">
        <v>0.30952808624692146</v>
      </c>
      <c r="S23" s="3">
        <v>0.25660127912342556</v>
      </c>
      <c r="T23" s="3">
        <v>95.272781644824761</v>
      </c>
    </row>
    <row r="24" spans="1:20" x14ac:dyDescent="0.2">
      <c r="A24" s="2">
        <v>1</v>
      </c>
      <c r="B24" s="2" t="s">
        <v>35</v>
      </c>
      <c r="C24" s="4" t="s">
        <v>43</v>
      </c>
      <c r="D24" s="4">
        <v>115</v>
      </c>
      <c r="E24" s="4">
        <v>66.215699999999998</v>
      </c>
      <c r="F24" s="4">
        <v>68.291700000000006</v>
      </c>
      <c r="G24" s="4">
        <v>11.338800000000001</v>
      </c>
      <c r="H24" s="4">
        <v>6.41E-9</v>
      </c>
      <c r="I24" s="5">
        <v>61.96</v>
      </c>
      <c r="J24" s="5">
        <v>7.09</v>
      </c>
      <c r="K24" s="5">
        <v>0.03</v>
      </c>
      <c r="L24" s="5">
        <v>4.51</v>
      </c>
      <c r="M24" s="5">
        <v>4.0599999999999996</v>
      </c>
      <c r="N24" s="5">
        <v>15.28</v>
      </c>
      <c r="O24" s="5">
        <v>0.09</v>
      </c>
      <c r="P24" s="5">
        <v>0.42</v>
      </c>
      <c r="Q24" s="5">
        <v>0.53</v>
      </c>
      <c r="R24" s="5">
        <v>0.3</v>
      </c>
      <c r="S24" s="5">
        <v>0.25</v>
      </c>
      <c r="T24" s="5">
        <v>94.53</v>
      </c>
    </row>
    <row r="25" spans="1:20" x14ac:dyDescent="0.2">
      <c r="A25" s="2">
        <v>1</v>
      </c>
      <c r="B25" s="2" t="s">
        <v>35</v>
      </c>
      <c r="C25" s="4" t="s">
        <v>44</v>
      </c>
      <c r="D25" s="4">
        <v>110</v>
      </c>
      <c r="E25" s="4">
        <v>66.710999999999999</v>
      </c>
      <c r="F25" s="4">
        <v>68.160300000000007</v>
      </c>
      <c r="G25" s="4">
        <v>11.347300000000001</v>
      </c>
      <c r="H25" s="4">
        <v>6.4199999999999998E-9</v>
      </c>
      <c r="I25" s="5">
        <v>65.489999999999995</v>
      </c>
      <c r="J25" s="5">
        <v>7.06</v>
      </c>
      <c r="K25" s="5">
        <v>0.1</v>
      </c>
      <c r="L25" s="5">
        <v>4.87</v>
      </c>
      <c r="M25" s="5">
        <v>4.45</v>
      </c>
      <c r="N25" s="5">
        <v>15.29</v>
      </c>
      <c r="O25" s="5">
        <v>0.38</v>
      </c>
      <c r="P25" s="5">
        <v>0.21</v>
      </c>
      <c r="Q25" s="5">
        <v>0.68</v>
      </c>
      <c r="R25" s="5">
        <v>0.19</v>
      </c>
      <c r="S25" s="5">
        <v>0.56000000000000005</v>
      </c>
      <c r="T25" s="5">
        <v>99.28</v>
      </c>
    </row>
    <row r="26" spans="1:20" x14ac:dyDescent="0.2">
      <c r="A26" s="2">
        <v>2</v>
      </c>
      <c r="B26" s="2" t="s">
        <v>35</v>
      </c>
      <c r="C26" s="2" t="s">
        <v>45</v>
      </c>
      <c r="D26" s="2">
        <v>145</v>
      </c>
      <c r="E26" s="2">
        <v>66.144400000000005</v>
      </c>
      <c r="F26" s="2">
        <v>40.103700000000003</v>
      </c>
      <c r="G26" s="2">
        <v>11.6153</v>
      </c>
      <c r="H26" s="2">
        <v>6.019E-9</v>
      </c>
      <c r="I26" s="3">
        <v>65.581998627570911</v>
      </c>
      <c r="J26" s="3">
        <v>6.9344683752748377</v>
      </c>
      <c r="K26" s="3">
        <v>8.1500000000000003E-2</v>
      </c>
      <c r="L26" s="3">
        <v>4.9294397993364978</v>
      </c>
      <c r="M26" s="3">
        <v>4.4102740171896233</v>
      </c>
      <c r="N26" s="3">
        <v>15.305411036224747</v>
      </c>
      <c r="O26" s="3">
        <v>0.35651791477490291</v>
      </c>
      <c r="P26" s="3">
        <v>0.20849999999999999</v>
      </c>
      <c r="Q26" s="3">
        <v>0.60098358811624486</v>
      </c>
      <c r="R26" s="3">
        <v>0.22186174440021275</v>
      </c>
      <c r="S26" s="3">
        <v>0.5451532993634608</v>
      </c>
      <c r="T26" s="3">
        <v>99.176108402251444</v>
      </c>
    </row>
    <row r="27" spans="1:20" x14ac:dyDescent="0.2">
      <c r="A27" s="2">
        <v>2</v>
      </c>
      <c r="B27" s="2" t="s">
        <v>35</v>
      </c>
      <c r="C27" s="2" t="s">
        <v>46</v>
      </c>
      <c r="D27" s="2">
        <v>128</v>
      </c>
      <c r="E27" s="2">
        <v>65.677700000000002</v>
      </c>
      <c r="F27" s="2">
        <v>40.331200000000003</v>
      </c>
      <c r="G27" s="2">
        <v>11.602499999999999</v>
      </c>
      <c r="H27" s="2">
        <v>6.019E-9</v>
      </c>
      <c r="I27" s="3">
        <v>63.401959763878679</v>
      </c>
      <c r="J27" s="3">
        <v>7.6934131899600899</v>
      </c>
      <c r="K27" s="3">
        <v>2.8799999999999999E-2</v>
      </c>
      <c r="L27" s="3">
        <v>4.7590919876963591</v>
      </c>
      <c r="M27" s="3">
        <v>4.2243608267694519</v>
      </c>
      <c r="N27" s="3">
        <v>15.679193567957741</v>
      </c>
      <c r="O27" s="3">
        <v>8.1360975876593175E-2</v>
      </c>
      <c r="P27" s="3">
        <v>0.49270000000000003</v>
      </c>
      <c r="Q27" s="3">
        <v>0.55911566092032927</v>
      </c>
      <c r="R27" s="3">
        <v>0.24472688367458209</v>
      </c>
      <c r="S27" s="3">
        <v>0.28865155525909003</v>
      </c>
      <c r="T27" s="3">
        <v>97.453374411992925</v>
      </c>
    </row>
    <row r="28" spans="1:20" x14ac:dyDescent="0.2">
      <c r="A28" s="2">
        <v>2</v>
      </c>
      <c r="B28" s="2" t="s">
        <v>35</v>
      </c>
      <c r="C28" s="2" t="s">
        <v>47</v>
      </c>
      <c r="D28" s="2">
        <v>138</v>
      </c>
      <c r="E28" s="2">
        <v>65.539699999999996</v>
      </c>
      <c r="F28" s="2">
        <v>40.069699999999997</v>
      </c>
      <c r="G28" s="2">
        <v>11.602499999999999</v>
      </c>
      <c r="H28" s="2">
        <v>6.019E-9</v>
      </c>
      <c r="I28" s="3">
        <v>64.718020091729755</v>
      </c>
      <c r="J28" s="3">
        <v>6.9032788623425665</v>
      </c>
      <c r="K28" s="3">
        <v>9.7000000000000003E-2</v>
      </c>
      <c r="L28" s="3">
        <v>4.9826734904740402</v>
      </c>
      <c r="M28" s="3">
        <v>4.1417327421382648</v>
      </c>
      <c r="N28" s="3">
        <v>15.75788462726995</v>
      </c>
      <c r="O28" s="3">
        <v>0.4247435041846726</v>
      </c>
      <c r="P28" s="3">
        <v>0.17560000000000001</v>
      </c>
      <c r="Q28" s="3">
        <v>0.78339310007030905</v>
      </c>
      <c r="R28" s="3">
        <v>0.23823677864037246</v>
      </c>
      <c r="S28" s="3">
        <v>0.66121113158142597</v>
      </c>
      <c r="T28" s="3">
        <v>98.883774328431343</v>
      </c>
    </row>
    <row r="29" spans="1:20" x14ac:dyDescent="0.2">
      <c r="A29" s="2">
        <v>2</v>
      </c>
      <c r="B29" s="2" t="s">
        <v>35</v>
      </c>
      <c r="C29" s="2" t="s">
        <v>48</v>
      </c>
      <c r="D29" s="2">
        <v>134</v>
      </c>
      <c r="E29" s="2">
        <v>65.782700000000006</v>
      </c>
      <c r="F29" s="2">
        <v>40.125500000000002</v>
      </c>
      <c r="G29" s="2">
        <v>11.6045</v>
      </c>
      <c r="H29" s="2">
        <v>6.0209999999999998E-9</v>
      </c>
      <c r="I29" s="3">
        <v>64.366400920166484</v>
      </c>
      <c r="J29" s="3">
        <v>7.4646900951234381</v>
      </c>
      <c r="K29" s="3">
        <v>3.5799999999999998E-2</v>
      </c>
      <c r="L29" s="3">
        <v>4.7058582965588158</v>
      </c>
      <c r="M29" s="3">
        <v>4.1933752950327561</v>
      </c>
      <c r="N29" s="3">
        <v>15.767721009683978</v>
      </c>
      <c r="O29" s="3">
        <v>0.13184399102893715</v>
      </c>
      <c r="P29" s="3">
        <v>0.48049999999999998</v>
      </c>
      <c r="Q29" s="3">
        <v>0.55922085671730393</v>
      </c>
      <c r="R29" s="3">
        <v>0.32350677401291145</v>
      </c>
      <c r="S29" s="3">
        <v>0.30766274389856807</v>
      </c>
      <c r="T29" s="3">
        <v>98.336579982223199</v>
      </c>
    </row>
    <row r="30" spans="1:20" x14ac:dyDescent="0.2">
      <c r="A30" s="2">
        <v>2</v>
      </c>
      <c r="B30" s="2" t="s">
        <v>35</v>
      </c>
      <c r="C30" s="2" t="s">
        <v>49</v>
      </c>
      <c r="D30" s="2">
        <v>137</v>
      </c>
      <c r="E30" s="2">
        <v>65.708600000000004</v>
      </c>
      <c r="F30" s="2">
        <v>40.068600000000004</v>
      </c>
      <c r="G30" s="2">
        <v>11.602499999999999</v>
      </c>
      <c r="H30" s="2">
        <v>6.0179999999999997E-9</v>
      </c>
      <c r="I30" s="3">
        <v>64.527141112881125</v>
      </c>
      <c r="J30" s="3">
        <v>7.4335005821911677</v>
      </c>
      <c r="K30" s="3">
        <v>5.4999999999999997E-3</v>
      </c>
      <c r="L30" s="3">
        <v>4.7165050347863247</v>
      </c>
      <c r="M30" s="3">
        <v>4.306988911400639</v>
      </c>
      <c r="N30" s="3">
        <v>15.866084833824239</v>
      </c>
      <c r="O30" s="3">
        <v>6.5382856517695959E-2</v>
      </c>
      <c r="P30" s="3">
        <v>0.5232</v>
      </c>
      <c r="Q30" s="3">
        <v>0.55543380802621611</v>
      </c>
      <c r="R30" s="3">
        <v>0.33159444336323424</v>
      </c>
      <c r="S30" s="3">
        <v>0.29721156689780787</v>
      </c>
      <c r="T30" s="3">
        <v>98.628543149888472</v>
      </c>
    </row>
    <row r="31" spans="1:20" x14ac:dyDescent="0.2">
      <c r="A31" s="2">
        <v>2</v>
      </c>
      <c r="B31" s="2" t="s">
        <v>35</v>
      </c>
      <c r="C31" s="2" t="s">
        <v>50</v>
      </c>
      <c r="D31" s="2">
        <v>139</v>
      </c>
      <c r="E31" s="2">
        <v>65.564400000000006</v>
      </c>
      <c r="F31" s="2">
        <v>39.950600000000001</v>
      </c>
      <c r="G31" s="2">
        <v>11.602499999999999</v>
      </c>
      <c r="H31" s="2">
        <v>6.0179999999999997E-9</v>
      </c>
      <c r="I31" s="3">
        <v>63.462237336146671</v>
      </c>
      <c r="J31" s="3">
        <v>7.5790516425417636</v>
      </c>
      <c r="K31" s="3">
        <v>3.2399999999999998E-2</v>
      </c>
      <c r="L31" s="3">
        <v>4.7697387259238688</v>
      </c>
      <c r="M31" s="3">
        <v>4.110747210401569</v>
      </c>
      <c r="N31" s="3">
        <v>15.94477589313645</v>
      </c>
      <c r="O31" s="3">
        <v>0.12586444942836822</v>
      </c>
      <c r="P31" s="3">
        <v>0.4819</v>
      </c>
      <c r="Q31" s="3">
        <v>0.51998282444575505</v>
      </c>
      <c r="R31" s="3">
        <v>0.30912869516789315</v>
      </c>
      <c r="S31" s="3">
        <v>0.29303109609750383</v>
      </c>
      <c r="T31" s="3">
        <v>97.62885787328986</v>
      </c>
    </row>
    <row r="32" spans="1:20" x14ac:dyDescent="0.2">
      <c r="A32" s="2">
        <v>2</v>
      </c>
      <c r="B32" s="2" t="s">
        <v>35</v>
      </c>
      <c r="C32" s="2" t="s">
        <v>51</v>
      </c>
      <c r="D32" s="2">
        <v>152</v>
      </c>
      <c r="E32" s="2">
        <v>65.981800000000007</v>
      </c>
      <c r="F32" s="2">
        <v>40.259799999999998</v>
      </c>
      <c r="G32" s="2">
        <v>11.612500000000001</v>
      </c>
      <c r="H32" s="2">
        <v>6.0170000000000002E-9</v>
      </c>
      <c r="I32" s="3">
        <v>63.301497143432037</v>
      </c>
      <c r="J32" s="3">
        <v>7.1943809830437591</v>
      </c>
      <c r="K32" s="3">
        <v>5.0200000000000002E-2</v>
      </c>
      <c r="L32" s="3">
        <v>5.1317278256591621</v>
      </c>
      <c r="M32" s="3">
        <v>3.4393940227731723</v>
      </c>
      <c r="N32" s="3">
        <v>16.515286073149966</v>
      </c>
      <c r="O32" s="3">
        <v>0.28593971883376179</v>
      </c>
      <c r="P32" s="3">
        <v>0.25750000000000001</v>
      </c>
      <c r="Q32" s="3">
        <v>0.7079677136394763</v>
      </c>
      <c r="R32" s="3">
        <v>0.19829767073754387</v>
      </c>
      <c r="S32" s="3">
        <v>0.30537343846030635</v>
      </c>
      <c r="T32" s="3">
        <v>97.387564589729195</v>
      </c>
    </row>
    <row r="33" spans="1:20" x14ac:dyDescent="0.2">
      <c r="A33" s="2">
        <v>2</v>
      </c>
      <c r="B33" s="2" t="s">
        <v>35</v>
      </c>
      <c r="C33" s="2" t="s">
        <v>52</v>
      </c>
      <c r="D33" s="2">
        <v>144</v>
      </c>
      <c r="E33" s="2">
        <v>65.738100000000003</v>
      </c>
      <c r="F33" s="2">
        <v>39.642699999999998</v>
      </c>
      <c r="G33" s="2">
        <v>11.6073</v>
      </c>
      <c r="H33" s="2">
        <v>6.0170000000000002E-9</v>
      </c>
      <c r="I33" s="3">
        <v>60.599052653417246</v>
      </c>
      <c r="J33" s="3">
        <v>6.2794886036971542</v>
      </c>
      <c r="K33" s="3">
        <v>1.4200000000000001E-2</v>
      </c>
      <c r="L33" s="3">
        <v>5.0572006580666011</v>
      </c>
      <c r="M33" s="3">
        <v>2.5304850918301121</v>
      </c>
      <c r="N33" s="3">
        <v>16.534958837978017</v>
      </c>
      <c r="O33" s="3">
        <v>0.26035512280509815</v>
      </c>
      <c r="P33" s="3">
        <v>0.31669999999999998</v>
      </c>
      <c r="Q33" s="3">
        <v>0.64863728414576682</v>
      </c>
      <c r="R33" s="3">
        <v>0.23993419072624267</v>
      </c>
      <c r="S33" s="3">
        <v>0.53898212818205948</v>
      </c>
      <c r="T33" s="3">
        <v>93.019994570848297</v>
      </c>
    </row>
    <row r="34" spans="1:20" x14ac:dyDescent="0.2">
      <c r="A34" s="2">
        <v>2</v>
      </c>
      <c r="B34" s="2" t="s">
        <v>35</v>
      </c>
      <c r="C34" s="2" t="s">
        <v>53</v>
      </c>
      <c r="D34" s="2">
        <v>125</v>
      </c>
      <c r="E34" s="2">
        <v>66.188500000000005</v>
      </c>
      <c r="F34" s="2">
        <v>40.459099999999999</v>
      </c>
      <c r="G34" s="2">
        <v>11.6173</v>
      </c>
      <c r="H34" s="2">
        <v>6.0209999999999998E-9</v>
      </c>
      <c r="I34" s="3">
        <v>60.07664702709468</v>
      </c>
      <c r="J34" s="3">
        <v>4.3249457932748614</v>
      </c>
      <c r="K34" s="3">
        <v>8.1500000000000003E-2</v>
      </c>
      <c r="L34" s="3">
        <v>6.3667494600501637</v>
      </c>
      <c r="M34" s="3">
        <v>2.0760306263585813</v>
      </c>
      <c r="N34" s="3">
        <v>17.144814547647645</v>
      </c>
      <c r="O34" s="3">
        <v>0.41690148241343467</v>
      </c>
      <c r="P34" s="3">
        <v>0.15790000000000001</v>
      </c>
      <c r="Q34" s="3">
        <v>1.2072269660812227</v>
      </c>
      <c r="R34" s="3">
        <v>0.13329677262569037</v>
      </c>
      <c r="S34" s="3">
        <v>0.67355347394422838</v>
      </c>
      <c r="T34" s="3">
        <v>92.659566149490502</v>
      </c>
    </row>
    <row r="35" spans="1:20" x14ac:dyDescent="0.2">
      <c r="A35" s="2">
        <v>2</v>
      </c>
      <c r="B35" s="2" t="s">
        <v>35</v>
      </c>
      <c r="C35" s="2" t="s">
        <v>54</v>
      </c>
      <c r="D35" s="2">
        <v>146</v>
      </c>
      <c r="E35" s="2">
        <v>66.130499999999998</v>
      </c>
      <c r="F35" s="2">
        <v>40.156599999999997</v>
      </c>
      <c r="G35" s="2">
        <v>11.6153</v>
      </c>
      <c r="H35" s="2">
        <v>6.0170000000000002E-9</v>
      </c>
      <c r="I35" s="3">
        <v>63.572746218637981</v>
      </c>
      <c r="J35" s="3">
        <v>6.8408998364780258</v>
      </c>
      <c r="K35" s="3">
        <v>8.8400000000000006E-2</v>
      </c>
      <c r="L35" s="3">
        <v>5.8024723339922062</v>
      </c>
      <c r="M35" s="3">
        <v>3.3154518958263912</v>
      </c>
      <c r="N35" s="3">
        <v>17.193996459717773</v>
      </c>
      <c r="O35" s="3">
        <v>0.41523505278704659</v>
      </c>
      <c r="P35" s="3">
        <v>0.1767</v>
      </c>
      <c r="Q35" s="3">
        <v>0.88406547777506073</v>
      </c>
      <c r="R35" s="3">
        <v>0.14567789607556722</v>
      </c>
      <c r="S35" s="3">
        <v>0.52713746091453129</v>
      </c>
      <c r="T35" s="3">
        <v>98.962782632204565</v>
      </c>
    </row>
    <row r="36" spans="1:20" x14ac:dyDescent="0.2">
      <c r="A36" s="2">
        <v>2</v>
      </c>
      <c r="B36" s="2" t="s">
        <v>35</v>
      </c>
      <c r="C36" s="2" t="s">
        <v>55</v>
      </c>
      <c r="D36" s="2">
        <v>127</v>
      </c>
      <c r="E36" s="2">
        <v>65.837299999999999</v>
      </c>
      <c r="F36" s="2">
        <v>40.420699999999997</v>
      </c>
      <c r="G36" s="2">
        <v>11.603999999999999</v>
      </c>
      <c r="H36" s="2">
        <v>6.019E-9</v>
      </c>
      <c r="I36" s="3">
        <v>61.081273231561141</v>
      </c>
      <c r="J36" s="3">
        <v>8.0261013279043087</v>
      </c>
      <c r="K36" s="3">
        <v>3.2000000000000002E-3</v>
      </c>
      <c r="L36" s="3">
        <v>5.1104343492041444</v>
      </c>
      <c r="M36" s="3">
        <v>3.5530076391410548</v>
      </c>
      <c r="N36" s="3">
        <v>17.223505606959854</v>
      </c>
      <c r="O36" s="3">
        <v>0.33593260762540339</v>
      </c>
      <c r="P36" s="3">
        <v>0.52449999999999997</v>
      </c>
      <c r="Q36" s="3">
        <v>0.77403067413956406</v>
      </c>
      <c r="R36" s="3">
        <v>0.27348304136461865</v>
      </c>
      <c r="S36" s="3">
        <v>0.54495422932535109</v>
      </c>
      <c r="T36" s="3">
        <v>97.450422707225457</v>
      </c>
    </row>
    <row r="37" spans="1:20" x14ac:dyDescent="0.2">
      <c r="A37" s="2">
        <v>2</v>
      </c>
      <c r="B37" s="2" t="s">
        <v>35</v>
      </c>
      <c r="C37" s="2" t="s">
        <v>56</v>
      </c>
      <c r="D37" s="2">
        <v>147</v>
      </c>
      <c r="E37" s="2">
        <v>66.141599999999997</v>
      </c>
      <c r="F37" s="2">
        <v>40.207500000000003</v>
      </c>
      <c r="G37" s="2">
        <v>11.6153</v>
      </c>
      <c r="H37" s="2">
        <v>6.0179999999999997E-9</v>
      </c>
      <c r="I37" s="3">
        <v>62.598258800305516</v>
      </c>
      <c r="J37" s="3">
        <v>7.7869817287569019</v>
      </c>
      <c r="K37" s="3">
        <v>4.3999999999999997E-2</v>
      </c>
      <c r="L37" s="3">
        <v>5.4830701871669474</v>
      </c>
      <c r="M37" s="3">
        <v>3.6769497660878359</v>
      </c>
      <c r="N37" s="3">
        <v>17.282523901444012</v>
      </c>
      <c r="O37" s="3">
        <v>0.24104414419342485</v>
      </c>
      <c r="P37" s="3">
        <v>0.34300000000000003</v>
      </c>
      <c r="Q37" s="3">
        <v>0.78255153369451169</v>
      </c>
      <c r="R37" s="3">
        <v>0.25610952942688825</v>
      </c>
      <c r="S37" s="3">
        <v>0.4225261558878749</v>
      </c>
      <c r="T37" s="3">
        <v>98.917015746963912</v>
      </c>
    </row>
    <row r="38" spans="1:20" x14ac:dyDescent="0.2">
      <c r="A38" s="2">
        <v>2</v>
      </c>
      <c r="B38" s="2" t="s">
        <v>35</v>
      </c>
      <c r="C38" s="2" t="s">
        <v>57</v>
      </c>
      <c r="D38" s="2">
        <v>129</v>
      </c>
      <c r="E38" s="2">
        <v>65.601600000000005</v>
      </c>
      <c r="F38" s="2">
        <v>40.299399999999999</v>
      </c>
      <c r="G38" s="2">
        <v>11.603</v>
      </c>
      <c r="H38" s="2">
        <v>6.0179999999999997E-9</v>
      </c>
      <c r="I38" s="3">
        <v>62.537981228037523</v>
      </c>
      <c r="J38" s="3">
        <v>7.7661887201353874</v>
      </c>
      <c r="K38" s="3">
        <v>3.6700000000000003E-2</v>
      </c>
      <c r="L38" s="3">
        <v>5.2807821608442822</v>
      </c>
      <c r="M38" s="3">
        <v>3.336108916984188</v>
      </c>
      <c r="N38" s="3">
        <v>17.331705813514141</v>
      </c>
      <c r="O38" s="3">
        <v>0.20869580438706853</v>
      </c>
      <c r="P38" s="3">
        <v>0.35160000000000002</v>
      </c>
      <c r="Q38" s="3">
        <v>0.78528662441585295</v>
      </c>
      <c r="R38" s="3">
        <v>0.22785261058563699</v>
      </c>
      <c r="S38" s="3">
        <v>0.399931706562422</v>
      </c>
      <c r="T38" s="3">
        <v>98.262833585466495</v>
      </c>
    </row>
    <row r="39" spans="1:20" x14ac:dyDescent="0.2">
      <c r="A39" s="2">
        <v>2</v>
      </c>
      <c r="B39" s="2" t="s">
        <v>35</v>
      </c>
      <c r="C39" s="2" t="s">
        <v>58</v>
      </c>
      <c r="D39" s="2">
        <v>133</v>
      </c>
      <c r="E39" s="2">
        <v>65.756</v>
      </c>
      <c r="F39" s="2">
        <v>40.167099999999998</v>
      </c>
      <c r="G39" s="2">
        <v>11.6015</v>
      </c>
      <c r="H39" s="2">
        <v>6.019E-9</v>
      </c>
      <c r="I39" s="3">
        <v>61.864881671044991</v>
      </c>
      <c r="J39" s="3">
        <v>8.1300663710118783</v>
      </c>
      <c r="K39" s="3">
        <v>6.2799999999999995E-2</v>
      </c>
      <c r="L39" s="3">
        <v>5.3553093284368432</v>
      </c>
      <c r="M39" s="3">
        <v>3.728592318982328</v>
      </c>
      <c r="N39" s="3">
        <v>17.371051343170247</v>
      </c>
      <c r="O39" s="3">
        <v>0.296330397680652</v>
      </c>
      <c r="P39" s="3">
        <v>0.40260000000000001</v>
      </c>
      <c r="Q39" s="3">
        <v>0.73037441839507933</v>
      </c>
      <c r="R39" s="3">
        <v>0.31232382380011947</v>
      </c>
      <c r="S39" s="3">
        <v>0.41247311896333422</v>
      </c>
      <c r="T39" s="3">
        <v>98.666802791485466</v>
      </c>
    </row>
    <row r="40" spans="1:20" x14ac:dyDescent="0.2">
      <c r="A40" s="2">
        <v>2</v>
      </c>
      <c r="B40" s="2" t="s">
        <v>35</v>
      </c>
      <c r="C40" s="2" t="s">
        <v>59</v>
      </c>
      <c r="D40" s="2">
        <v>150</v>
      </c>
      <c r="E40" s="2">
        <v>66.009399999999999</v>
      </c>
      <c r="F40" s="2">
        <v>40.363199999999999</v>
      </c>
      <c r="G40" s="2">
        <v>11.6098</v>
      </c>
      <c r="H40" s="2">
        <v>6.0179999999999997E-9</v>
      </c>
      <c r="I40" s="3">
        <v>61.633817644017704</v>
      </c>
      <c r="J40" s="3">
        <v>7.9013432761752265</v>
      </c>
      <c r="K40" s="3">
        <v>5.5199999999999999E-2</v>
      </c>
      <c r="L40" s="3">
        <v>5.2701354226167743</v>
      </c>
      <c r="M40" s="3">
        <v>3.4703795545098677</v>
      </c>
      <c r="N40" s="3">
        <v>17.420233255240376</v>
      </c>
      <c r="O40" s="3">
        <v>0.26780504348777417</v>
      </c>
      <c r="P40" s="3">
        <v>0.44700000000000001</v>
      </c>
      <c r="Q40" s="3">
        <v>0.77329430356074147</v>
      </c>
      <c r="R40" s="3">
        <v>0.31991225430165687</v>
      </c>
      <c r="S40" s="3">
        <v>0.54236631882992481</v>
      </c>
      <c r="T40" s="3">
        <v>98.101487072740042</v>
      </c>
    </row>
    <row r="41" spans="1:20" x14ac:dyDescent="0.2">
      <c r="A41" s="2">
        <v>2</v>
      </c>
      <c r="B41" s="2" t="s">
        <v>35</v>
      </c>
      <c r="C41" s="2" t="s">
        <v>60</v>
      </c>
      <c r="D41" s="2">
        <v>120</v>
      </c>
      <c r="E41" s="2">
        <v>66.001999999999995</v>
      </c>
      <c r="F41" s="2">
        <v>40.516199999999998</v>
      </c>
      <c r="G41" s="2">
        <v>11.6135</v>
      </c>
      <c r="H41" s="2">
        <v>6.0220000000000001E-9</v>
      </c>
      <c r="I41" s="3">
        <v>63.130710688672742</v>
      </c>
      <c r="J41" s="3">
        <v>7.9117397804859841</v>
      </c>
      <c r="K41" s="3">
        <v>8.9499999999999996E-2</v>
      </c>
      <c r="L41" s="3">
        <v>5.2807821608442822</v>
      </c>
      <c r="M41" s="3">
        <v>3.377422959299782</v>
      </c>
      <c r="N41" s="3">
        <v>17.469415167310508</v>
      </c>
      <c r="O41" s="3">
        <v>0.28172463213172144</v>
      </c>
      <c r="P41" s="3">
        <v>0.34039999999999998</v>
      </c>
      <c r="Q41" s="3">
        <v>0.77318910776376681</v>
      </c>
      <c r="R41" s="3">
        <v>0.29235426984870516</v>
      </c>
      <c r="S41" s="3">
        <v>0.43626198851744546</v>
      </c>
      <c r="T41" s="3">
        <v>99.383500754874945</v>
      </c>
    </row>
    <row r="42" spans="1:20" x14ac:dyDescent="0.2">
      <c r="A42" s="2">
        <v>2</v>
      </c>
      <c r="B42" s="2" t="s">
        <v>35</v>
      </c>
      <c r="C42" s="2" t="s">
        <v>61</v>
      </c>
      <c r="D42" s="2">
        <v>117</v>
      </c>
      <c r="E42" s="2">
        <v>65.680199999999999</v>
      </c>
      <c r="F42" s="2">
        <v>40.6038</v>
      </c>
      <c r="G42" s="2">
        <v>11.6023</v>
      </c>
      <c r="H42" s="2">
        <v>6.027E-9</v>
      </c>
      <c r="I42" s="3">
        <v>55.636199203352902</v>
      </c>
      <c r="J42" s="3">
        <v>5.2814241898644942</v>
      </c>
      <c r="K42" s="3">
        <v>0.26540000000000002</v>
      </c>
      <c r="L42" s="3">
        <v>5.216901731479231</v>
      </c>
      <c r="M42" s="3">
        <v>4.2140323161905533</v>
      </c>
      <c r="N42" s="3">
        <v>17.538269844208688</v>
      </c>
      <c r="O42" s="3">
        <v>1.3032459931075979</v>
      </c>
      <c r="P42" s="3">
        <v>0.16309999999999999</v>
      </c>
      <c r="Q42" s="3">
        <v>3.3557459234917224</v>
      </c>
      <c r="R42" s="3">
        <v>0.13419540255350401</v>
      </c>
      <c r="S42" s="3">
        <v>1.3210287728960839</v>
      </c>
      <c r="T42" s="3">
        <v>94.429543377144768</v>
      </c>
    </row>
    <row r="43" spans="1:20" x14ac:dyDescent="0.2">
      <c r="A43" s="2">
        <v>2</v>
      </c>
      <c r="B43" s="2" t="s">
        <v>35</v>
      </c>
      <c r="C43" s="2" t="s">
        <v>62</v>
      </c>
      <c r="D43" s="2">
        <v>130</v>
      </c>
      <c r="E43" s="2">
        <v>65.605800000000002</v>
      </c>
      <c r="F43" s="2">
        <v>40.281700000000001</v>
      </c>
      <c r="G43" s="2">
        <v>11.6035</v>
      </c>
      <c r="H43" s="2">
        <v>6.0200000000000003E-9</v>
      </c>
      <c r="I43" s="3">
        <v>62.055760649893621</v>
      </c>
      <c r="J43" s="3">
        <v>7.870153763242957</v>
      </c>
      <c r="K43" s="3">
        <v>2.3099999999999999E-2</v>
      </c>
      <c r="L43" s="3">
        <v>5.2701354226167743</v>
      </c>
      <c r="M43" s="3">
        <v>3.3877514698786801</v>
      </c>
      <c r="N43" s="3">
        <v>17.59728813869285</v>
      </c>
      <c r="O43" s="3">
        <v>0.26800109403205508</v>
      </c>
      <c r="P43" s="3">
        <v>0.34060000000000001</v>
      </c>
      <c r="Q43" s="3">
        <v>0.73405627128919249</v>
      </c>
      <c r="R43" s="3">
        <v>0.24572536137215281</v>
      </c>
      <c r="S43" s="3">
        <v>0.39545263070495335</v>
      </c>
      <c r="T43" s="3">
        <v>98.18802480172323</v>
      </c>
    </row>
    <row r="44" spans="1:20" x14ac:dyDescent="0.2">
      <c r="A44" s="2">
        <v>1</v>
      </c>
      <c r="B44" s="2" t="s">
        <v>35</v>
      </c>
      <c r="C44" s="4" t="s">
        <v>63</v>
      </c>
      <c r="D44" s="4">
        <v>103</v>
      </c>
      <c r="E44" s="4">
        <v>66.846599999999995</v>
      </c>
      <c r="F44" s="4">
        <v>67.292599999999993</v>
      </c>
      <c r="G44" s="4">
        <v>11.356299999999999</v>
      </c>
      <c r="H44" s="4">
        <v>6.41E-9</v>
      </c>
      <c r="I44" s="5">
        <v>56.3</v>
      </c>
      <c r="J44" s="5">
        <v>6.56</v>
      </c>
      <c r="K44" s="5">
        <v>0.28000000000000003</v>
      </c>
      <c r="L44" s="5">
        <v>1.77</v>
      </c>
      <c r="M44" s="5">
        <v>1.82</v>
      </c>
      <c r="N44" s="5">
        <v>24.19</v>
      </c>
      <c r="O44" s="5">
        <v>0.34</v>
      </c>
      <c r="P44" s="5">
        <v>0.08</v>
      </c>
      <c r="Q44" s="5">
        <v>6.81</v>
      </c>
      <c r="R44" s="5">
        <v>0.03</v>
      </c>
      <c r="S44" s="5">
        <v>0.66</v>
      </c>
      <c r="T44" s="5">
        <v>98.84</v>
      </c>
    </row>
    <row r="45" spans="1:20" x14ac:dyDescent="0.2">
      <c r="A45" s="2">
        <v>2</v>
      </c>
      <c r="B45" s="2" t="s">
        <v>64</v>
      </c>
      <c r="C45" s="2" t="s">
        <v>65</v>
      </c>
      <c r="D45" s="2">
        <v>177</v>
      </c>
      <c r="E45" s="2">
        <v>39.893700000000003</v>
      </c>
      <c r="F45" s="2">
        <v>66.609300000000005</v>
      </c>
      <c r="G45" s="2">
        <v>11.7158</v>
      </c>
      <c r="H45" s="2">
        <v>6.0289999999999998E-9</v>
      </c>
      <c r="I45" s="3">
        <v>64.366400920166484</v>
      </c>
      <c r="J45" s="3">
        <v>6.9344683752748377</v>
      </c>
      <c r="K45" s="3">
        <v>6.9599999999999995E-2</v>
      </c>
      <c r="L45" s="3">
        <v>4.7910322023788856</v>
      </c>
      <c r="M45" s="3">
        <v>4.7924289086088647</v>
      </c>
      <c r="N45" s="3">
        <v>14.42013661896239</v>
      </c>
      <c r="O45" s="3">
        <v>0.39131688638477102</v>
      </c>
      <c r="P45" s="3">
        <v>0.2767</v>
      </c>
      <c r="Q45" s="3">
        <v>0.60266672086783946</v>
      </c>
      <c r="R45" s="3">
        <v>0.13599266240913127</v>
      </c>
      <c r="S45" s="3">
        <v>0.57312263971787603</v>
      </c>
      <c r="T45" s="3">
        <v>97.353865934771093</v>
      </c>
    </row>
    <row r="46" spans="1:20" x14ac:dyDescent="0.2">
      <c r="A46" s="1" t="s">
        <v>0</v>
      </c>
      <c r="B46" s="1" t="s">
        <v>1</v>
      </c>
      <c r="C46" s="1" t="s">
        <v>265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7" t="s">
        <v>7</v>
      </c>
      <c r="J46" s="7" t="s">
        <v>8</v>
      </c>
      <c r="K46" s="7" t="s">
        <v>9</v>
      </c>
      <c r="L46" s="7" t="s">
        <v>10</v>
      </c>
      <c r="M46" s="7" t="s">
        <v>11</v>
      </c>
      <c r="N46" s="7" t="s">
        <v>12</v>
      </c>
      <c r="O46" s="7" t="s">
        <v>13</v>
      </c>
      <c r="P46" s="7" t="s">
        <v>14</v>
      </c>
      <c r="Q46" s="7" t="s">
        <v>15</v>
      </c>
      <c r="R46" s="7" t="s">
        <v>16</v>
      </c>
      <c r="S46" s="7" t="s">
        <v>17</v>
      </c>
      <c r="T46" s="7" t="s">
        <v>18</v>
      </c>
    </row>
    <row r="47" spans="1:20" x14ac:dyDescent="0.2">
      <c r="A47" s="2">
        <v>2</v>
      </c>
      <c r="B47" s="2" t="s">
        <v>64</v>
      </c>
      <c r="C47" s="2" t="s">
        <v>66</v>
      </c>
      <c r="D47" s="2">
        <v>167</v>
      </c>
      <c r="E47" s="2">
        <v>40.195399999999999</v>
      </c>
      <c r="F47" s="2">
        <v>66.745000000000005</v>
      </c>
      <c r="G47" s="2">
        <v>11.718299999999999</v>
      </c>
      <c r="H47" s="2">
        <v>6.0170000000000002E-9</v>
      </c>
      <c r="I47" s="3">
        <v>64.105198107005208</v>
      </c>
      <c r="J47" s="3">
        <v>6.8720893494102961</v>
      </c>
      <c r="K47" s="3">
        <v>4.1500000000000002E-2</v>
      </c>
      <c r="L47" s="3">
        <v>4.9933202287015499</v>
      </c>
      <c r="M47" s="3">
        <v>4.3483029537162325</v>
      </c>
      <c r="N47" s="3">
        <v>14.42013661896239</v>
      </c>
      <c r="O47" s="3">
        <v>0.30544674798971605</v>
      </c>
      <c r="P47" s="3">
        <v>0.29149999999999998</v>
      </c>
      <c r="Q47" s="3">
        <v>0.58878087566718407</v>
      </c>
      <c r="R47" s="3">
        <v>0.2009935605209848</v>
      </c>
      <c r="S47" s="3">
        <v>0.49478857972170232</v>
      </c>
      <c r="T47" s="3">
        <v>96.662057021695261</v>
      </c>
    </row>
    <row r="48" spans="1:20" x14ac:dyDescent="0.2">
      <c r="A48" s="2">
        <v>2</v>
      </c>
      <c r="B48" s="2" t="s">
        <v>64</v>
      </c>
      <c r="C48" s="2" t="s">
        <v>67</v>
      </c>
      <c r="D48" s="2">
        <v>165</v>
      </c>
      <c r="E48" s="2">
        <v>40.395099999999999</v>
      </c>
      <c r="F48" s="2">
        <v>66.921700000000001</v>
      </c>
      <c r="G48" s="2">
        <v>11.7218</v>
      </c>
      <c r="H48" s="2">
        <v>6.0179999999999997E-9</v>
      </c>
      <c r="I48" s="3">
        <v>64.135336893139211</v>
      </c>
      <c r="J48" s="3">
        <v>6.6433662545736443</v>
      </c>
      <c r="K48" s="3">
        <v>8.09E-2</v>
      </c>
      <c r="L48" s="3">
        <v>4.8336191552889201</v>
      </c>
      <c r="M48" s="3">
        <v>4.3379744431373348</v>
      </c>
      <c r="N48" s="3">
        <v>14.469318531032522</v>
      </c>
      <c r="O48" s="3">
        <v>0.34279437667523655</v>
      </c>
      <c r="P48" s="3">
        <v>0.2928</v>
      </c>
      <c r="Q48" s="3">
        <v>0.60014202174044751</v>
      </c>
      <c r="R48" s="3">
        <v>0.2181673769192011</v>
      </c>
      <c r="S48" s="3">
        <v>0.56486123313632275</v>
      </c>
      <c r="T48" s="3">
        <v>96.519280285642864</v>
      </c>
    </row>
    <row r="49" spans="1:20" x14ac:dyDescent="0.2">
      <c r="A49" s="2">
        <v>2</v>
      </c>
      <c r="B49" s="2" t="s">
        <v>64</v>
      </c>
      <c r="C49" s="2" t="s">
        <v>68</v>
      </c>
      <c r="D49" s="2">
        <v>187</v>
      </c>
      <c r="E49" s="2">
        <v>39.895699999999998</v>
      </c>
      <c r="F49" s="2">
        <v>66.610399999999998</v>
      </c>
      <c r="G49" s="2">
        <v>11.7155</v>
      </c>
      <c r="H49" s="2">
        <v>6.0319999999999998E-9</v>
      </c>
      <c r="I49" s="3">
        <v>65.622183675749568</v>
      </c>
      <c r="J49" s="3">
        <v>3.4724324397927968</v>
      </c>
      <c r="K49" s="3">
        <v>1.6799999999999999E-2</v>
      </c>
      <c r="L49" s="3">
        <v>4.7803854641513768</v>
      </c>
      <c r="M49" s="3">
        <v>4.8027574191877633</v>
      </c>
      <c r="N49" s="3">
        <v>14.587355120000835</v>
      </c>
      <c r="O49" s="3">
        <v>0.35896854657841476</v>
      </c>
      <c r="P49" s="3">
        <v>0.29320000000000002</v>
      </c>
      <c r="Q49" s="3">
        <v>0.59635497304935969</v>
      </c>
      <c r="R49" s="3">
        <v>0.18621609059693822</v>
      </c>
      <c r="S49" s="3">
        <v>0.57670590040385095</v>
      </c>
      <c r="T49" s="3">
        <v>95.293359629510917</v>
      </c>
    </row>
    <row r="50" spans="1:20" x14ac:dyDescent="0.2">
      <c r="A50" s="2">
        <v>2</v>
      </c>
      <c r="B50" s="2" t="s">
        <v>64</v>
      </c>
      <c r="C50" s="2" t="s">
        <v>69</v>
      </c>
      <c r="D50" s="2">
        <v>175</v>
      </c>
      <c r="E50" s="2">
        <v>40.089300000000001</v>
      </c>
      <c r="F50" s="2">
        <v>66.654600000000002</v>
      </c>
      <c r="G50" s="2">
        <v>11.717499999999999</v>
      </c>
      <c r="H50" s="2">
        <v>6.0259999999999997E-9</v>
      </c>
      <c r="I50" s="3">
        <v>65.943664061178836</v>
      </c>
      <c r="J50" s="3">
        <v>6.9760543925178649</v>
      </c>
      <c r="K50" s="3">
        <v>0.1067</v>
      </c>
      <c r="L50" s="3">
        <v>4.9613800140190234</v>
      </c>
      <c r="M50" s="3">
        <v>4.5135591229786076</v>
      </c>
      <c r="N50" s="3">
        <v>14.990646798975909</v>
      </c>
      <c r="O50" s="3">
        <v>0.32809058585416551</v>
      </c>
      <c r="P50" s="3">
        <v>0.26479999999999998</v>
      </c>
      <c r="Q50" s="3">
        <v>0.52576859327936143</v>
      </c>
      <c r="R50" s="3">
        <v>0.20738381778543738</v>
      </c>
      <c r="S50" s="3">
        <v>0.54166957369654078</v>
      </c>
      <c r="T50" s="3">
        <v>99.359716960285766</v>
      </c>
    </row>
    <row r="51" spans="1:20" x14ac:dyDescent="0.2">
      <c r="A51" s="2">
        <v>1</v>
      </c>
      <c r="B51" s="2" t="s">
        <v>64</v>
      </c>
      <c r="C51" s="4" t="s">
        <v>70</v>
      </c>
      <c r="D51" s="4">
        <v>151</v>
      </c>
      <c r="E51" s="4">
        <v>40.9985</v>
      </c>
      <c r="F51" s="4">
        <v>67.293400000000005</v>
      </c>
      <c r="G51" s="4">
        <v>11.8065</v>
      </c>
      <c r="H51" s="4">
        <v>6.4199999999999998E-9</v>
      </c>
      <c r="I51" s="5">
        <v>64.39</v>
      </c>
      <c r="J51" s="5">
        <v>6.67</v>
      </c>
      <c r="K51" s="5">
        <v>0.04</v>
      </c>
      <c r="L51" s="5">
        <v>4.8499999999999996</v>
      </c>
      <c r="M51" s="5">
        <v>4.22</v>
      </c>
      <c r="N51" s="5">
        <v>15.02</v>
      </c>
      <c r="O51" s="5">
        <v>0.36</v>
      </c>
      <c r="P51" s="5">
        <v>0.2</v>
      </c>
      <c r="Q51" s="5">
        <v>0.62</v>
      </c>
      <c r="R51" s="5">
        <v>0.18</v>
      </c>
      <c r="S51" s="5">
        <v>0.56999999999999995</v>
      </c>
      <c r="T51" s="5">
        <v>97.12</v>
      </c>
    </row>
    <row r="52" spans="1:20" x14ac:dyDescent="0.2">
      <c r="A52" s="2">
        <v>2</v>
      </c>
      <c r="B52" s="2" t="s">
        <v>64</v>
      </c>
      <c r="C52" s="2" t="s">
        <v>71</v>
      </c>
      <c r="D52" s="2">
        <v>171</v>
      </c>
      <c r="E52" s="2">
        <v>40.266599999999997</v>
      </c>
      <c r="F52" s="2">
        <v>66.504599999999996</v>
      </c>
      <c r="G52" s="2">
        <v>11.717499999999999</v>
      </c>
      <c r="H52" s="2">
        <v>6.0209999999999998E-9</v>
      </c>
      <c r="I52" s="3">
        <v>64.687881305595766</v>
      </c>
      <c r="J52" s="3">
        <v>6.6121767416413748</v>
      </c>
      <c r="K52" s="3">
        <v>8.3900000000000002E-2</v>
      </c>
      <c r="L52" s="3">
        <v>4.8229724170614112</v>
      </c>
      <c r="M52" s="3">
        <v>4.4825735912419118</v>
      </c>
      <c r="N52" s="3">
        <v>15.069337858288119</v>
      </c>
      <c r="O52" s="3">
        <v>0.33142344510694161</v>
      </c>
      <c r="P52" s="3">
        <v>0.2399</v>
      </c>
      <c r="Q52" s="3">
        <v>0.63685535488460465</v>
      </c>
      <c r="R52" s="3">
        <v>0.20558655792981009</v>
      </c>
      <c r="S52" s="3">
        <v>0.59511987892899976</v>
      </c>
      <c r="T52" s="3">
        <v>97.767727150678937</v>
      </c>
    </row>
    <row r="53" spans="1:20" x14ac:dyDescent="0.2">
      <c r="A53" s="2">
        <v>2</v>
      </c>
      <c r="B53" s="2" t="s">
        <v>64</v>
      </c>
      <c r="C53" s="2" t="s">
        <v>72</v>
      </c>
      <c r="D53" s="2">
        <v>180</v>
      </c>
      <c r="E53" s="2">
        <v>39.502699999999997</v>
      </c>
      <c r="F53" s="2">
        <v>66.430099999999996</v>
      </c>
      <c r="G53" s="2">
        <v>11.7158</v>
      </c>
      <c r="H53" s="2">
        <v>6.0319999999999998E-9</v>
      </c>
      <c r="I53" s="3">
        <v>65.441350958945605</v>
      </c>
      <c r="J53" s="3">
        <v>7.05922642700392</v>
      </c>
      <c r="K53" s="3">
        <v>8.8300000000000003E-2</v>
      </c>
      <c r="L53" s="3">
        <v>4.9613800140190234</v>
      </c>
      <c r="M53" s="3">
        <v>4.5445446547153034</v>
      </c>
      <c r="N53" s="3">
        <v>15.364429330708903</v>
      </c>
      <c r="O53" s="3">
        <v>0.39406159400470431</v>
      </c>
      <c r="P53" s="3">
        <v>0.2266</v>
      </c>
      <c r="Q53" s="3">
        <v>0.69008442815378368</v>
      </c>
      <c r="R53" s="3">
        <v>0.1814233976485988</v>
      </c>
      <c r="S53" s="3">
        <v>0.58865010269043405</v>
      </c>
      <c r="T53" s="3">
        <v>99.540050907890304</v>
      </c>
    </row>
    <row r="54" spans="1:20" x14ac:dyDescent="0.2">
      <c r="A54" s="2">
        <v>2</v>
      </c>
      <c r="B54" s="2" t="s">
        <v>64</v>
      </c>
      <c r="C54" s="2" t="s">
        <v>73</v>
      </c>
      <c r="D54" s="2">
        <v>156</v>
      </c>
      <c r="E54" s="2">
        <v>39.933100000000003</v>
      </c>
      <c r="F54" s="2">
        <v>67.3369</v>
      </c>
      <c r="G54" s="2">
        <v>11.727499999999999</v>
      </c>
      <c r="H54" s="2">
        <v>6.0200000000000003E-9</v>
      </c>
      <c r="I54" s="3">
        <v>65.521721055302919</v>
      </c>
      <c r="J54" s="3">
        <v>6.6849522718166723</v>
      </c>
      <c r="K54" s="3">
        <v>7.2300000000000003E-2</v>
      </c>
      <c r="L54" s="3">
        <v>4.8868528464264633</v>
      </c>
      <c r="M54" s="3">
        <v>4.389616996031827</v>
      </c>
      <c r="N54" s="3">
        <v>15.443120390021113</v>
      </c>
      <c r="O54" s="3">
        <v>0.3814163338985832</v>
      </c>
      <c r="P54" s="3">
        <v>0.2117</v>
      </c>
      <c r="Q54" s="3">
        <v>0.66904526875885129</v>
      </c>
      <c r="R54" s="3">
        <v>0.20518716685078178</v>
      </c>
      <c r="S54" s="3">
        <v>0.58556451709973345</v>
      </c>
      <c r="T54" s="3">
        <v>99.051476846206924</v>
      </c>
    </row>
    <row r="55" spans="1:20" x14ac:dyDescent="0.2">
      <c r="A55" s="2">
        <v>1</v>
      </c>
      <c r="B55" s="2" t="s">
        <v>64</v>
      </c>
      <c r="C55" s="4" t="s">
        <v>74</v>
      </c>
      <c r="D55" s="4">
        <v>149</v>
      </c>
      <c r="E55" s="4">
        <v>40.8718</v>
      </c>
      <c r="F55" s="4">
        <v>67.233199999999997</v>
      </c>
      <c r="G55" s="4">
        <v>11.806800000000001</v>
      </c>
      <c r="H55" s="4">
        <v>6.41E-9</v>
      </c>
      <c r="I55" s="5">
        <v>65.489999999999995</v>
      </c>
      <c r="J55" s="5">
        <v>6.75</v>
      </c>
      <c r="K55" s="5">
        <v>0.12</v>
      </c>
      <c r="L55" s="5">
        <v>5.0199999999999996</v>
      </c>
      <c r="M55" s="5">
        <v>4.1500000000000004</v>
      </c>
      <c r="N55" s="5">
        <v>15.58</v>
      </c>
      <c r="O55" s="5">
        <v>0.39</v>
      </c>
      <c r="P55" s="5">
        <v>0.17</v>
      </c>
      <c r="Q55" s="5">
        <v>0.61</v>
      </c>
      <c r="R55" s="5">
        <v>0.16</v>
      </c>
      <c r="S55" s="5">
        <v>0.6</v>
      </c>
      <c r="T55" s="5">
        <v>99.04</v>
      </c>
    </row>
    <row r="56" spans="1:20" x14ac:dyDescent="0.2">
      <c r="A56" s="2">
        <v>3</v>
      </c>
      <c r="B56" s="2" t="s">
        <v>64</v>
      </c>
      <c r="C56" s="2" t="s">
        <v>75</v>
      </c>
      <c r="D56" s="2">
        <v>120</v>
      </c>
      <c r="E56" s="2">
        <v>40.717700000000001</v>
      </c>
      <c r="F56" s="2">
        <v>41.322800000000001</v>
      </c>
      <c r="G56" s="2">
        <v>11.6205</v>
      </c>
      <c r="H56" s="2">
        <v>6.0200000000000003E-9</v>
      </c>
      <c r="I56" s="3">
        <v>65.210011479643654</v>
      </c>
      <c r="J56" s="3">
        <v>6.8935676295981647</v>
      </c>
      <c r="K56" s="3">
        <v>5.7200000000000001E-2</v>
      </c>
      <c r="L56" s="3">
        <v>4.9489260298996607</v>
      </c>
      <c r="M56" s="3">
        <v>4.194297031542626</v>
      </c>
      <c r="N56" s="3">
        <v>15.701779996793164</v>
      </c>
      <c r="O56" s="3">
        <v>0.3866</v>
      </c>
      <c r="P56" s="3">
        <v>0.21049999999999999</v>
      </c>
      <c r="Q56" s="3">
        <v>0.64745938307927919</v>
      </c>
      <c r="R56" s="3">
        <v>0.15627296460450429</v>
      </c>
      <c r="S56" s="3">
        <v>0.60602006972302891</v>
      </c>
      <c r="T56" s="3">
        <v>99.012634584884097</v>
      </c>
    </row>
    <row r="57" spans="1:20" x14ac:dyDescent="0.2">
      <c r="A57" s="2">
        <v>3</v>
      </c>
      <c r="B57" s="2" t="s">
        <v>64</v>
      </c>
      <c r="C57" s="2" t="s">
        <v>76</v>
      </c>
      <c r="D57" s="2">
        <v>117</v>
      </c>
      <c r="E57" s="2">
        <v>40.801200000000001</v>
      </c>
      <c r="F57" s="2">
        <v>41.198</v>
      </c>
      <c r="G57" s="2">
        <v>11.617800000000001</v>
      </c>
      <c r="H57" s="2">
        <v>6.019E-9</v>
      </c>
      <c r="I57" s="3">
        <v>65.963361889528628</v>
      </c>
      <c r="J57" s="3">
        <v>6.7304706036613</v>
      </c>
      <c r="K57" s="3">
        <v>5.6599999999999998E-2</v>
      </c>
      <c r="L57" s="3">
        <v>5.0137591219944158</v>
      </c>
      <c r="M57" s="3">
        <v>4.0310153952781933</v>
      </c>
      <c r="N57" s="3">
        <v>15.859388829885193</v>
      </c>
      <c r="O57" s="3">
        <v>0.37690000000000001</v>
      </c>
      <c r="P57" s="3">
        <v>0.1925</v>
      </c>
      <c r="Q57" s="3">
        <v>0.68285988794814778</v>
      </c>
      <c r="R57" s="3">
        <v>0.15724420739259942</v>
      </c>
      <c r="S57" s="3">
        <v>0.62109925101405261</v>
      </c>
      <c r="T57" s="3">
        <v>99.685199186702533</v>
      </c>
    </row>
    <row r="58" spans="1:20" x14ac:dyDescent="0.2">
      <c r="A58" s="2">
        <v>2</v>
      </c>
      <c r="B58" s="2" t="s">
        <v>64</v>
      </c>
      <c r="C58" s="2" t="s">
        <v>77</v>
      </c>
      <c r="D58" s="2">
        <v>183</v>
      </c>
      <c r="E58" s="2">
        <v>39.836500000000001</v>
      </c>
      <c r="F58" s="2">
        <v>66.412999999999997</v>
      </c>
      <c r="G58" s="2">
        <v>11.7158</v>
      </c>
      <c r="H58" s="2">
        <v>6.0310000000000004E-9</v>
      </c>
      <c r="I58" s="3">
        <v>65.160055621694994</v>
      </c>
      <c r="J58" s="3">
        <v>6.9968474011393793</v>
      </c>
      <c r="K58" s="3">
        <v>0.1018</v>
      </c>
      <c r="L58" s="3">
        <v>4.9507332757915155</v>
      </c>
      <c r="M58" s="3">
        <v>4.0694331680859754</v>
      </c>
      <c r="N58" s="3">
        <v>15.875921216238266</v>
      </c>
      <c r="O58" s="3">
        <v>0.40180559050380171</v>
      </c>
      <c r="P58" s="3">
        <v>0.1862</v>
      </c>
      <c r="Q58" s="3">
        <v>0.81537262235060637</v>
      </c>
      <c r="R58" s="3">
        <v>0.14777469924046571</v>
      </c>
      <c r="S58" s="3">
        <v>0.66738230276282717</v>
      </c>
      <c r="T58" s="3">
        <v>99.373325897807845</v>
      </c>
    </row>
    <row r="59" spans="1:20" x14ac:dyDescent="0.2">
      <c r="A59" s="2">
        <v>2</v>
      </c>
      <c r="B59" s="2" t="s">
        <v>64</v>
      </c>
      <c r="C59" s="2" t="s">
        <v>78</v>
      </c>
      <c r="D59" s="2">
        <v>186</v>
      </c>
      <c r="E59" s="2">
        <v>39.991500000000002</v>
      </c>
      <c r="F59" s="2">
        <v>66.513099999999994</v>
      </c>
      <c r="G59" s="2">
        <v>11.7158</v>
      </c>
      <c r="H59" s="2">
        <v>6.0300000000000001E-9</v>
      </c>
      <c r="I59" s="3">
        <v>63.381867239789358</v>
      </c>
      <c r="J59" s="3">
        <v>6.9240718709640809</v>
      </c>
      <c r="K59" s="3">
        <v>2.75E-2</v>
      </c>
      <c r="L59" s="3">
        <v>5.1530213021141789</v>
      </c>
      <c r="M59" s="3">
        <v>4.0591046575070777</v>
      </c>
      <c r="N59" s="3">
        <v>16.023466952448658</v>
      </c>
      <c r="O59" s="3">
        <v>0.21457732071549696</v>
      </c>
      <c r="P59" s="3">
        <v>0.38890000000000002</v>
      </c>
      <c r="Q59" s="3">
        <v>0.58183795306685637</v>
      </c>
      <c r="R59" s="3">
        <v>0.25181607532733413</v>
      </c>
      <c r="S59" s="3">
        <v>0.34578465619657889</v>
      </c>
      <c r="T59" s="3">
        <v>97.351948028129641</v>
      </c>
    </row>
    <row r="60" spans="1:20" x14ac:dyDescent="0.2">
      <c r="A60" s="2">
        <v>2</v>
      </c>
      <c r="B60" s="2" t="s">
        <v>64</v>
      </c>
      <c r="C60" s="2" t="s">
        <v>79</v>
      </c>
      <c r="D60" s="2">
        <v>189</v>
      </c>
      <c r="E60" s="2">
        <v>40.089500000000001</v>
      </c>
      <c r="F60" s="2">
        <v>67.075999999999993</v>
      </c>
      <c r="G60" s="2">
        <v>11.726800000000001</v>
      </c>
      <c r="H60" s="2">
        <v>6.0319999999999998E-9</v>
      </c>
      <c r="I60" s="3">
        <v>62.46765739372487</v>
      </c>
      <c r="J60" s="3">
        <v>7.3191390347728422</v>
      </c>
      <c r="K60" s="3">
        <v>6.7799999999999999E-2</v>
      </c>
      <c r="L60" s="3">
        <v>5.1104343492041444</v>
      </c>
      <c r="M60" s="3">
        <v>3.6562927449300391</v>
      </c>
      <c r="N60" s="3">
        <v>16.141503541416974</v>
      </c>
      <c r="O60" s="3">
        <v>0.16723111427164813</v>
      </c>
      <c r="P60" s="3">
        <v>0.35039999999999999</v>
      </c>
      <c r="Q60" s="3">
        <v>0.60719014013774997</v>
      </c>
      <c r="R60" s="3">
        <v>0.2784754298524722</v>
      </c>
      <c r="S60" s="3">
        <v>0.31681996565161508</v>
      </c>
      <c r="T60" s="3">
        <v>96.482943713962356</v>
      </c>
    </row>
    <row r="61" spans="1:20" x14ac:dyDescent="0.2">
      <c r="A61" s="2">
        <v>2</v>
      </c>
      <c r="B61" s="2" t="s">
        <v>64</v>
      </c>
      <c r="C61" s="2" t="s">
        <v>80</v>
      </c>
      <c r="D61" s="2">
        <v>166</v>
      </c>
      <c r="E61" s="2">
        <v>40.223300000000002</v>
      </c>
      <c r="F61" s="2">
        <v>66.669700000000006</v>
      </c>
      <c r="G61" s="2">
        <v>11.7178</v>
      </c>
      <c r="H61" s="2">
        <v>6.0159999999999999E-9</v>
      </c>
      <c r="I61" s="3">
        <v>58.529522672216324</v>
      </c>
      <c r="J61" s="3">
        <v>6.8512963407887826</v>
      </c>
      <c r="K61" s="3">
        <v>4.5600000000000002E-2</v>
      </c>
      <c r="L61" s="3">
        <v>5.0252604433840755</v>
      </c>
      <c r="M61" s="3">
        <v>3.2018382794585087</v>
      </c>
      <c r="N61" s="3">
        <v>16.485776925907892</v>
      </c>
      <c r="O61" s="3">
        <v>0.21046025928559706</v>
      </c>
      <c r="P61" s="3">
        <v>0.33560000000000001</v>
      </c>
      <c r="Q61" s="3">
        <v>0.75046681561723982</v>
      </c>
      <c r="R61" s="3">
        <v>0.23394332454081837</v>
      </c>
      <c r="S61" s="3">
        <v>0.40819311314397533</v>
      </c>
      <c r="T61" s="3">
        <v>92.077958174343209</v>
      </c>
    </row>
    <row r="62" spans="1:20" x14ac:dyDescent="0.2">
      <c r="A62" s="2">
        <v>2</v>
      </c>
      <c r="B62" s="2" t="s">
        <v>64</v>
      </c>
      <c r="C62" s="2" t="s">
        <v>81</v>
      </c>
      <c r="D62" s="2">
        <v>163</v>
      </c>
      <c r="E62" s="2">
        <v>40.034199999999998</v>
      </c>
      <c r="F62" s="2">
        <v>66.908100000000005</v>
      </c>
      <c r="G62" s="2">
        <v>11.7218</v>
      </c>
      <c r="H62" s="2">
        <v>6.0159999999999999E-9</v>
      </c>
      <c r="I62" s="3">
        <v>59.403547470102147</v>
      </c>
      <c r="J62" s="3">
        <v>7.0696229313146768</v>
      </c>
      <c r="K62" s="3">
        <v>1.0200000000000001E-2</v>
      </c>
      <c r="L62" s="3">
        <v>5.0784941345216179</v>
      </c>
      <c r="M62" s="3">
        <v>3.2018382794585087</v>
      </c>
      <c r="N62" s="3">
        <v>16.564467985220098</v>
      </c>
      <c r="O62" s="3">
        <v>0.2545716317488102</v>
      </c>
      <c r="P62" s="3">
        <v>0.37480000000000002</v>
      </c>
      <c r="Q62" s="3">
        <v>0.74436545939270937</v>
      </c>
      <c r="R62" s="3">
        <v>0.23723830094280174</v>
      </c>
      <c r="S62" s="3">
        <v>0.42959314224076989</v>
      </c>
      <c r="T62" s="3">
        <v>93.368739334942148</v>
      </c>
    </row>
    <row r="63" spans="1:20" x14ac:dyDescent="0.2">
      <c r="A63" s="2">
        <v>2</v>
      </c>
      <c r="B63" s="2" t="s">
        <v>64</v>
      </c>
      <c r="C63" s="2" t="s">
        <v>82</v>
      </c>
      <c r="D63" s="2">
        <v>173</v>
      </c>
      <c r="E63" s="2">
        <v>40.090899999999998</v>
      </c>
      <c r="F63" s="2">
        <v>66.546800000000005</v>
      </c>
      <c r="G63" s="2">
        <v>11.717499999999999</v>
      </c>
      <c r="H63" s="2">
        <v>6.0239999999999999E-9</v>
      </c>
      <c r="I63" s="3">
        <v>61.834742884910995</v>
      </c>
      <c r="J63" s="3">
        <v>6.3626606381832094</v>
      </c>
      <c r="K63" s="3">
        <v>7.7600000000000002E-2</v>
      </c>
      <c r="L63" s="3">
        <v>5.6534179988070843</v>
      </c>
      <c r="M63" s="3">
        <v>3.2638093429318995</v>
      </c>
      <c r="N63" s="3">
        <v>16.574304367634127</v>
      </c>
      <c r="O63" s="3">
        <v>0.34916601936436736</v>
      </c>
      <c r="P63" s="3">
        <v>0.19839999999999999</v>
      </c>
      <c r="Q63" s="3">
        <v>0.84061961362452531</v>
      </c>
      <c r="R63" s="3">
        <v>0.18182278872762711</v>
      </c>
      <c r="S63" s="3">
        <v>0.46492807400524472</v>
      </c>
      <c r="T63" s="3">
        <v>95.801471728189085</v>
      </c>
    </row>
    <row r="64" spans="1:20" x14ac:dyDescent="0.2">
      <c r="A64" s="2">
        <v>2</v>
      </c>
      <c r="B64" s="2" t="s">
        <v>64</v>
      </c>
      <c r="C64" s="2" t="s">
        <v>83</v>
      </c>
      <c r="D64" s="2">
        <v>161</v>
      </c>
      <c r="E64" s="2">
        <v>39.867600000000003</v>
      </c>
      <c r="F64" s="2">
        <v>66.780600000000007</v>
      </c>
      <c r="G64" s="2">
        <v>11.7218</v>
      </c>
      <c r="H64" s="2">
        <v>6.0149999999999996E-9</v>
      </c>
      <c r="I64" s="3">
        <v>62.507842441903527</v>
      </c>
      <c r="J64" s="3">
        <v>6.7681243063027274</v>
      </c>
      <c r="K64" s="3">
        <v>6.5000000000000002E-2</v>
      </c>
      <c r="L64" s="3">
        <v>5.2594886843892654</v>
      </c>
      <c r="M64" s="3">
        <v>3.2844663640896963</v>
      </c>
      <c r="N64" s="3">
        <v>16.741522868672568</v>
      </c>
      <c r="O64" s="3">
        <v>0.35426333351567196</v>
      </c>
      <c r="P64" s="3">
        <v>0.25940000000000002</v>
      </c>
      <c r="Q64" s="3">
        <v>0.75067720721118913</v>
      </c>
      <c r="R64" s="3">
        <v>0.18811319822232259</v>
      </c>
      <c r="S64" s="3">
        <v>0.48961275873084964</v>
      </c>
      <c r="T64" s="3">
        <v>96.668511163037806</v>
      </c>
    </row>
    <row r="65" spans="1:20" x14ac:dyDescent="0.2">
      <c r="A65" s="2">
        <v>2</v>
      </c>
      <c r="B65" s="2" t="s">
        <v>64</v>
      </c>
      <c r="C65" s="2" t="s">
        <v>84</v>
      </c>
      <c r="D65" s="2">
        <v>181</v>
      </c>
      <c r="E65" s="2">
        <v>39.611600000000003</v>
      </c>
      <c r="F65" s="2">
        <v>66.4178</v>
      </c>
      <c r="G65" s="2">
        <v>11.7158</v>
      </c>
      <c r="H65" s="2">
        <v>6.0310000000000004E-9</v>
      </c>
      <c r="I65" s="3">
        <v>62.136130746250934</v>
      </c>
      <c r="J65" s="3">
        <v>6.5705907243983468</v>
      </c>
      <c r="K65" s="3">
        <v>3.3799999999999997E-2</v>
      </c>
      <c r="L65" s="3">
        <v>5.7918255957646974</v>
      </c>
      <c r="M65" s="3">
        <v>2.5201565812512134</v>
      </c>
      <c r="N65" s="3">
        <v>16.810377545570752</v>
      </c>
      <c r="O65" s="3">
        <v>0.30485859635687323</v>
      </c>
      <c r="P65" s="3">
        <v>0.2079</v>
      </c>
      <c r="Q65" s="3">
        <v>0.66830889818002859</v>
      </c>
      <c r="R65" s="3">
        <v>0.12441032111731101</v>
      </c>
      <c r="S65" s="3">
        <v>0.5631691378123902</v>
      </c>
      <c r="T65" s="3">
        <v>95.731528146702559</v>
      </c>
    </row>
    <row r="66" spans="1:20" x14ac:dyDescent="0.2">
      <c r="A66" s="2">
        <v>2</v>
      </c>
      <c r="B66" s="2" t="s">
        <v>64</v>
      </c>
      <c r="C66" s="2" t="s">
        <v>85</v>
      </c>
      <c r="D66" s="2">
        <v>157</v>
      </c>
      <c r="E66" s="2">
        <v>39.909500000000001</v>
      </c>
      <c r="F66" s="2">
        <v>67.202699999999993</v>
      </c>
      <c r="G66" s="2">
        <v>11.7263</v>
      </c>
      <c r="H66" s="2">
        <v>6.0179999999999997E-9</v>
      </c>
      <c r="I66" s="3">
        <v>62.236593366697583</v>
      </c>
      <c r="J66" s="3">
        <v>8.2756174313624751</v>
      </c>
      <c r="K66" s="3">
        <v>2.9700000000000001E-2</v>
      </c>
      <c r="L66" s="3">
        <v>5.0039669669290578</v>
      </c>
      <c r="M66" s="3">
        <v>3.7389208295612266</v>
      </c>
      <c r="N66" s="3">
        <v>17.016941576265303</v>
      </c>
      <c r="O66" s="3">
        <v>0.10322061156391882</v>
      </c>
      <c r="P66" s="3">
        <v>0.57320000000000004</v>
      </c>
      <c r="Q66" s="3">
        <v>0.63264752300561822</v>
      </c>
      <c r="R66" s="3">
        <v>0.31382154034647552</v>
      </c>
      <c r="S66" s="3">
        <v>0.32000508626137053</v>
      </c>
      <c r="T66" s="3">
        <v>98.244634931993019</v>
      </c>
    </row>
    <row r="67" spans="1:20" x14ac:dyDescent="0.2">
      <c r="A67" s="2">
        <v>2</v>
      </c>
      <c r="B67" s="2" t="s">
        <v>64</v>
      </c>
      <c r="C67" s="2" t="s">
        <v>86</v>
      </c>
      <c r="D67" s="2">
        <v>162</v>
      </c>
      <c r="E67" s="2">
        <v>40.03</v>
      </c>
      <c r="F67" s="2">
        <v>66.889099999999999</v>
      </c>
      <c r="G67" s="2">
        <v>11.7218</v>
      </c>
      <c r="H67" s="2">
        <v>6.0140000000000001E-9</v>
      </c>
      <c r="I67" s="3">
        <v>61.633817644017704</v>
      </c>
      <c r="J67" s="3">
        <v>7.7869817287569019</v>
      </c>
      <c r="K67" s="3">
        <v>3.85E-2</v>
      </c>
      <c r="L67" s="3">
        <v>5.3340158519818255</v>
      </c>
      <c r="M67" s="3">
        <v>3.4187370016153755</v>
      </c>
      <c r="N67" s="3">
        <v>17.134978165233619</v>
      </c>
      <c r="O67" s="3">
        <v>0.27564706525901206</v>
      </c>
      <c r="P67" s="3">
        <v>0.36649999999999999</v>
      </c>
      <c r="Q67" s="3">
        <v>0.71596259420955055</v>
      </c>
      <c r="R67" s="3">
        <v>0.20358960253466865</v>
      </c>
      <c r="S67" s="3">
        <v>0.44173641456546264</v>
      </c>
      <c r="T67" s="3">
        <v>97.350466068174129</v>
      </c>
    </row>
    <row r="68" spans="1:20" x14ac:dyDescent="0.2">
      <c r="A68" s="2">
        <v>1</v>
      </c>
      <c r="B68" s="2" t="s">
        <v>64</v>
      </c>
      <c r="C68" s="4" t="s">
        <v>87</v>
      </c>
      <c r="D68" s="4">
        <v>153</v>
      </c>
      <c r="E68" s="4">
        <v>40.630299999999998</v>
      </c>
      <c r="F68" s="4">
        <v>67.375699999999995</v>
      </c>
      <c r="G68" s="4">
        <v>11.8095</v>
      </c>
      <c r="H68" s="4">
        <v>6.4199999999999998E-9</v>
      </c>
      <c r="I68" s="5">
        <v>63.21</v>
      </c>
      <c r="J68" s="5">
        <v>6.93</v>
      </c>
      <c r="K68" s="5">
        <v>7.0000000000000007E-2</v>
      </c>
      <c r="L68" s="5">
        <v>5.53</v>
      </c>
      <c r="M68" s="5">
        <v>3.3</v>
      </c>
      <c r="N68" s="5">
        <v>17.170000000000002</v>
      </c>
      <c r="O68" s="5">
        <v>0.35</v>
      </c>
      <c r="P68" s="5">
        <v>0.18</v>
      </c>
      <c r="Q68" s="5">
        <v>0.77</v>
      </c>
      <c r="R68" s="5">
        <v>0.17</v>
      </c>
      <c r="S68" s="5">
        <v>0.51</v>
      </c>
      <c r="T68" s="5">
        <v>98.2</v>
      </c>
    </row>
    <row r="69" spans="1:20" x14ac:dyDescent="0.2">
      <c r="A69" s="2">
        <v>2</v>
      </c>
      <c r="B69" s="2" t="s">
        <v>64</v>
      </c>
      <c r="C69" s="2" t="s">
        <v>88</v>
      </c>
      <c r="D69" s="2">
        <v>182</v>
      </c>
      <c r="E69" s="2">
        <v>39.646599999999999</v>
      </c>
      <c r="F69" s="2">
        <v>66.398099999999999</v>
      </c>
      <c r="G69" s="2">
        <v>11.7158</v>
      </c>
      <c r="H69" s="2">
        <v>6.0310000000000004E-9</v>
      </c>
      <c r="I69" s="3">
        <v>62.337055987144225</v>
      </c>
      <c r="J69" s="3">
        <v>6.5809872287091036</v>
      </c>
      <c r="K69" s="3">
        <v>5.8000000000000003E-2</v>
      </c>
      <c r="L69" s="3">
        <v>5.4191897578018944</v>
      </c>
      <c r="M69" s="3">
        <v>2.6440987081979945</v>
      </c>
      <c r="N69" s="3">
        <v>17.203832842131799</v>
      </c>
      <c r="O69" s="3">
        <v>0.27809769706252391</v>
      </c>
      <c r="P69" s="3">
        <v>0.25169999999999998</v>
      </c>
      <c r="Q69" s="3">
        <v>0.69218834409327701</v>
      </c>
      <c r="R69" s="3">
        <v>0.16245232139475524</v>
      </c>
      <c r="S69" s="3">
        <v>0.55241935575446555</v>
      </c>
      <c r="T69" s="3">
        <v>96.18002224229005</v>
      </c>
    </row>
    <row r="70" spans="1:20" x14ac:dyDescent="0.2">
      <c r="A70" s="2">
        <v>1</v>
      </c>
      <c r="B70" s="2" t="s">
        <v>64</v>
      </c>
      <c r="C70" s="4" t="s">
        <v>89</v>
      </c>
      <c r="D70" s="4">
        <v>156</v>
      </c>
      <c r="E70" s="4">
        <v>41.262700000000002</v>
      </c>
      <c r="F70" s="4">
        <v>67.761799999999994</v>
      </c>
      <c r="G70" s="4">
        <v>11.813000000000001</v>
      </c>
      <c r="H70" s="4">
        <v>6.41E-9</v>
      </c>
      <c r="I70" s="5">
        <v>61.56</v>
      </c>
      <c r="J70" s="5">
        <v>7.49</v>
      </c>
      <c r="K70" s="5">
        <v>0.01</v>
      </c>
      <c r="L70" s="5">
        <v>5.23</v>
      </c>
      <c r="M70" s="5">
        <v>3.32</v>
      </c>
      <c r="N70" s="5">
        <v>17.22</v>
      </c>
      <c r="O70" s="5">
        <v>0.25</v>
      </c>
      <c r="P70" s="5">
        <v>0.36</v>
      </c>
      <c r="Q70" s="5">
        <v>0.68</v>
      </c>
      <c r="R70" s="5">
        <v>0.22</v>
      </c>
      <c r="S70" s="5">
        <v>0.38</v>
      </c>
      <c r="T70" s="5">
        <v>96.73</v>
      </c>
    </row>
    <row r="71" spans="1:20" x14ac:dyDescent="0.2">
      <c r="A71" s="2">
        <v>2</v>
      </c>
      <c r="B71" s="2" t="s">
        <v>64</v>
      </c>
      <c r="C71" s="2" t="s">
        <v>90</v>
      </c>
      <c r="D71" s="2">
        <v>176</v>
      </c>
      <c r="E71" s="2">
        <v>40.006500000000003</v>
      </c>
      <c r="F71" s="2">
        <v>66.633600000000001</v>
      </c>
      <c r="G71" s="2">
        <v>11.72</v>
      </c>
      <c r="H71" s="2">
        <v>6.0289999999999998E-9</v>
      </c>
      <c r="I71" s="3">
        <v>63.693301363173958</v>
      </c>
      <c r="J71" s="3">
        <v>6.3210746209401814</v>
      </c>
      <c r="K71" s="3">
        <v>6.6699999999999995E-2</v>
      </c>
      <c r="L71" s="3">
        <v>5.8131190722197141</v>
      </c>
      <c r="M71" s="3">
        <v>3.2018382794585087</v>
      </c>
      <c r="N71" s="3">
        <v>17.223505606959854</v>
      </c>
      <c r="O71" s="3">
        <v>0.3638698101854384</v>
      </c>
      <c r="P71" s="3">
        <v>0.1694</v>
      </c>
      <c r="Q71" s="3">
        <v>0.82284152393580734</v>
      </c>
      <c r="R71" s="3">
        <v>0.1569606940581163</v>
      </c>
      <c r="S71" s="3">
        <v>0.55540540632611124</v>
      </c>
      <c r="T71" s="3">
        <v>98.388016377257685</v>
      </c>
    </row>
    <row r="72" spans="1:20" x14ac:dyDescent="0.2">
      <c r="A72" s="2">
        <v>3</v>
      </c>
      <c r="B72" s="2" t="s">
        <v>64</v>
      </c>
      <c r="C72" s="2" t="s">
        <v>91</v>
      </c>
      <c r="D72" s="2">
        <v>111</v>
      </c>
      <c r="E72" s="2">
        <v>40.715499999999999</v>
      </c>
      <c r="F72" s="2">
        <v>40.943100000000001</v>
      </c>
      <c r="G72" s="2">
        <v>11.6183</v>
      </c>
      <c r="H72" s="2">
        <v>6.019E-9</v>
      </c>
      <c r="I72" s="3">
        <v>64.054874184486678</v>
      </c>
      <c r="J72" s="3">
        <v>6.8174556841609606</v>
      </c>
      <c r="K72" s="3">
        <v>9.0200000000000002E-2</v>
      </c>
      <c r="L72" s="3">
        <v>5.66209004294197</v>
      </c>
      <c r="M72" s="3">
        <v>3.4595296683526771</v>
      </c>
      <c r="N72" s="3">
        <v>17.258167223576926</v>
      </c>
      <c r="O72" s="3">
        <v>0.34589999999999999</v>
      </c>
      <c r="P72" s="3">
        <v>0.21929999999999999</v>
      </c>
      <c r="Q72" s="3">
        <v>0.7981492933569112</v>
      </c>
      <c r="R72" s="3">
        <v>0.18366201122878659</v>
      </c>
      <c r="S72" s="3">
        <v>0.44035284824191845</v>
      </c>
      <c r="T72" s="3">
        <v>99.32968095634682</v>
      </c>
    </row>
    <row r="73" spans="1:20" x14ac:dyDescent="0.2">
      <c r="A73" s="2">
        <v>2</v>
      </c>
      <c r="B73" s="2" t="s">
        <v>64</v>
      </c>
      <c r="C73" s="2" t="s">
        <v>92</v>
      </c>
      <c r="D73" s="2">
        <v>185</v>
      </c>
      <c r="E73" s="2">
        <v>40.133600000000001</v>
      </c>
      <c r="F73" s="2">
        <v>66.378699999999995</v>
      </c>
      <c r="G73" s="2">
        <v>11.7158</v>
      </c>
      <c r="H73" s="2">
        <v>6.0300000000000001E-9</v>
      </c>
      <c r="I73" s="3">
        <v>64.366400920166484</v>
      </c>
      <c r="J73" s="3">
        <v>6.9240718709640809</v>
      </c>
      <c r="K73" s="3">
        <v>8.7999999999999995E-2</v>
      </c>
      <c r="L73" s="3">
        <v>5.4724234489394377</v>
      </c>
      <c r="M73" s="3">
        <v>3.2741378535107977</v>
      </c>
      <c r="N73" s="3">
        <v>17.341542195928167</v>
      </c>
      <c r="O73" s="3">
        <v>0.29231136152289261</v>
      </c>
      <c r="P73" s="3">
        <v>0.2331</v>
      </c>
      <c r="Q73" s="3">
        <v>0.80401147627734282</v>
      </c>
      <c r="R73" s="3">
        <v>0.1471756126219233</v>
      </c>
      <c r="S73" s="3">
        <v>0.51708442398999066</v>
      </c>
      <c r="T73" s="3">
        <v>99.460259163921094</v>
      </c>
    </row>
    <row r="74" spans="1:20" x14ac:dyDescent="0.2">
      <c r="A74" s="2">
        <v>2</v>
      </c>
      <c r="B74" s="2" t="s">
        <v>64</v>
      </c>
      <c r="C74" s="2" t="s">
        <v>93</v>
      </c>
      <c r="D74" s="2">
        <v>169</v>
      </c>
      <c r="E74" s="2">
        <v>40.418399999999998</v>
      </c>
      <c r="F74" s="2">
        <v>66.453400000000002</v>
      </c>
      <c r="G74" s="2">
        <v>11.718500000000001</v>
      </c>
      <c r="H74" s="2">
        <v>6.0149999999999996E-9</v>
      </c>
      <c r="I74" s="3">
        <v>63.934411652245913</v>
      </c>
      <c r="J74" s="3">
        <v>6.7473312976812139</v>
      </c>
      <c r="K74" s="3">
        <v>7.1499999999999994E-2</v>
      </c>
      <c r="L74" s="3">
        <v>5.5682440929870163</v>
      </c>
      <c r="M74" s="3">
        <v>3.2534808323530009</v>
      </c>
      <c r="N74" s="3">
        <v>17.439906020068431</v>
      </c>
      <c r="O74" s="3">
        <v>0.34955812045292922</v>
      </c>
      <c r="P74" s="3">
        <v>0.20979999999999999</v>
      </c>
      <c r="Q74" s="3">
        <v>0.86313151417710288</v>
      </c>
      <c r="R74" s="3">
        <v>0.12870377521686507</v>
      </c>
      <c r="S74" s="3">
        <v>0.43009081733604415</v>
      </c>
      <c r="T74" s="3">
        <v>98.996158122518523</v>
      </c>
    </row>
    <row r="75" spans="1:20" x14ac:dyDescent="0.2">
      <c r="A75" s="2">
        <v>1</v>
      </c>
      <c r="B75" s="2" t="s">
        <v>64</v>
      </c>
      <c r="C75" s="4" t="s">
        <v>94</v>
      </c>
      <c r="D75" s="4">
        <v>142</v>
      </c>
      <c r="E75" s="4">
        <v>40.713900000000002</v>
      </c>
      <c r="F75" s="4">
        <v>67.679400000000001</v>
      </c>
      <c r="G75" s="4">
        <v>11.811999999999999</v>
      </c>
      <c r="H75" s="4">
        <v>6.4199999999999998E-9</v>
      </c>
      <c r="I75" s="5">
        <v>62.42</v>
      </c>
      <c r="J75" s="5">
        <v>7.58</v>
      </c>
      <c r="K75" s="5">
        <v>0.02</v>
      </c>
      <c r="L75" s="5">
        <v>5.32</v>
      </c>
      <c r="M75" s="5">
        <v>3.22</v>
      </c>
      <c r="N75" s="5">
        <v>17.46</v>
      </c>
      <c r="O75" s="5">
        <v>0.3</v>
      </c>
      <c r="P75" s="5">
        <v>0.26</v>
      </c>
      <c r="Q75" s="5">
        <v>0.79</v>
      </c>
      <c r="R75" s="5">
        <v>0.26</v>
      </c>
      <c r="S75" s="5">
        <v>0.47</v>
      </c>
      <c r="T75" s="5">
        <v>98.08</v>
      </c>
    </row>
    <row r="76" spans="1:20" x14ac:dyDescent="0.2">
      <c r="A76" s="2">
        <v>2</v>
      </c>
      <c r="B76" s="2" t="s">
        <v>64</v>
      </c>
      <c r="C76" s="2" t="s">
        <v>95</v>
      </c>
      <c r="D76" s="2">
        <v>188</v>
      </c>
      <c r="E76" s="2">
        <v>39.866799999999998</v>
      </c>
      <c r="F76" s="2">
        <v>66.547799999999995</v>
      </c>
      <c r="G76" s="2">
        <v>11.711499999999999</v>
      </c>
      <c r="H76" s="2">
        <v>6.0319999999999998E-9</v>
      </c>
      <c r="I76" s="3">
        <v>64.808436450131737</v>
      </c>
      <c r="J76" s="3">
        <v>6.4146431597369933</v>
      </c>
      <c r="K76" s="3">
        <v>3.9E-2</v>
      </c>
      <c r="L76" s="3">
        <v>5.6853582134896108</v>
      </c>
      <c r="M76" s="3">
        <v>3.2018382794585087</v>
      </c>
      <c r="N76" s="3">
        <v>17.498924314552585</v>
      </c>
      <c r="O76" s="3">
        <v>0.3363247087139653</v>
      </c>
      <c r="P76" s="3">
        <v>0.1714</v>
      </c>
      <c r="Q76" s="3">
        <v>0.86607699649239345</v>
      </c>
      <c r="R76" s="3">
        <v>0.22096311447239908</v>
      </c>
      <c r="S76" s="3">
        <v>0.4762750661774986</v>
      </c>
      <c r="T76" s="3">
        <v>99.719240303225689</v>
      </c>
    </row>
    <row r="77" spans="1:20" x14ac:dyDescent="0.2">
      <c r="A77" s="2">
        <v>3</v>
      </c>
      <c r="B77" s="2" t="s">
        <v>64</v>
      </c>
      <c r="C77" s="2" t="s">
        <v>96</v>
      </c>
      <c r="D77" s="2">
        <v>84</v>
      </c>
      <c r="E77" s="2">
        <v>40.198799999999999</v>
      </c>
      <c r="F77" s="2">
        <v>41.521000000000001</v>
      </c>
      <c r="G77" s="2">
        <v>11.625999999999999</v>
      </c>
      <c r="H77" s="2">
        <v>6.0159999999999999E-9</v>
      </c>
      <c r="I77" s="3">
        <v>63.100630331965711</v>
      </c>
      <c r="J77" s="3">
        <v>7.4915900580333359</v>
      </c>
      <c r="K77" s="3">
        <v>5.4300000000000001E-2</v>
      </c>
      <c r="L77" s="3">
        <v>5.3919521592138224</v>
      </c>
      <c r="M77" s="3">
        <v>3.316658236621298</v>
      </c>
      <c r="N77" s="3">
        <v>17.543833233556224</v>
      </c>
      <c r="O77" s="3">
        <v>0.25290000000000001</v>
      </c>
      <c r="P77" s="3">
        <v>0.43090000000000001</v>
      </c>
      <c r="Q77" s="3">
        <v>0.72470645489761643</v>
      </c>
      <c r="R77" s="3">
        <v>0.25368861625044453</v>
      </c>
      <c r="S77" s="3">
        <v>0.40214546321398709</v>
      </c>
      <c r="T77" s="3">
        <v>98.963304553752408</v>
      </c>
    </row>
    <row r="78" spans="1:20" x14ac:dyDescent="0.2">
      <c r="A78" s="2">
        <v>3</v>
      </c>
      <c r="B78" s="2" t="s">
        <v>64</v>
      </c>
      <c r="C78" s="2" t="s">
        <v>97</v>
      </c>
      <c r="D78" s="2">
        <v>105</v>
      </c>
      <c r="E78" s="2">
        <v>40.406300000000002</v>
      </c>
      <c r="F78" s="2">
        <v>40.967799999999997</v>
      </c>
      <c r="G78" s="2">
        <v>11.621</v>
      </c>
      <c r="H78" s="2">
        <v>6.0140000000000001E-9</v>
      </c>
      <c r="I78" s="3">
        <v>63.502417217237699</v>
      </c>
      <c r="J78" s="3">
        <v>7.5894482735954565</v>
      </c>
      <c r="K78" s="3">
        <v>6.5299999999999997E-2</v>
      </c>
      <c r="L78" s="3">
        <v>5.5432293741015846</v>
      </c>
      <c r="M78" s="3">
        <v>3.194197009422973</v>
      </c>
      <c r="N78" s="3">
        <v>17.888602555945035</v>
      </c>
      <c r="O78" s="3">
        <v>0.23649999999999999</v>
      </c>
      <c r="P78" s="3">
        <v>0.33329999999999999</v>
      </c>
      <c r="Q78" s="3">
        <v>0.80491237488409817</v>
      </c>
      <c r="R78" s="3">
        <v>0.18890672228450023</v>
      </c>
      <c r="S78" s="3">
        <v>0.46806593818217801</v>
      </c>
      <c r="T78" s="3">
        <v>99.814879465653533</v>
      </c>
    </row>
    <row r="79" spans="1:20" x14ac:dyDescent="0.2">
      <c r="A79" s="2">
        <v>3</v>
      </c>
      <c r="B79" s="2" t="s">
        <v>64</v>
      </c>
      <c r="C79" s="2" t="s">
        <v>98</v>
      </c>
      <c r="D79" s="2">
        <v>103</v>
      </c>
      <c r="E79" s="2">
        <v>40.316499999999998</v>
      </c>
      <c r="F79" s="2">
        <v>41.0137</v>
      </c>
      <c r="G79" s="2">
        <v>11.621</v>
      </c>
      <c r="H79" s="2">
        <v>6.0140000000000001E-9</v>
      </c>
      <c r="I79" s="3">
        <v>62.980094266384114</v>
      </c>
      <c r="J79" s="3">
        <v>1.0901405213620061</v>
      </c>
      <c r="K79" s="3">
        <v>1.18E-2</v>
      </c>
      <c r="L79" s="3">
        <v>14.727917420858597</v>
      </c>
      <c r="M79" s="3">
        <v>2.051225555571941</v>
      </c>
      <c r="N79" s="3">
        <v>18.174268565924333</v>
      </c>
      <c r="O79" s="3">
        <v>6.1999999999999998E-3</v>
      </c>
      <c r="P79" s="3">
        <v>1.7100000000000001E-2</v>
      </c>
      <c r="Q79" s="3">
        <v>6.4143601359412827E-2</v>
      </c>
      <c r="R79" s="3">
        <v>8.789747232260807E-2</v>
      </c>
      <c r="S79" s="3">
        <v>0.40866619025875406</v>
      </c>
      <c r="T79" s="3">
        <v>99.619453594041786</v>
      </c>
    </row>
    <row r="80" spans="1:20" x14ac:dyDescent="0.2">
      <c r="A80" s="2">
        <v>1</v>
      </c>
      <c r="B80" s="2" t="s">
        <v>64</v>
      </c>
      <c r="C80" s="4" t="s">
        <v>99</v>
      </c>
      <c r="D80" s="4">
        <v>152</v>
      </c>
      <c r="E80" s="4">
        <v>40.648000000000003</v>
      </c>
      <c r="F80" s="4">
        <v>67.258499999999998</v>
      </c>
      <c r="G80" s="4">
        <v>11.8065</v>
      </c>
      <c r="H80" s="4">
        <v>6.41E-9</v>
      </c>
      <c r="I80" s="5">
        <v>58.47</v>
      </c>
      <c r="J80" s="5">
        <v>2.74</v>
      </c>
      <c r="K80" s="5">
        <v>0.04</v>
      </c>
      <c r="L80" s="5">
        <v>7.34</v>
      </c>
      <c r="M80" s="5">
        <v>1.67</v>
      </c>
      <c r="N80" s="5">
        <v>20.78</v>
      </c>
      <c r="O80" s="5">
        <v>1.04</v>
      </c>
      <c r="P80" s="5">
        <v>0.02</v>
      </c>
      <c r="Q80" s="5">
        <v>3.92</v>
      </c>
      <c r="R80" s="5">
        <v>0</v>
      </c>
      <c r="S80" s="5">
        <v>0.06</v>
      </c>
      <c r="T80" s="5">
        <v>96.09</v>
      </c>
    </row>
    <row r="81" spans="1:20" x14ac:dyDescent="0.2">
      <c r="A81" s="2">
        <v>3</v>
      </c>
      <c r="B81" s="2" t="s">
        <v>64</v>
      </c>
      <c r="C81" s="2" t="s">
        <v>100</v>
      </c>
      <c r="D81" s="2">
        <v>88</v>
      </c>
      <c r="E81" s="2">
        <v>39.678400000000003</v>
      </c>
      <c r="F81" s="2">
        <v>41.529699999999998</v>
      </c>
      <c r="G81" s="2">
        <v>11.625999999999999</v>
      </c>
      <c r="H81" s="2">
        <v>6.0170000000000002E-9</v>
      </c>
      <c r="I81" s="3">
        <v>56.993469675831491</v>
      </c>
      <c r="J81" s="3">
        <v>8.8833513460279185</v>
      </c>
      <c r="K81" s="3">
        <v>0.13769999999999999</v>
      </c>
      <c r="L81" s="3">
        <v>4.9381205145505351</v>
      </c>
      <c r="M81" s="3">
        <v>3.1023510890242294</v>
      </c>
      <c r="N81" s="3">
        <v>21.060480321922071</v>
      </c>
      <c r="O81" s="3">
        <v>0.50429999999999997</v>
      </c>
      <c r="P81" s="3">
        <v>0.26390000000000002</v>
      </c>
      <c r="Q81" s="3">
        <v>1.9760878837249094</v>
      </c>
      <c r="R81" s="3">
        <v>0.15112537782760019</v>
      </c>
      <c r="S81" s="3">
        <v>1.0895727346365285</v>
      </c>
      <c r="T81" s="3">
        <v>99.100458943545291</v>
      </c>
    </row>
    <row r="82" spans="1:20" x14ac:dyDescent="0.2">
      <c r="A82" s="2">
        <v>1</v>
      </c>
      <c r="B82" s="2" t="s">
        <v>64</v>
      </c>
      <c r="C82" s="4" t="s">
        <v>101</v>
      </c>
      <c r="D82" s="4">
        <v>148</v>
      </c>
      <c r="E82" s="4">
        <v>40.755600000000001</v>
      </c>
      <c r="F82" s="4">
        <v>67.231200000000001</v>
      </c>
      <c r="G82" s="4">
        <v>11.806800000000001</v>
      </c>
      <c r="H82" s="4">
        <v>6.4199999999999998E-9</v>
      </c>
      <c r="I82" s="5">
        <v>58.01</v>
      </c>
      <c r="J82" s="5">
        <v>8.5</v>
      </c>
      <c r="K82" s="5">
        <v>0.12</v>
      </c>
      <c r="L82" s="5">
        <v>4.84</v>
      </c>
      <c r="M82" s="5">
        <v>3.26</v>
      </c>
      <c r="N82" s="5">
        <v>21.24</v>
      </c>
      <c r="O82" s="5">
        <v>0.64</v>
      </c>
      <c r="P82" s="5">
        <v>0.25</v>
      </c>
      <c r="Q82" s="5">
        <v>1.9</v>
      </c>
      <c r="R82" s="5">
        <v>0.2</v>
      </c>
      <c r="S82" s="5">
        <v>1.04</v>
      </c>
      <c r="T82" s="5">
        <v>100</v>
      </c>
    </row>
    <row r="83" spans="1:20" x14ac:dyDescent="0.2">
      <c r="A83" s="2">
        <v>1</v>
      </c>
      <c r="B83" s="2" t="s">
        <v>64</v>
      </c>
      <c r="C83" s="4" t="s">
        <v>102</v>
      </c>
      <c r="D83" s="4">
        <v>123</v>
      </c>
      <c r="E83" s="4">
        <v>41.405700000000003</v>
      </c>
      <c r="F83" s="4">
        <v>68.278999999999996</v>
      </c>
      <c r="G83" s="4">
        <v>11.8193</v>
      </c>
      <c r="H83" s="4">
        <v>6.4199999999999998E-9</v>
      </c>
      <c r="I83" s="5">
        <v>57.96</v>
      </c>
      <c r="J83" s="5">
        <v>8.56</v>
      </c>
      <c r="K83" s="5">
        <v>0.11</v>
      </c>
      <c r="L83" s="5">
        <v>4.13</v>
      </c>
      <c r="M83" s="5">
        <v>2.5499999999999998</v>
      </c>
      <c r="N83" s="5">
        <v>21.51</v>
      </c>
      <c r="O83" s="5">
        <v>0.42</v>
      </c>
      <c r="P83" s="5">
        <v>0.19</v>
      </c>
      <c r="Q83" s="5">
        <v>2.67</v>
      </c>
      <c r="R83" s="5">
        <v>0.13</v>
      </c>
      <c r="S83" s="5">
        <v>0.87</v>
      </c>
      <c r="T83" s="5">
        <v>99.08</v>
      </c>
    </row>
    <row r="84" spans="1:20" x14ac:dyDescent="0.2">
      <c r="A84" s="2">
        <v>3</v>
      </c>
      <c r="B84" s="2" t="s">
        <v>64</v>
      </c>
      <c r="C84" s="2" t="s">
        <v>103</v>
      </c>
      <c r="D84" s="2">
        <v>116</v>
      </c>
      <c r="E84" s="2">
        <v>40.831400000000002</v>
      </c>
      <c r="F84" s="2">
        <v>41.0852</v>
      </c>
      <c r="G84" s="2">
        <v>11.6183</v>
      </c>
      <c r="H84" s="2">
        <v>6.0200000000000003E-9</v>
      </c>
      <c r="I84" s="3">
        <v>58.309321725097249</v>
      </c>
      <c r="J84" s="3">
        <v>8.513664753904358</v>
      </c>
      <c r="K84" s="3">
        <v>0.1298</v>
      </c>
      <c r="L84" s="3">
        <v>5.0569811833909188</v>
      </c>
      <c r="M84" s="3">
        <v>3.3778888502204603</v>
      </c>
      <c r="N84" s="3">
        <v>21.631812341880671</v>
      </c>
      <c r="O84" s="3">
        <v>0.50739999999999996</v>
      </c>
      <c r="P84" s="3">
        <v>0.2671</v>
      </c>
      <c r="Q84" s="3">
        <v>1.7647415860003202</v>
      </c>
      <c r="R84" s="3">
        <v>0.11305266053427161</v>
      </c>
      <c r="S84" s="3">
        <v>1.0811161667503464</v>
      </c>
      <c r="T84" s="3">
        <v>100.7528792677786</v>
      </c>
    </row>
    <row r="85" spans="1:20" x14ac:dyDescent="0.2">
      <c r="A85" s="2">
        <v>3</v>
      </c>
      <c r="B85" s="2" t="s">
        <v>64</v>
      </c>
      <c r="C85" s="2" t="s">
        <v>104</v>
      </c>
      <c r="D85" s="2">
        <v>138</v>
      </c>
      <c r="E85" s="2">
        <v>41.861699999999999</v>
      </c>
      <c r="F85" s="2">
        <v>41.620600000000003</v>
      </c>
      <c r="G85" s="2">
        <v>11.6235</v>
      </c>
      <c r="H85" s="2">
        <v>6.0159999999999999E-9</v>
      </c>
      <c r="I85" s="3">
        <v>51.830508200086449</v>
      </c>
      <c r="J85" s="3">
        <v>14.515635308380993</v>
      </c>
      <c r="K85" s="3">
        <v>7.3999999999999996E-2</v>
      </c>
      <c r="L85" s="3">
        <v>4.0088461945257077</v>
      </c>
      <c r="M85" s="3">
        <v>2.0818408623715223</v>
      </c>
      <c r="N85" s="3">
        <v>24.212656983762606</v>
      </c>
      <c r="O85" s="3">
        <v>4.9299999999999997E-2</v>
      </c>
      <c r="P85" s="3">
        <v>2.38</v>
      </c>
      <c r="Q85" s="3">
        <v>0.67081314897784627</v>
      </c>
      <c r="R85" s="3">
        <v>0.14024745860093488</v>
      </c>
      <c r="S85" s="3">
        <v>0.21447078795678814</v>
      </c>
      <c r="T85" s="3">
        <v>100.17831894466283</v>
      </c>
    </row>
    <row r="86" spans="1:20" x14ac:dyDescent="0.2">
      <c r="A86" s="2">
        <v>2</v>
      </c>
      <c r="B86" s="2" t="s">
        <v>105</v>
      </c>
      <c r="C86" s="2" t="s">
        <v>106</v>
      </c>
      <c r="D86" s="2">
        <v>58</v>
      </c>
      <c r="E86" s="2">
        <v>14.668699999999999</v>
      </c>
      <c r="F86" s="2">
        <v>14.1783</v>
      </c>
      <c r="G86" s="2">
        <v>11.229799999999999</v>
      </c>
      <c r="H86" s="2">
        <v>6.0049999999999998E-9</v>
      </c>
      <c r="I86" s="3">
        <v>64.848621498310393</v>
      </c>
      <c r="J86" s="3">
        <v>5.1566661381354111</v>
      </c>
      <c r="K86" s="3">
        <v>4.9200000000000001E-2</v>
      </c>
      <c r="L86" s="3">
        <v>4.6739180818762902</v>
      </c>
      <c r="M86" s="3">
        <v>5.8046229453409097</v>
      </c>
      <c r="N86" s="3">
        <v>12.865988197546253</v>
      </c>
      <c r="O86" s="3">
        <v>0.27996017723319294</v>
      </c>
      <c r="P86" s="3">
        <v>0.3417</v>
      </c>
      <c r="Q86" s="3">
        <v>0.44382106743609961</v>
      </c>
      <c r="R86" s="3">
        <v>0.27627877891781666</v>
      </c>
      <c r="S86" s="3">
        <v>0.47906204671103464</v>
      </c>
      <c r="T86" s="3">
        <v>95.219838931507411</v>
      </c>
    </row>
    <row r="87" spans="1:20" x14ac:dyDescent="0.2">
      <c r="A87" s="2">
        <v>2</v>
      </c>
      <c r="B87" s="2" t="s">
        <v>105</v>
      </c>
      <c r="C87" s="2" t="s">
        <v>107</v>
      </c>
      <c r="D87" s="2">
        <v>42</v>
      </c>
      <c r="E87" s="2">
        <v>13.5334</v>
      </c>
      <c r="F87" s="2">
        <v>13.7491</v>
      </c>
      <c r="G87" s="2">
        <v>11.203799999999999</v>
      </c>
      <c r="H87" s="2">
        <v>6.0030000000000001E-9</v>
      </c>
      <c r="I87" s="3">
        <v>64.918945332623053</v>
      </c>
      <c r="J87" s="3">
        <v>7.1735879744222464</v>
      </c>
      <c r="K87" s="3">
        <v>7.4099999999999999E-2</v>
      </c>
      <c r="L87" s="3">
        <v>4.7910322023788856</v>
      </c>
      <c r="M87" s="3">
        <v>5.1952408211859034</v>
      </c>
      <c r="N87" s="3">
        <v>14.390627471720313</v>
      </c>
      <c r="O87" s="3">
        <v>0.38484721842349978</v>
      </c>
      <c r="P87" s="3">
        <v>9.7299999999999998E-2</v>
      </c>
      <c r="Q87" s="3">
        <v>0.85955485707996448</v>
      </c>
      <c r="R87" s="3">
        <v>0.23933510410770023</v>
      </c>
      <c r="S87" s="3">
        <v>0.6264734099312802</v>
      </c>
      <c r="T87" s="3">
        <v>98.751044391872853</v>
      </c>
    </row>
    <row r="88" spans="1:20" x14ac:dyDescent="0.2">
      <c r="A88" s="2">
        <v>2</v>
      </c>
      <c r="B88" s="2" t="s">
        <v>105</v>
      </c>
      <c r="C88" s="2" t="s">
        <v>108</v>
      </c>
      <c r="D88" s="2">
        <v>35</v>
      </c>
      <c r="E88" s="2">
        <v>13.818</v>
      </c>
      <c r="F88" s="2">
        <v>13.947100000000001</v>
      </c>
      <c r="G88" s="2">
        <v>11.210800000000001</v>
      </c>
      <c r="H88" s="2">
        <v>6.0030000000000001E-9</v>
      </c>
      <c r="I88" s="3">
        <v>63.150803212762064</v>
      </c>
      <c r="J88" s="3">
        <v>6.4354361683585077</v>
      </c>
      <c r="K88" s="3">
        <v>8.8400000000000006E-2</v>
      </c>
      <c r="L88" s="3">
        <v>4.5780974378287125</v>
      </c>
      <c r="M88" s="3">
        <v>4.7407863557143726</v>
      </c>
      <c r="N88" s="3">
        <v>14.439809383790442</v>
      </c>
      <c r="O88" s="3">
        <v>0.34318647776379846</v>
      </c>
      <c r="P88" s="3">
        <v>0.28249999999999997</v>
      </c>
      <c r="Q88" s="3">
        <v>0.58078599509710971</v>
      </c>
      <c r="R88" s="3">
        <v>0.21387392281964701</v>
      </c>
      <c r="S88" s="3">
        <v>0.61920735354027556</v>
      </c>
      <c r="T88" s="3">
        <v>95.472886307674941</v>
      </c>
    </row>
    <row r="89" spans="1:20" x14ac:dyDescent="0.2">
      <c r="A89" s="2">
        <v>2</v>
      </c>
      <c r="B89" s="2" t="s">
        <v>105</v>
      </c>
      <c r="C89" s="2" t="s">
        <v>109</v>
      </c>
      <c r="D89" s="2">
        <v>32</v>
      </c>
      <c r="E89" s="2">
        <v>13.212</v>
      </c>
      <c r="F89" s="2">
        <v>14.386799999999999</v>
      </c>
      <c r="G89" s="2">
        <v>11.2218</v>
      </c>
      <c r="H89" s="2">
        <v>6.0019999999999997E-9</v>
      </c>
      <c r="I89" s="3">
        <v>65.823108916642866</v>
      </c>
      <c r="J89" s="3">
        <v>7.287949521840571</v>
      </c>
      <c r="K89" s="3">
        <v>7.4499999999999997E-2</v>
      </c>
      <c r="L89" s="3">
        <v>4.8868528464264633</v>
      </c>
      <c r="M89" s="3">
        <v>4.7717718874510684</v>
      </c>
      <c r="N89" s="3">
        <v>14.784082768281358</v>
      </c>
      <c r="O89" s="3">
        <v>0.33769706252393189</v>
      </c>
      <c r="P89" s="3">
        <v>0.26129999999999998</v>
      </c>
      <c r="Q89" s="3">
        <v>0.62033961475958266</v>
      </c>
      <c r="R89" s="3">
        <v>0.22296006986754052</v>
      </c>
      <c r="S89" s="3">
        <v>0.49956626063633552</v>
      </c>
      <c r="T89" s="3">
        <v>99.57012894842974</v>
      </c>
    </row>
    <row r="90" spans="1:20" x14ac:dyDescent="0.2">
      <c r="A90" s="2">
        <v>2</v>
      </c>
      <c r="B90" s="2" t="s">
        <v>105</v>
      </c>
      <c r="C90" s="2" t="s">
        <v>110</v>
      </c>
      <c r="D90" s="2">
        <v>48</v>
      </c>
      <c r="E90" s="2">
        <v>12.953900000000001</v>
      </c>
      <c r="F90" s="2">
        <v>13.724500000000001</v>
      </c>
      <c r="G90" s="2">
        <v>11.2005</v>
      </c>
      <c r="H90" s="2">
        <v>6.0019999999999997E-9</v>
      </c>
      <c r="I90" s="3">
        <v>63.221127047074717</v>
      </c>
      <c r="J90" s="3">
        <v>6.9552613838963513</v>
      </c>
      <c r="K90" s="3">
        <v>6.7299999999999999E-2</v>
      </c>
      <c r="L90" s="3">
        <v>4.7271517730138344</v>
      </c>
      <c r="M90" s="3">
        <v>4.1830467844538584</v>
      </c>
      <c r="N90" s="3">
        <v>14.793919150695384</v>
      </c>
      <c r="O90" s="3">
        <v>0.3172097806465729</v>
      </c>
      <c r="P90" s="3">
        <v>0.23619999999999999</v>
      </c>
      <c r="Q90" s="3">
        <v>0.60024721753742216</v>
      </c>
      <c r="R90" s="3">
        <v>0.17333572829827601</v>
      </c>
      <c r="S90" s="3">
        <v>0.51997093954258156</v>
      </c>
      <c r="T90" s="3">
        <v>95.794769805159007</v>
      </c>
    </row>
    <row r="91" spans="1:20" x14ac:dyDescent="0.2">
      <c r="A91" s="2">
        <v>2</v>
      </c>
      <c r="B91" s="2" t="s">
        <v>105</v>
      </c>
      <c r="C91" s="2" t="s">
        <v>111</v>
      </c>
      <c r="D91" s="2">
        <v>31</v>
      </c>
      <c r="E91" s="2">
        <v>13.132</v>
      </c>
      <c r="F91" s="2">
        <v>14.433299999999999</v>
      </c>
      <c r="G91" s="2">
        <v>11.2218</v>
      </c>
      <c r="H91" s="2">
        <v>6.0010000000000003E-9</v>
      </c>
      <c r="I91" s="3">
        <v>63.854041555888593</v>
      </c>
      <c r="J91" s="3">
        <v>6.9656578882071081</v>
      </c>
      <c r="K91" s="3">
        <v>6.6400000000000001E-2</v>
      </c>
      <c r="L91" s="3">
        <v>4.9507332757915155</v>
      </c>
      <c r="M91" s="3">
        <v>4.1830467844538584</v>
      </c>
      <c r="N91" s="3">
        <v>14.882446592421621</v>
      </c>
      <c r="O91" s="3">
        <v>0.34465685684590558</v>
      </c>
      <c r="P91" s="3">
        <v>0.2303</v>
      </c>
      <c r="Q91" s="3">
        <v>0.53386866964641033</v>
      </c>
      <c r="R91" s="3">
        <v>0.11182950212792001</v>
      </c>
      <c r="S91" s="3">
        <v>0.56555797826970688</v>
      </c>
      <c r="T91" s="3">
        <v>96.688539103652644</v>
      </c>
    </row>
    <row r="92" spans="1:20" x14ac:dyDescent="0.2">
      <c r="A92" s="2">
        <v>2</v>
      </c>
      <c r="B92" s="2" t="s">
        <v>105</v>
      </c>
      <c r="C92" s="2" t="s">
        <v>112</v>
      </c>
      <c r="D92" s="2">
        <v>41</v>
      </c>
      <c r="E92" s="2">
        <v>13.473599999999999</v>
      </c>
      <c r="F92" s="2">
        <v>13.706</v>
      </c>
      <c r="G92" s="2">
        <v>11.203799999999999</v>
      </c>
      <c r="H92" s="2">
        <v>6.0030000000000001E-9</v>
      </c>
      <c r="I92" s="3">
        <v>65.56190610348159</v>
      </c>
      <c r="J92" s="3">
        <v>6.8512963407887826</v>
      </c>
      <c r="K92" s="3">
        <v>8.2900000000000001E-2</v>
      </c>
      <c r="L92" s="3">
        <v>5.0039669669290578</v>
      </c>
      <c r="M92" s="3">
        <v>4.4619165700841155</v>
      </c>
      <c r="N92" s="3">
        <v>14.951301269319803</v>
      </c>
      <c r="O92" s="3">
        <v>0.4022957168645041</v>
      </c>
      <c r="P92" s="3">
        <v>0.2399</v>
      </c>
      <c r="Q92" s="3">
        <v>0.67914406526841875</v>
      </c>
      <c r="R92" s="3">
        <v>0.14897287247755059</v>
      </c>
      <c r="S92" s="3">
        <v>0.5991012796911942</v>
      </c>
      <c r="T92" s="3">
        <v>98.982701184905011</v>
      </c>
    </row>
    <row r="93" spans="1:20" x14ac:dyDescent="0.2">
      <c r="A93" s="2">
        <v>2</v>
      </c>
      <c r="B93" s="2" t="s">
        <v>105</v>
      </c>
      <c r="C93" s="2" t="s">
        <v>113</v>
      </c>
      <c r="D93" s="2">
        <v>40</v>
      </c>
      <c r="E93" s="2">
        <v>13.537000000000001</v>
      </c>
      <c r="F93" s="2">
        <v>13.6571</v>
      </c>
      <c r="G93" s="2">
        <v>11.205</v>
      </c>
      <c r="H93" s="2">
        <v>6.0030000000000001E-9</v>
      </c>
      <c r="I93" s="3">
        <v>66.003941633446829</v>
      </c>
      <c r="J93" s="3">
        <v>7.0280369140716488</v>
      </c>
      <c r="K93" s="3">
        <v>8.4500000000000006E-2</v>
      </c>
      <c r="L93" s="3">
        <v>4.8974995846539713</v>
      </c>
      <c r="M93" s="3">
        <v>4.585858697030897</v>
      </c>
      <c r="N93" s="3">
        <v>15.305411036224747</v>
      </c>
      <c r="O93" s="3">
        <v>0.32652218149991791</v>
      </c>
      <c r="P93" s="3">
        <v>0.25750000000000001</v>
      </c>
      <c r="Q93" s="3">
        <v>0.58783411349441206</v>
      </c>
      <c r="R93" s="3">
        <v>0.23044865259932087</v>
      </c>
      <c r="S93" s="3">
        <v>0.56396541796482902</v>
      </c>
      <c r="T93" s="3">
        <v>99.871518230986553</v>
      </c>
    </row>
    <row r="94" spans="1:20" x14ac:dyDescent="0.2">
      <c r="A94" s="2">
        <v>2</v>
      </c>
      <c r="B94" s="2" t="s">
        <v>105</v>
      </c>
      <c r="C94" s="2" t="s">
        <v>114</v>
      </c>
      <c r="D94" s="2">
        <v>37</v>
      </c>
      <c r="E94" s="2">
        <v>13.6044</v>
      </c>
      <c r="F94" s="2">
        <v>13.644</v>
      </c>
      <c r="G94" s="2">
        <v>11.202999999999999</v>
      </c>
      <c r="H94" s="2">
        <v>6.0019999999999997E-9</v>
      </c>
      <c r="I94" s="3">
        <v>65.933617799134169</v>
      </c>
      <c r="J94" s="3">
        <v>7.1735879744222464</v>
      </c>
      <c r="K94" s="3">
        <v>0.1129</v>
      </c>
      <c r="L94" s="3">
        <v>4.7590919876963591</v>
      </c>
      <c r="M94" s="3">
        <v>4.3586314642951312</v>
      </c>
      <c r="N94" s="3">
        <v>15.364429330708903</v>
      </c>
      <c r="O94" s="3">
        <v>0.34906799409222689</v>
      </c>
      <c r="P94" s="3">
        <v>0.2137</v>
      </c>
      <c r="Q94" s="3">
        <v>0.69018962395075834</v>
      </c>
      <c r="R94" s="3">
        <v>0.20119325606049895</v>
      </c>
      <c r="S94" s="3">
        <v>0.5723263595654372</v>
      </c>
      <c r="T94" s="3">
        <v>99.728735789925722</v>
      </c>
    </row>
    <row r="95" spans="1:20" x14ac:dyDescent="0.2">
      <c r="A95" s="2">
        <v>2</v>
      </c>
      <c r="B95" s="2" t="s">
        <v>105</v>
      </c>
      <c r="C95" s="2" t="s">
        <v>115</v>
      </c>
      <c r="D95" s="2">
        <v>51</v>
      </c>
      <c r="E95" s="2">
        <v>13.8169</v>
      </c>
      <c r="F95" s="2">
        <v>13.380100000000001</v>
      </c>
      <c r="G95" s="2">
        <v>11.198</v>
      </c>
      <c r="H95" s="2">
        <v>6.0030000000000001E-9</v>
      </c>
      <c r="I95" s="3">
        <v>64.567326161059782</v>
      </c>
      <c r="J95" s="3">
        <v>7.0280369140716488</v>
      </c>
      <c r="K95" s="3">
        <v>9.9599999999999994E-2</v>
      </c>
      <c r="L95" s="3">
        <v>4.9507332757915155</v>
      </c>
      <c r="M95" s="3">
        <v>4.0694331680859754</v>
      </c>
      <c r="N95" s="3">
        <v>15.689029950371767</v>
      </c>
      <c r="O95" s="3">
        <v>0.40258979268092554</v>
      </c>
      <c r="P95" s="3">
        <v>0.15409999999999999</v>
      </c>
      <c r="Q95" s="3">
        <v>0.7667721641483124</v>
      </c>
      <c r="R95" s="3">
        <v>0.1615536914669416</v>
      </c>
      <c r="S95" s="3">
        <v>0.7040111897750152</v>
      </c>
      <c r="T95" s="3">
        <v>98.593186307451873</v>
      </c>
    </row>
    <row r="96" spans="1:20" x14ac:dyDescent="0.2">
      <c r="A96" s="2">
        <v>2</v>
      </c>
      <c r="B96" s="2" t="s">
        <v>105</v>
      </c>
      <c r="C96" s="2" t="s">
        <v>116</v>
      </c>
      <c r="D96" s="2">
        <v>28</v>
      </c>
      <c r="E96" s="2">
        <v>13.047700000000001</v>
      </c>
      <c r="F96" s="2">
        <v>14.0984</v>
      </c>
      <c r="G96" s="2">
        <v>11.211</v>
      </c>
      <c r="H96" s="2">
        <v>6E-9</v>
      </c>
      <c r="I96" s="3">
        <v>65.401165910766949</v>
      </c>
      <c r="J96" s="3">
        <v>7.1527949658007319</v>
      </c>
      <c r="K96" s="3">
        <v>6.5699999999999995E-2</v>
      </c>
      <c r="L96" s="3">
        <v>4.9720267522465322</v>
      </c>
      <c r="M96" s="3">
        <v>4.2140323161905533</v>
      </c>
      <c r="N96" s="3">
        <v>15.856248451410215</v>
      </c>
      <c r="O96" s="3">
        <v>0.42160669547617741</v>
      </c>
      <c r="P96" s="3">
        <v>0.2084</v>
      </c>
      <c r="Q96" s="3">
        <v>0.71785611855509446</v>
      </c>
      <c r="R96" s="3">
        <v>0.21207666296401972</v>
      </c>
      <c r="S96" s="3">
        <v>0.61532548779713614</v>
      </c>
      <c r="T96" s="3">
        <v>99.83723336120741</v>
      </c>
    </row>
    <row r="97" spans="1:20" x14ac:dyDescent="0.2">
      <c r="A97" s="2">
        <v>2</v>
      </c>
      <c r="B97" s="2" t="s">
        <v>105</v>
      </c>
      <c r="C97" s="2" t="s">
        <v>117</v>
      </c>
      <c r="D97" s="2">
        <v>43</v>
      </c>
      <c r="E97" s="2">
        <v>13.5749</v>
      </c>
      <c r="F97" s="2">
        <v>13.7538</v>
      </c>
      <c r="G97" s="2">
        <v>11.203799999999999</v>
      </c>
      <c r="H97" s="2">
        <v>6.0030000000000001E-9</v>
      </c>
      <c r="I97" s="3">
        <v>63.612931266816645</v>
      </c>
      <c r="J97" s="3">
        <v>7.7453957115138738</v>
      </c>
      <c r="K97" s="3">
        <v>0</v>
      </c>
      <c r="L97" s="3">
        <v>5.2062549932517221</v>
      </c>
      <c r="M97" s="3">
        <v>3.5943216814566488</v>
      </c>
      <c r="N97" s="3">
        <v>16.908741369711016</v>
      </c>
      <c r="O97" s="3">
        <v>0.15311547508341994</v>
      </c>
      <c r="P97" s="3">
        <v>0.25280000000000002</v>
      </c>
      <c r="Q97" s="3">
        <v>0.68303630975648133</v>
      </c>
      <c r="R97" s="3">
        <v>0.22136250555142739</v>
      </c>
      <c r="S97" s="3">
        <v>0.30149157271716681</v>
      </c>
      <c r="T97" s="3">
        <v>98.679450885858401</v>
      </c>
    </row>
    <row r="98" spans="1:20" x14ac:dyDescent="0.2">
      <c r="A98" s="2">
        <v>2</v>
      </c>
      <c r="B98" s="2" t="s">
        <v>105</v>
      </c>
      <c r="C98" s="2" t="s">
        <v>118</v>
      </c>
      <c r="D98" s="2">
        <v>30</v>
      </c>
      <c r="E98" s="2">
        <v>13.114800000000001</v>
      </c>
      <c r="F98" s="2">
        <v>14.116099999999999</v>
      </c>
      <c r="G98" s="2">
        <v>11.2143</v>
      </c>
      <c r="H98" s="2">
        <v>6.0030000000000001E-9</v>
      </c>
      <c r="I98" s="3">
        <v>58.308504907233697</v>
      </c>
      <c r="J98" s="3">
        <v>8.4627545089560989</v>
      </c>
      <c r="K98" s="3">
        <v>7.0499999999999993E-2</v>
      </c>
      <c r="L98" s="3">
        <v>5.5895375694420331</v>
      </c>
      <c r="M98" s="3">
        <v>2.6647557293557913</v>
      </c>
      <c r="N98" s="3">
        <v>18.620271909751573</v>
      </c>
      <c r="O98" s="3">
        <v>0.35387123242711005</v>
      </c>
      <c r="P98" s="3">
        <v>0.2142</v>
      </c>
      <c r="Q98" s="3">
        <v>0.73437185868011656</v>
      </c>
      <c r="R98" s="3">
        <v>0.16265201693426937</v>
      </c>
      <c r="S98" s="3">
        <v>0.71525864692821417</v>
      </c>
      <c r="T98" s="3">
        <v>95.896678379708902</v>
      </c>
    </row>
    <row r="99" spans="1:20" x14ac:dyDescent="0.2">
      <c r="A99" s="2">
        <v>2</v>
      </c>
      <c r="B99" s="2" t="s">
        <v>105</v>
      </c>
      <c r="C99" s="2" t="s">
        <v>119</v>
      </c>
      <c r="D99" s="2">
        <v>24</v>
      </c>
      <c r="E99" s="2">
        <v>12.695</v>
      </c>
      <c r="F99" s="2">
        <v>14.2525</v>
      </c>
      <c r="G99" s="2">
        <v>11.2148</v>
      </c>
      <c r="H99" s="2">
        <v>6.0010000000000003E-9</v>
      </c>
      <c r="I99" s="3">
        <v>58.86104931969026</v>
      </c>
      <c r="J99" s="3">
        <v>9.180113306398324</v>
      </c>
      <c r="K99" s="3">
        <v>0.1132</v>
      </c>
      <c r="L99" s="3">
        <v>5.8450592869022406</v>
      </c>
      <c r="M99" s="3">
        <v>3.108881684248423</v>
      </c>
      <c r="N99" s="3">
        <v>19.702273975294453</v>
      </c>
      <c r="O99" s="3">
        <v>0.64128133034297896</v>
      </c>
      <c r="P99" s="3">
        <v>0.25750000000000001</v>
      </c>
      <c r="Q99" s="3">
        <v>0.98031963200687655</v>
      </c>
      <c r="R99" s="3">
        <v>0.16834333981042243</v>
      </c>
      <c r="S99" s="3">
        <v>0.96986922567054268</v>
      </c>
      <c r="T99" s="3">
        <v>99.827891100364511</v>
      </c>
    </row>
    <row r="100" spans="1:20" x14ac:dyDescent="0.2">
      <c r="A100" s="2">
        <v>1</v>
      </c>
      <c r="B100" s="2" t="s">
        <v>120</v>
      </c>
      <c r="C100" s="4" t="s">
        <v>121</v>
      </c>
      <c r="D100" s="4">
        <v>20</v>
      </c>
      <c r="E100" s="4">
        <v>13.786099999999999</v>
      </c>
      <c r="F100" s="4">
        <v>15.1089</v>
      </c>
      <c r="G100" s="4">
        <v>11.382</v>
      </c>
      <c r="H100" s="4">
        <v>6.0500000000000004E-9</v>
      </c>
      <c r="I100" s="5">
        <v>60.13</v>
      </c>
      <c r="J100" s="5">
        <v>6.05</v>
      </c>
      <c r="K100" s="5">
        <v>7.0000000000000007E-2</v>
      </c>
      <c r="L100" s="5">
        <v>4.54</v>
      </c>
      <c r="M100" s="5">
        <v>4.08</v>
      </c>
      <c r="N100" s="5">
        <v>13.72</v>
      </c>
      <c r="O100" s="5">
        <v>0.33</v>
      </c>
      <c r="P100" s="5">
        <v>0.28000000000000003</v>
      </c>
      <c r="Q100" s="5">
        <v>0.56999999999999995</v>
      </c>
      <c r="R100" s="5">
        <v>0.22</v>
      </c>
      <c r="S100" s="5">
        <v>0.52</v>
      </c>
      <c r="T100" s="5">
        <v>90.5</v>
      </c>
    </row>
    <row r="101" spans="1:20" x14ac:dyDescent="0.2">
      <c r="A101" s="2">
        <v>3</v>
      </c>
      <c r="B101" s="2" t="s">
        <v>120</v>
      </c>
      <c r="C101" s="2" t="s">
        <v>122</v>
      </c>
      <c r="D101" s="2">
        <v>36</v>
      </c>
      <c r="E101" s="2">
        <v>66.98</v>
      </c>
      <c r="F101" s="2">
        <v>41.3596</v>
      </c>
      <c r="G101" s="2">
        <v>11.712300000000001</v>
      </c>
      <c r="H101" s="2">
        <v>6.0079999999999999E-9</v>
      </c>
      <c r="I101" s="3">
        <v>64.145276233672874</v>
      </c>
      <c r="J101" s="3">
        <v>5.3387093156667174</v>
      </c>
      <c r="K101" s="3">
        <v>4.6199999999999998E-2</v>
      </c>
      <c r="L101" s="3">
        <v>4.8084543303610241</v>
      </c>
      <c r="M101" s="3">
        <v>4.8576286788668854</v>
      </c>
      <c r="N101" s="3">
        <v>14.283300498964923</v>
      </c>
      <c r="O101" s="3">
        <v>0.34610000000000002</v>
      </c>
      <c r="P101" s="3">
        <v>0.2515</v>
      </c>
      <c r="Q101" s="3">
        <v>0.46675829852475531</v>
      </c>
      <c r="R101" s="3">
        <v>0.21862675160021081</v>
      </c>
      <c r="S101" s="3">
        <v>0.57525038898053482</v>
      </c>
      <c r="T101" s="3">
        <v>95.337804496637929</v>
      </c>
    </row>
    <row r="102" spans="1:20" x14ac:dyDescent="0.2">
      <c r="A102" s="2">
        <v>1</v>
      </c>
      <c r="B102" s="2" t="s">
        <v>120</v>
      </c>
      <c r="C102" s="4" t="s">
        <v>123</v>
      </c>
      <c r="D102" s="4">
        <v>23</v>
      </c>
      <c r="E102" s="4">
        <v>14.325699999999999</v>
      </c>
      <c r="F102" s="4">
        <v>14.8521</v>
      </c>
      <c r="G102" s="4">
        <v>11.382999999999999</v>
      </c>
      <c r="H102" s="4">
        <v>6.0500000000000004E-9</v>
      </c>
      <c r="I102" s="5">
        <v>63.11</v>
      </c>
      <c r="J102" s="5">
        <v>6.26</v>
      </c>
      <c r="K102" s="5">
        <v>0.06</v>
      </c>
      <c r="L102" s="5">
        <v>4.53</v>
      </c>
      <c r="M102" s="5">
        <v>4.0999999999999996</v>
      </c>
      <c r="N102" s="5">
        <v>14.3</v>
      </c>
      <c r="O102" s="5">
        <v>0.25</v>
      </c>
      <c r="P102" s="5">
        <v>0.27</v>
      </c>
      <c r="Q102" s="5">
        <v>0.55000000000000004</v>
      </c>
      <c r="R102" s="5">
        <v>0.19</v>
      </c>
      <c r="S102" s="5">
        <v>0.55000000000000004</v>
      </c>
      <c r="T102" s="5">
        <v>94.19</v>
      </c>
    </row>
    <row r="103" spans="1:20" x14ac:dyDescent="0.2">
      <c r="A103" s="2">
        <v>1</v>
      </c>
      <c r="B103" s="2" t="s">
        <v>120</v>
      </c>
      <c r="C103" s="4" t="s">
        <v>124</v>
      </c>
      <c r="D103" s="4">
        <v>36</v>
      </c>
      <c r="E103" s="4">
        <v>13.4588</v>
      </c>
      <c r="F103" s="4">
        <v>14.177199999999999</v>
      </c>
      <c r="G103" s="4">
        <v>11.3918</v>
      </c>
      <c r="H103" s="4">
        <v>6.3899999999999996E-9</v>
      </c>
      <c r="I103" s="5">
        <v>62.88</v>
      </c>
      <c r="J103" s="5">
        <v>6.59</v>
      </c>
      <c r="K103" s="5">
        <v>7.0000000000000007E-2</v>
      </c>
      <c r="L103" s="5">
        <v>4.67</v>
      </c>
      <c r="M103" s="5">
        <v>4.24</v>
      </c>
      <c r="N103" s="5">
        <v>14.4</v>
      </c>
      <c r="O103" s="5">
        <v>0.35</v>
      </c>
      <c r="P103" s="5">
        <v>0.23</v>
      </c>
      <c r="Q103" s="5">
        <v>0.56000000000000005</v>
      </c>
      <c r="R103" s="5">
        <v>0.23</v>
      </c>
      <c r="S103" s="5">
        <v>0.54</v>
      </c>
      <c r="T103" s="5">
        <v>94.76</v>
      </c>
    </row>
    <row r="104" spans="1:20" x14ac:dyDescent="0.2">
      <c r="A104" s="2">
        <v>3</v>
      </c>
      <c r="B104" s="2" t="s">
        <v>120</v>
      </c>
      <c r="C104" s="2" t="s">
        <v>125</v>
      </c>
      <c r="D104" s="2">
        <v>48</v>
      </c>
      <c r="E104" s="2">
        <v>66.120599999999996</v>
      </c>
      <c r="F104" s="2">
        <v>40.695099999999996</v>
      </c>
      <c r="G104" s="2">
        <v>11.7043</v>
      </c>
      <c r="H104" s="2">
        <v>6.011E-9</v>
      </c>
      <c r="I104" s="3">
        <v>61.131874594132967</v>
      </c>
      <c r="J104" s="3">
        <v>6.6108661179742647</v>
      </c>
      <c r="K104" s="3">
        <v>5.3900000000000003E-2</v>
      </c>
      <c r="L104" s="3">
        <v>4.549121961982002</v>
      </c>
      <c r="M104" s="3">
        <v>3.9799898839455574</v>
      </c>
      <c r="N104" s="3">
        <v>14.460610436193454</v>
      </c>
      <c r="O104" s="3">
        <v>0.37769999999999998</v>
      </c>
      <c r="P104" s="3">
        <v>0.27710000000000001</v>
      </c>
      <c r="Q104" s="3">
        <v>0.61924465233304649</v>
      </c>
      <c r="R104" s="3">
        <v>0.19589967035878506</v>
      </c>
      <c r="S104" s="3">
        <v>0.58992202483126044</v>
      </c>
      <c r="T104" s="3">
        <v>92.846229341751354</v>
      </c>
    </row>
    <row r="105" spans="1:20" x14ac:dyDescent="0.2">
      <c r="A105" s="2">
        <v>3</v>
      </c>
      <c r="B105" s="2" t="s">
        <v>120</v>
      </c>
      <c r="C105" s="2" t="s">
        <v>126</v>
      </c>
      <c r="D105" s="2">
        <v>61</v>
      </c>
      <c r="E105" s="2">
        <v>66.829400000000007</v>
      </c>
      <c r="F105" s="2">
        <v>40.282400000000003</v>
      </c>
      <c r="G105" s="2">
        <v>11.7143</v>
      </c>
      <c r="H105" s="2">
        <v>6.0140000000000001E-9</v>
      </c>
      <c r="I105" s="3">
        <v>65.461128282938645</v>
      </c>
      <c r="J105" s="3">
        <v>7.1327766009722327</v>
      </c>
      <c r="K105" s="3">
        <v>3.56E-2</v>
      </c>
      <c r="L105" s="3">
        <v>4.8192598457101496</v>
      </c>
      <c r="M105" s="3">
        <v>4.4188092814062214</v>
      </c>
      <c r="N105" s="3">
        <v>14.825080862718766</v>
      </c>
      <c r="O105" s="3">
        <v>0.37509999999999999</v>
      </c>
      <c r="P105" s="3">
        <v>0.23580000000000001</v>
      </c>
      <c r="Q105" s="3">
        <v>0.6069865670650203</v>
      </c>
      <c r="R105" s="3">
        <v>0.19434568189783288</v>
      </c>
      <c r="S105" s="3">
        <v>0.55670707144697884</v>
      </c>
      <c r="T105" s="3">
        <v>98.661594194155853</v>
      </c>
    </row>
    <row r="106" spans="1:20" x14ac:dyDescent="0.2">
      <c r="A106" s="2">
        <v>1</v>
      </c>
      <c r="B106" s="2" t="s">
        <v>120</v>
      </c>
      <c r="C106" s="4" t="s">
        <v>127</v>
      </c>
      <c r="D106" s="4">
        <v>40</v>
      </c>
      <c r="E106" s="4">
        <v>13.829599999999999</v>
      </c>
      <c r="F106" s="4">
        <v>14.593</v>
      </c>
      <c r="G106" s="4">
        <v>11.3843</v>
      </c>
      <c r="H106" s="4">
        <v>6.4000000000000002E-9</v>
      </c>
      <c r="I106" s="5">
        <v>65.28</v>
      </c>
      <c r="J106" s="5">
        <v>6.94</v>
      </c>
      <c r="K106" s="5">
        <v>0.09</v>
      </c>
      <c r="L106" s="5">
        <v>4.92</v>
      </c>
      <c r="M106" s="5">
        <v>4.53</v>
      </c>
      <c r="N106" s="5">
        <v>14.87</v>
      </c>
      <c r="O106" s="5">
        <v>0.35</v>
      </c>
      <c r="P106" s="5">
        <v>0.22</v>
      </c>
      <c r="Q106" s="5">
        <v>0.54</v>
      </c>
      <c r="R106" s="5">
        <v>0.22</v>
      </c>
      <c r="S106" s="5">
        <v>0.56999999999999995</v>
      </c>
      <c r="T106" s="5">
        <v>98.53</v>
      </c>
    </row>
    <row r="107" spans="1:20" x14ac:dyDescent="0.2">
      <c r="A107" s="2">
        <v>1</v>
      </c>
      <c r="B107" s="2" t="s">
        <v>120</v>
      </c>
      <c r="C107" s="4" t="s">
        <v>128</v>
      </c>
      <c r="D107" s="4">
        <v>42</v>
      </c>
      <c r="E107" s="4">
        <v>14.674200000000001</v>
      </c>
      <c r="F107" s="4">
        <v>14.3642</v>
      </c>
      <c r="G107" s="4">
        <v>11.3878</v>
      </c>
      <c r="H107" s="4">
        <v>6.4000000000000002E-9</v>
      </c>
      <c r="I107" s="5">
        <v>65.510000000000005</v>
      </c>
      <c r="J107" s="5">
        <v>6.66</v>
      </c>
      <c r="K107" s="5">
        <v>0.1</v>
      </c>
      <c r="L107" s="5">
        <v>4.88</v>
      </c>
      <c r="M107" s="5">
        <v>4.46</v>
      </c>
      <c r="N107" s="5">
        <v>14.88</v>
      </c>
      <c r="O107" s="5">
        <v>0.33</v>
      </c>
      <c r="P107" s="5">
        <v>0.22</v>
      </c>
      <c r="Q107" s="5">
        <v>0.62</v>
      </c>
      <c r="R107" s="5">
        <v>0.22</v>
      </c>
      <c r="S107" s="5">
        <v>0.53</v>
      </c>
      <c r="T107" s="5">
        <v>98.4</v>
      </c>
    </row>
    <row r="108" spans="1:20" x14ac:dyDescent="0.2">
      <c r="A108" s="2">
        <v>3</v>
      </c>
      <c r="B108" s="2" t="s">
        <v>120</v>
      </c>
      <c r="C108" s="2" t="s">
        <v>129</v>
      </c>
      <c r="D108" s="2">
        <v>67</v>
      </c>
      <c r="E108" s="2">
        <v>67.752600000000001</v>
      </c>
      <c r="F108" s="2">
        <v>40.122100000000003</v>
      </c>
      <c r="G108" s="2">
        <v>11.728300000000001</v>
      </c>
      <c r="H108" s="2">
        <v>6.0129999999999998E-9</v>
      </c>
      <c r="I108" s="3">
        <v>66.013585250187617</v>
      </c>
      <c r="J108" s="3">
        <v>7.2306348165343524</v>
      </c>
      <c r="K108" s="3">
        <v>4.4900000000000002E-2</v>
      </c>
      <c r="L108" s="3">
        <v>4.9273149992014078</v>
      </c>
      <c r="M108" s="3">
        <v>4.5412705086045468</v>
      </c>
      <c r="N108" s="3">
        <v>15.022091904083798</v>
      </c>
      <c r="O108" s="3">
        <v>0.37809999999999999</v>
      </c>
      <c r="P108" s="3">
        <v>0.26989999999999997</v>
      </c>
      <c r="Q108" s="3">
        <v>0.57264279368477455</v>
      </c>
      <c r="R108" s="3">
        <v>0.18511887541092928</v>
      </c>
      <c r="S108" s="3">
        <v>0.53449584495074132</v>
      </c>
      <c r="T108" s="3">
        <v>99.720054992658177</v>
      </c>
    </row>
    <row r="109" spans="1:20" x14ac:dyDescent="0.2">
      <c r="A109" s="2">
        <v>1</v>
      </c>
      <c r="B109" s="2" t="s">
        <v>120</v>
      </c>
      <c r="C109" s="4" t="s">
        <v>130</v>
      </c>
      <c r="D109" s="4">
        <v>27</v>
      </c>
      <c r="E109" s="4">
        <v>14.5623</v>
      </c>
      <c r="F109" s="4">
        <v>14.0693</v>
      </c>
      <c r="G109" s="4">
        <v>11.393800000000001</v>
      </c>
      <c r="H109" s="4">
        <v>6.0600000000000002E-9</v>
      </c>
      <c r="I109" s="5">
        <v>65.86</v>
      </c>
      <c r="J109" s="5">
        <v>7.39</v>
      </c>
      <c r="K109" s="5">
        <v>0.04</v>
      </c>
      <c r="L109" s="5">
        <v>4.97</v>
      </c>
      <c r="M109" s="5">
        <v>4.4400000000000004</v>
      </c>
      <c r="N109" s="5">
        <v>15.05</v>
      </c>
      <c r="O109" s="5">
        <v>0.31</v>
      </c>
      <c r="P109" s="5">
        <v>0.22</v>
      </c>
      <c r="Q109" s="5">
        <v>0.62</v>
      </c>
      <c r="R109" s="5">
        <v>0.22</v>
      </c>
      <c r="S109" s="5">
        <v>0.54</v>
      </c>
      <c r="T109" s="5">
        <v>99.66</v>
      </c>
    </row>
    <row r="110" spans="1:20" x14ac:dyDescent="0.2">
      <c r="A110" s="2">
        <v>3</v>
      </c>
      <c r="B110" s="2" t="s">
        <v>120</v>
      </c>
      <c r="C110" s="2" t="s">
        <v>131</v>
      </c>
      <c r="D110" s="2">
        <v>65</v>
      </c>
      <c r="E110" s="2">
        <v>67.8232</v>
      </c>
      <c r="F110" s="2">
        <v>40.503700000000002</v>
      </c>
      <c r="G110" s="2">
        <v>11.724299999999999</v>
      </c>
      <c r="H110" s="2">
        <v>6.0129999999999998E-9</v>
      </c>
      <c r="I110" s="3">
        <v>65.631887709179239</v>
      </c>
      <c r="J110" s="3">
        <v>7.078410925659945</v>
      </c>
      <c r="K110" s="3">
        <v>0.1084</v>
      </c>
      <c r="L110" s="3">
        <v>4.9165094838522823</v>
      </c>
      <c r="M110" s="3">
        <v>4.3575786678070587</v>
      </c>
      <c r="N110" s="3">
        <v>15.09104576856156</v>
      </c>
      <c r="O110" s="3">
        <v>0.33660000000000001</v>
      </c>
      <c r="P110" s="3">
        <v>0.24099999999999999</v>
      </c>
      <c r="Q110" s="3">
        <v>0.58923347805615478</v>
      </c>
      <c r="R110" s="3">
        <v>0.22338584126187688</v>
      </c>
      <c r="S110" s="3">
        <v>0.56302402577159683</v>
      </c>
      <c r="T110" s="3">
        <v>99.137075900149711</v>
      </c>
    </row>
    <row r="111" spans="1:20" x14ac:dyDescent="0.2">
      <c r="A111" s="2">
        <v>1</v>
      </c>
      <c r="B111" s="2" t="s">
        <v>120</v>
      </c>
      <c r="C111" s="4" t="s">
        <v>132</v>
      </c>
      <c r="D111" s="4">
        <v>44</v>
      </c>
      <c r="E111" s="4">
        <v>14.5633</v>
      </c>
      <c r="F111" s="4">
        <v>14.0739</v>
      </c>
      <c r="G111" s="4">
        <v>11.3908</v>
      </c>
      <c r="H111" s="4">
        <v>6.4000000000000002E-9</v>
      </c>
      <c r="I111" s="5">
        <v>66.52</v>
      </c>
      <c r="J111" s="5">
        <v>4.74</v>
      </c>
      <c r="K111" s="5">
        <v>0.08</v>
      </c>
      <c r="L111" s="5">
        <v>4.9400000000000004</v>
      </c>
      <c r="M111" s="5">
        <v>4.42</v>
      </c>
      <c r="N111" s="5">
        <v>15.1</v>
      </c>
      <c r="O111" s="5">
        <v>0.39</v>
      </c>
      <c r="P111" s="5">
        <v>0.23</v>
      </c>
      <c r="Q111" s="5">
        <v>0.59</v>
      </c>
      <c r="R111" s="5">
        <v>0.2</v>
      </c>
      <c r="S111" s="5">
        <v>0.56000000000000005</v>
      </c>
      <c r="T111" s="5">
        <v>97.76</v>
      </c>
    </row>
    <row r="112" spans="1:20" x14ac:dyDescent="0.2">
      <c r="A112" s="2">
        <v>3</v>
      </c>
      <c r="B112" s="2" t="s">
        <v>120</v>
      </c>
      <c r="C112" s="2" t="s">
        <v>133</v>
      </c>
      <c r="D112" s="2">
        <v>55</v>
      </c>
      <c r="E112" s="2">
        <v>66.974000000000004</v>
      </c>
      <c r="F112" s="2">
        <v>39.811700000000002</v>
      </c>
      <c r="G112" s="2">
        <v>11.719799999999999</v>
      </c>
      <c r="H112" s="2">
        <v>6.011E-9</v>
      </c>
      <c r="I112" s="3">
        <v>65.662021725574633</v>
      </c>
      <c r="J112" s="3">
        <v>7.0892840607224024</v>
      </c>
      <c r="K112" s="3">
        <v>4.4900000000000002E-2</v>
      </c>
      <c r="L112" s="3">
        <v>4.8516763917575272</v>
      </c>
      <c r="M112" s="3">
        <v>4.3983990768731669</v>
      </c>
      <c r="N112" s="3">
        <v>15.140298528902818</v>
      </c>
      <c r="O112" s="3">
        <v>0.28499999999999998</v>
      </c>
      <c r="P112" s="3">
        <v>0.25590000000000002</v>
      </c>
      <c r="Q112" s="3">
        <v>0.62399994403184977</v>
      </c>
      <c r="R112" s="3">
        <v>0.2465985438973502</v>
      </c>
      <c r="S112" s="3">
        <v>0.54865804900109461</v>
      </c>
      <c r="T112" s="3">
        <v>99.146736320760823</v>
      </c>
    </row>
    <row r="113" spans="1:20" x14ac:dyDescent="0.2">
      <c r="A113" s="2">
        <v>3</v>
      </c>
      <c r="B113" s="2" t="s">
        <v>120</v>
      </c>
      <c r="C113" s="2" t="s">
        <v>134</v>
      </c>
      <c r="D113" s="2">
        <v>49</v>
      </c>
      <c r="E113" s="2">
        <v>66.153199999999998</v>
      </c>
      <c r="F113" s="2">
        <v>40.515000000000001</v>
      </c>
      <c r="G113" s="2">
        <v>11.7075</v>
      </c>
      <c r="H113" s="2">
        <v>6.0099999999999997E-9</v>
      </c>
      <c r="I113" s="3">
        <v>65.511351643597635</v>
      </c>
      <c r="J113" s="3">
        <v>6.9914258451602835</v>
      </c>
      <c r="K113" s="3">
        <v>8.8400000000000006E-2</v>
      </c>
      <c r="L113" s="3">
        <v>4.9489260298996607</v>
      </c>
      <c r="M113" s="3">
        <v>4.4698347927388573</v>
      </c>
      <c r="N113" s="3">
        <v>15.159999633039323</v>
      </c>
      <c r="O113" s="3">
        <v>0.35849999999999999</v>
      </c>
      <c r="P113" s="3">
        <v>0.22750000000000001</v>
      </c>
      <c r="Q113" s="3">
        <v>0.63636370244873819</v>
      </c>
      <c r="R113" s="3">
        <v>0.17181284921402618</v>
      </c>
      <c r="S113" s="3">
        <v>0.61060495592638075</v>
      </c>
      <c r="T113" s="3">
        <v>99.174719452024888</v>
      </c>
    </row>
    <row r="114" spans="1:20" x14ac:dyDescent="0.2">
      <c r="A114" s="2">
        <v>1</v>
      </c>
      <c r="B114" s="2" t="s">
        <v>120</v>
      </c>
      <c r="C114" s="4" t="s">
        <v>135</v>
      </c>
      <c r="D114" s="4">
        <v>26</v>
      </c>
      <c r="E114" s="4">
        <v>14.0405</v>
      </c>
      <c r="F114" s="4">
        <v>14.1751</v>
      </c>
      <c r="G114" s="4">
        <v>11.393800000000001</v>
      </c>
      <c r="H114" s="4">
        <v>6.0600000000000002E-9</v>
      </c>
      <c r="I114" s="5">
        <v>66.069999999999993</v>
      </c>
      <c r="J114" s="5">
        <v>6.98</v>
      </c>
      <c r="K114" s="5">
        <v>0.05</v>
      </c>
      <c r="L114" s="5">
        <v>4.8600000000000003</v>
      </c>
      <c r="M114" s="5">
        <v>4.59</v>
      </c>
      <c r="N114" s="5">
        <v>15.16</v>
      </c>
      <c r="O114" s="5">
        <v>0.36</v>
      </c>
      <c r="P114" s="5">
        <v>0.23</v>
      </c>
      <c r="Q114" s="5">
        <v>0.55000000000000004</v>
      </c>
      <c r="R114" s="5">
        <v>0.2</v>
      </c>
      <c r="S114" s="5">
        <v>0.54</v>
      </c>
      <c r="T114" s="5">
        <v>99.58</v>
      </c>
    </row>
    <row r="115" spans="1:20" x14ac:dyDescent="0.2">
      <c r="A115" s="2">
        <v>3</v>
      </c>
      <c r="B115" s="2" t="s">
        <v>120</v>
      </c>
      <c r="C115" s="2" t="s">
        <v>136</v>
      </c>
      <c r="D115" s="2">
        <v>46</v>
      </c>
      <c r="E115" s="2">
        <v>66.4435</v>
      </c>
      <c r="F115" s="2">
        <v>40.733899999999998</v>
      </c>
      <c r="G115" s="2">
        <v>11.71</v>
      </c>
      <c r="H115" s="2">
        <v>6.0090000000000002E-9</v>
      </c>
      <c r="I115" s="3">
        <v>65.672066397706431</v>
      </c>
      <c r="J115" s="3">
        <v>7.0457915204725721</v>
      </c>
      <c r="K115" s="3">
        <v>5.7500000000000002E-2</v>
      </c>
      <c r="L115" s="3">
        <v>5.1002032447874228</v>
      </c>
      <c r="M115" s="3">
        <v>4.4392194859392751</v>
      </c>
      <c r="N115" s="3">
        <v>15.169850185107574</v>
      </c>
      <c r="O115" s="3">
        <v>0.34429999999999999</v>
      </c>
      <c r="P115" s="3">
        <v>0.26100000000000001</v>
      </c>
      <c r="Q115" s="3">
        <v>0.61533474582514158</v>
      </c>
      <c r="R115" s="3">
        <v>0.1844390054592627</v>
      </c>
      <c r="S115" s="3">
        <v>0.5599674349693623</v>
      </c>
      <c r="T115" s="3">
        <v>99.449672020267059</v>
      </c>
    </row>
    <row r="116" spans="1:20" x14ac:dyDescent="0.2">
      <c r="A116" s="2">
        <v>1</v>
      </c>
      <c r="B116" s="2" t="s">
        <v>120</v>
      </c>
      <c r="C116" s="4" t="s">
        <v>137</v>
      </c>
      <c r="D116" s="4">
        <v>43</v>
      </c>
      <c r="E116" s="4">
        <v>15.132300000000001</v>
      </c>
      <c r="F116" s="4">
        <v>14.3126</v>
      </c>
      <c r="G116" s="4">
        <v>11.3855</v>
      </c>
      <c r="H116" s="4">
        <v>6.4000000000000002E-9</v>
      </c>
      <c r="I116" s="5">
        <v>66.03</v>
      </c>
      <c r="J116" s="5">
        <v>6.8</v>
      </c>
      <c r="K116" s="5">
        <v>0.04</v>
      </c>
      <c r="L116" s="5">
        <v>4.87</v>
      </c>
      <c r="M116" s="5">
        <v>4.34</v>
      </c>
      <c r="N116" s="5">
        <v>15.19</v>
      </c>
      <c r="O116" s="5">
        <v>0.36</v>
      </c>
      <c r="P116" s="5">
        <v>0.23</v>
      </c>
      <c r="Q116" s="5">
        <v>0.6</v>
      </c>
      <c r="R116" s="5">
        <v>0.2</v>
      </c>
      <c r="S116" s="5">
        <v>0.53</v>
      </c>
      <c r="T116" s="5">
        <v>99.19</v>
      </c>
    </row>
    <row r="117" spans="1:20" x14ac:dyDescent="0.2">
      <c r="A117" s="2">
        <v>1</v>
      </c>
      <c r="B117" s="2" t="s">
        <v>120</v>
      </c>
      <c r="C117" s="4" t="s">
        <v>138</v>
      </c>
      <c r="D117" s="4">
        <v>25</v>
      </c>
      <c r="E117" s="4">
        <v>13.893800000000001</v>
      </c>
      <c r="F117" s="4">
        <v>14.456200000000001</v>
      </c>
      <c r="G117" s="4">
        <v>11.3878</v>
      </c>
      <c r="H117" s="4">
        <v>6.0500000000000004E-9</v>
      </c>
      <c r="I117" s="5">
        <v>65.92</v>
      </c>
      <c r="J117" s="5">
        <v>7.03</v>
      </c>
      <c r="K117" s="5">
        <v>0.06</v>
      </c>
      <c r="L117" s="5">
        <v>5.0599999999999996</v>
      </c>
      <c r="M117" s="5">
        <v>4.45</v>
      </c>
      <c r="N117" s="5">
        <v>15.2</v>
      </c>
      <c r="O117" s="5">
        <v>0.34</v>
      </c>
      <c r="P117" s="5">
        <v>0.21</v>
      </c>
      <c r="Q117" s="5">
        <v>0.64</v>
      </c>
      <c r="R117" s="5">
        <v>0.23</v>
      </c>
      <c r="S117" s="5">
        <v>0.62</v>
      </c>
      <c r="T117" s="5">
        <v>99.76</v>
      </c>
    </row>
    <row r="118" spans="1:20" x14ac:dyDescent="0.2">
      <c r="A118" s="2">
        <v>1</v>
      </c>
      <c r="B118" s="2" t="s">
        <v>120</v>
      </c>
      <c r="C118" s="4" t="s">
        <v>139</v>
      </c>
      <c r="D118" s="4">
        <v>34</v>
      </c>
      <c r="E118" s="4">
        <v>14.356400000000001</v>
      </c>
      <c r="F118" s="4">
        <v>13.5365</v>
      </c>
      <c r="G118" s="4">
        <v>11.399800000000001</v>
      </c>
      <c r="H118" s="4">
        <v>6.4000000000000002E-9</v>
      </c>
      <c r="I118" s="5">
        <v>65.78</v>
      </c>
      <c r="J118" s="5">
        <v>6.65</v>
      </c>
      <c r="K118" s="5">
        <v>7.0000000000000007E-2</v>
      </c>
      <c r="L118" s="5">
        <v>4.7699999999999996</v>
      </c>
      <c r="M118" s="5">
        <v>4.49</v>
      </c>
      <c r="N118" s="5">
        <v>15.25</v>
      </c>
      <c r="O118" s="5">
        <v>0.37</v>
      </c>
      <c r="P118" s="5">
        <v>0.23</v>
      </c>
      <c r="Q118" s="5">
        <v>0.6</v>
      </c>
      <c r="R118" s="5">
        <v>0.21</v>
      </c>
      <c r="S118" s="5">
        <v>0.56000000000000005</v>
      </c>
      <c r="T118" s="5">
        <v>98.96</v>
      </c>
    </row>
    <row r="119" spans="1:20" x14ac:dyDescent="0.2">
      <c r="A119" s="2">
        <v>3</v>
      </c>
      <c r="B119" s="2" t="s">
        <v>120</v>
      </c>
      <c r="C119" s="2" t="s">
        <v>140</v>
      </c>
      <c r="D119" s="2">
        <v>51</v>
      </c>
      <c r="E119" s="2">
        <v>66.673900000000003</v>
      </c>
      <c r="F119" s="2">
        <v>40.618299999999998</v>
      </c>
      <c r="G119" s="2">
        <v>11.712999999999999</v>
      </c>
      <c r="H119" s="2">
        <v>6.0099999999999997E-9</v>
      </c>
      <c r="I119" s="3">
        <v>64.125186889409278</v>
      </c>
      <c r="J119" s="3">
        <v>6.8392019542858762</v>
      </c>
      <c r="K119" s="3">
        <v>6.1899999999999997E-2</v>
      </c>
      <c r="L119" s="3">
        <v>4.9489260298996607</v>
      </c>
      <c r="M119" s="3">
        <v>3.9391694748794492</v>
      </c>
      <c r="N119" s="3">
        <v>15.307757914063096</v>
      </c>
      <c r="O119" s="3">
        <v>0.35510000000000003</v>
      </c>
      <c r="P119" s="3">
        <v>0.18890000000000001</v>
      </c>
      <c r="Q119" s="3">
        <v>0.69754845564000678</v>
      </c>
      <c r="R119" s="3">
        <v>0.18560449680497682</v>
      </c>
      <c r="S119" s="3">
        <v>0.61488418304950909</v>
      </c>
      <c r="T119" s="3">
        <v>97.264179398031857</v>
      </c>
    </row>
    <row r="120" spans="1:20" x14ac:dyDescent="0.2">
      <c r="A120" s="2">
        <v>1</v>
      </c>
      <c r="B120" s="2" t="s">
        <v>120</v>
      </c>
      <c r="C120" s="4" t="s">
        <v>141</v>
      </c>
      <c r="D120" s="4">
        <v>31</v>
      </c>
      <c r="E120" s="4">
        <v>15.444699999999999</v>
      </c>
      <c r="F120" s="4">
        <v>14.1126</v>
      </c>
      <c r="G120" s="4">
        <v>11.394299999999999</v>
      </c>
      <c r="H120" s="4">
        <v>6.1300000000000001E-9</v>
      </c>
      <c r="I120" s="5">
        <v>65.61</v>
      </c>
      <c r="J120" s="5">
        <v>6.81</v>
      </c>
      <c r="K120" s="5">
        <v>7.0000000000000007E-2</v>
      </c>
      <c r="L120" s="5">
        <v>4.83</v>
      </c>
      <c r="M120" s="5">
        <v>4.4400000000000004</v>
      </c>
      <c r="N120" s="5">
        <v>15.41</v>
      </c>
      <c r="O120" s="5">
        <v>0.35</v>
      </c>
      <c r="P120" s="5">
        <v>0.21</v>
      </c>
      <c r="Q120" s="5">
        <v>0.64</v>
      </c>
      <c r="R120" s="5">
        <v>0.2</v>
      </c>
      <c r="S120" s="5">
        <v>0.56999999999999995</v>
      </c>
      <c r="T120" s="5">
        <v>99.14</v>
      </c>
    </row>
    <row r="121" spans="1:20" x14ac:dyDescent="0.2">
      <c r="A121" s="2">
        <v>3</v>
      </c>
      <c r="B121" s="2" t="s">
        <v>120</v>
      </c>
      <c r="C121" s="2" t="s">
        <v>142</v>
      </c>
      <c r="D121" s="2">
        <v>44</v>
      </c>
      <c r="E121" s="2">
        <v>66.715800000000002</v>
      </c>
      <c r="F121" s="2">
        <v>40.772100000000002</v>
      </c>
      <c r="G121" s="2">
        <v>11.71</v>
      </c>
      <c r="H121" s="2">
        <v>6.0090000000000002E-9</v>
      </c>
      <c r="I121" s="3">
        <v>65.220056151775452</v>
      </c>
      <c r="J121" s="3">
        <v>6.9261870347855377</v>
      </c>
      <c r="K121" s="3">
        <v>5.6599999999999998E-2</v>
      </c>
      <c r="L121" s="3">
        <v>4.9813425759470382</v>
      </c>
      <c r="M121" s="3">
        <v>4.2759378496748432</v>
      </c>
      <c r="N121" s="3">
        <v>15.50476895542813</v>
      </c>
      <c r="O121" s="3">
        <v>0.37259999999999999</v>
      </c>
      <c r="P121" s="3">
        <v>0.2056</v>
      </c>
      <c r="Q121" s="3">
        <v>0.66098554613365279</v>
      </c>
      <c r="R121" s="3">
        <v>0.19114058069711901</v>
      </c>
      <c r="S121" s="3">
        <v>0.60398234252153926</v>
      </c>
      <c r="T121" s="3">
        <v>98.999201036963342</v>
      </c>
    </row>
    <row r="122" spans="1:20" x14ac:dyDescent="0.2">
      <c r="A122" s="2">
        <v>3</v>
      </c>
      <c r="B122" s="2" t="s">
        <v>120</v>
      </c>
      <c r="C122" s="2" t="s">
        <v>143</v>
      </c>
      <c r="D122" s="2">
        <v>47</v>
      </c>
      <c r="E122" s="2">
        <v>66.291799999999995</v>
      </c>
      <c r="F122" s="2">
        <v>40.685000000000002</v>
      </c>
      <c r="G122" s="2">
        <v>11.71</v>
      </c>
      <c r="H122" s="2">
        <v>6.0079999999999999E-9</v>
      </c>
      <c r="I122" s="3">
        <v>65.852870496078822</v>
      </c>
      <c r="J122" s="3">
        <v>7.2741273567841835</v>
      </c>
      <c r="K122" s="3">
        <v>7.6100000000000001E-2</v>
      </c>
      <c r="L122" s="3">
        <v>5.2082583982786819</v>
      </c>
      <c r="M122" s="3">
        <v>3.071735782224648</v>
      </c>
      <c r="N122" s="3">
        <v>16.056399871250225</v>
      </c>
      <c r="O122" s="3">
        <v>0.19409999999999999</v>
      </c>
      <c r="P122" s="3">
        <v>0.15820000000000001</v>
      </c>
      <c r="Q122" s="3">
        <v>0.46770935686451598</v>
      </c>
      <c r="R122" s="3">
        <v>0.1395675886492683</v>
      </c>
      <c r="S122" s="3">
        <v>0.37697953227558961</v>
      </c>
      <c r="T122" s="3">
        <v>98.876048382405926</v>
      </c>
    </row>
    <row r="123" spans="1:20" x14ac:dyDescent="0.2">
      <c r="A123" s="2">
        <v>1</v>
      </c>
      <c r="B123" s="2" t="s">
        <v>120</v>
      </c>
      <c r="C123" s="4" t="s">
        <v>144</v>
      </c>
      <c r="D123" s="4">
        <v>47</v>
      </c>
      <c r="E123" s="4">
        <v>13.9961</v>
      </c>
      <c r="F123" s="4">
        <v>14.4598</v>
      </c>
      <c r="G123" s="4">
        <v>11.3895</v>
      </c>
      <c r="H123" s="4">
        <v>6.4000000000000002E-9</v>
      </c>
      <c r="I123" s="5">
        <v>60.33</v>
      </c>
      <c r="J123" s="5">
        <v>8.11</v>
      </c>
      <c r="K123" s="5">
        <v>0.06</v>
      </c>
      <c r="L123" s="5">
        <v>5.53</v>
      </c>
      <c r="M123" s="5">
        <v>2.2599999999999998</v>
      </c>
      <c r="N123" s="5">
        <v>19.64</v>
      </c>
      <c r="O123" s="5">
        <v>0.47</v>
      </c>
      <c r="P123" s="5">
        <v>0.2</v>
      </c>
      <c r="Q123" s="5">
        <v>1.0900000000000001</v>
      </c>
      <c r="R123" s="5">
        <v>0.15</v>
      </c>
      <c r="S123" s="5">
        <v>0.47</v>
      </c>
      <c r="T123" s="5">
        <v>98.32</v>
      </c>
    </row>
    <row r="124" spans="1:20" x14ac:dyDescent="0.2">
      <c r="A124" s="2">
        <v>1</v>
      </c>
      <c r="B124" s="2" t="s">
        <v>120</v>
      </c>
      <c r="C124" s="4" t="s">
        <v>145</v>
      </c>
      <c r="D124" s="4">
        <v>19</v>
      </c>
      <c r="E124" s="4">
        <v>13.762700000000001</v>
      </c>
      <c r="F124" s="4">
        <v>15.1739</v>
      </c>
      <c r="G124" s="4">
        <v>11.379</v>
      </c>
      <c r="H124" s="4">
        <v>6.0399999999999998E-9</v>
      </c>
      <c r="I124" s="5">
        <v>59.07</v>
      </c>
      <c r="J124" s="5">
        <v>6.68</v>
      </c>
      <c r="K124" s="5">
        <v>0.13</v>
      </c>
      <c r="L124" s="5">
        <v>5.08</v>
      </c>
      <c r="M124" s="5">
        <v>2.5499999999999998</v>
      </c>
      <c r="N124" s="5">
        <v>19.73</v>
      </c>
      <c r="O124" s="5">
        <v>0.51</v>
      </c>
      <c r="P124" s="5">
        <v>0.24</v>
      </c>
      <c r="Q124" s="5">
        <v>0.98</v>
      </c>
      <c r="R124" s="5">
        <v>0.14000000000000001</v>
      </c>
      <c r="S124" s="5">
        <v>0.78</v>
      </c>
      <c r="T124" s="5">
        <v>95.9</v>
      </c>
    </row>
    <row r="125" spans="1:20" x14ac:dyDescent="0.2">
      <c r="A125" s="2">
        <v>3</v>
      </c>
      <c r="B125" s="2" t="s">
        <v>120</v>
      </c>
      <c r="C125" s="2" t="s">
        <v>146</v>
      </c>
      <c r="D125" s="2">
        <v>29</v>
      </c>
      <c r="E125" s="2">
        <v>66.0809</v>
      </c>
      <c r="F125" s="2">
        <v>41.4587</v>
      </c>
      <c r="G125" s="2">
        <v>11.702500000000001</v>
      </c>
      <c r="H125" s="2">
        <v>6.0069999999999996E-9</v>
      </c>
      <c r="I125" s="3">
        <v>58.33945574149265</v>
      </c>
      <c r="J125" s="3">
        <v>8.4049334032797809</v>
      </c>
      <c r="K125" s="3">
        <v>0.11840000000000001</v>
      </c>
      <c r="L125" s="3">
        <v>5.8457838038771097</v>
      </c>
      <c r="M125" s="3">
        <v>3.3982990547535148</v>
      </c>
      <c r="N125" s="3">
        <v>20.036022906823899</v>
      </c>
      <c r="O125" s="3">
        <v>0.69499999999999995</v>
      </c>
      <c r="P125" s="3">
        <v>0.22770000000000001</v>
      </c>
      <c r="Q125" s="3">
        <v>1.2268652582912405</v>
      </c>
      <c r="R125" s="3">
        <v>0.14860014657855289</v>
      </c>
      <c r="S125" s="3">
        <v>1.1202405290189481</v>
      </c>
      <c r="T125" s="3">
        <v>99.561300844115678</v>
      </c>
    </row>
    <row r="126" spans="1:20" x14ac:dyDescent="0.2">
      <c r="A126" s="2">
        <v>3</v>
      </c>
      <c r="B126" s="2" t="s">
        <v>120</v>
      </c>
      <c r="C126" s="2" t="s">
        <v>147</v>
      </c>
      <c r="D126" s="2">
        <v>54</v>
      </c>
      <c r="E126" s="2">
        <v>66.642899999999997</v>
      </c>
      <c r="F126" s="2">
        <v>40.116100000000003</v>
      </c>
      <c r="G126" s="2">
        <v>11.7165</v>
      </c>
      <c r="H126" s="2">
        <v>6.0129999999999998E-9</v>
      </c>
      <c r="I126" s="3">
        <v>59.323833610409025</v>
      </c>
      <c r="J126" s="3">
        <v>8.6876349149036809</v>
      </c>
      <c r="K126" s="3">
        <v>7.0699999999999999E-2</v>
      </c>
      <c r="L126" s="3">
        <v>5.7053121043384731</v>
      </c>
      <c r="M126" s="3">
        <v>2.5410704643652409</v>
      </c>
      <c r="N126" s="3">
        <v>20.104976771301661</v>
      </c>
      <c r="O126" s="3">
        <v>0.44779999999999998</v>
      </c>
      <c r="P126" s="3">
        <v>0.26640000000000003</v>
      </c>
      <c r="Q126" s="3">
        <v>1.0255579097085694</v>
      </c>
      <c r="R126" s="3">
        <v>0.16112917854497988</v>
      </c>
      <c r="S126" s="3">
        <v>0.83292099360890415</v>
      </c>
      <c r="T126" s="3">
        <v>99.167335947180561</v>
      </c>
    </row>
    <row r="127" spans="1:20" x14ac:dyDescent="0.2">
      <c r="A127" s="2">
        <v>3</v>
      </c>
      <c r="B127" s="2" t="s">
        <v>120</v>
      </c>
      <c r="C127" s="2" t="s">
        <v>148</v>
      </c>
      <c r="D127" s="2">
        <v>26</v>
      </c>
      <c r="E127" s="2">
        <v>66.542599999999993</v>
      </c>
      <c r="F127" s="2">
        <v>41.488</v>
      </c>
      <c r="G127" s="2">
        <v>11.706</v>
      </c>
      <c r="H127" s="2">
        <v>6.0079999999999999E-9</v>
      </c>
      <c r="I127" s="3">
        <v>60.157541397348396</v>
      </c>
      <c r="J127" s="3">
        <v>8.3723139980924088</v>
      </c>
      <c r="K127" s="3">
        <v>0.1052</v>
      </c>
      <c r="L127" s="3">
        <v>4.8732874224557792</v>
      </c>
      <c r="M127" s="3">
        <v>2.1736867827702659</v>
      </c>
      <c r="N127" s="3">
        <v>20.193631739915926</v>
      </c>
      <c r="O127" s="3">
        <v>0.33789999999999998</v>
      </c>
      <c r="P127" s="3">
        <v>0.23119999999999999</v>
      </c>
      <c r="Q127" s="3">
        <v>1.5005587138445835</v>
      </c>
      <c r="R127" s="3">
        <v>0.11684050740784256</v>
      </c>
      <c r="S127" s="3">
        <v>0.77290992752503329</v>
      </c>
      <c r="T127" s="3">
        <v>98.835070489360234</v>
      </c>
    </row>
    <row r="128" spans="1:20" x14ac:dyDescent="0.2">
      <c r="A128" s="2">
        <v>2</v>
      </c>
      <c r="B128" s="2" t="s">
        <v>149</v>
      </c>
      <c r="C128" s="2" t="s">
        <v>150</v>
      </c>
      <c r="D128" s="2">
        <v>93</v>
      </c>
      <c r="E128" s="2">
        <v>40.431100000000001</v>
      </c>
      <c r="F128" s="2">
        <v>40.0852</v>
      </c>
      <c r="G128" s="2">
        <v>11.47</v>
      </c>
      <c r="H128" s="2">
        <v>6.0030000000000001E-9</v>
      </c>
      <c r="I128" s="3">
        <v>57.926746949536437</v>
      </c>
      <c r="J128" s="3">
        <v>8.4731510132668557</v>
      </c>
      <c r="K128" s="3">
        <v>0.28539999999999999</v>
      </c>
      <c r="L128" s="3">
        <v>5.7918255957646974</v>
      </c>
      <c r="M128" s="3">
        <v>3.0882246630906263</v>
      </c>
      <c r="N128" s="3">
        <v>20.351475214620184</v>
      </c>
      <c r="O128" s="3">
        <v>0.6684343307258902</v>
      </c>
      <c r="P128" s="3">
        <v>0.249</v>
      </c>
      <c r="Q128" s="3">
        <v>1.3976313586053613</v>
      </c>
      <c r="R128" s="3">
        <v>0.14917256801706474</v>
      </c>
      <c r="S128" s="3">
        <v>1.0194376651598622</v>
      </c>
      <c r="T128" s="3">
        <v>99.400499358786959</v>
      </c>
    </row>
    <row r="129" spans="1:20" x14ac:dyDescent="0.2">
      <c r="A129" s="2">
        <v>2</v>
      </c>
      <c r="B129" s="2" t="s">
        <v>149</v>
      </c>
      <c r="C129" s="2" t="s">
        <v>151</v>
      </c>
      <c r="D129" s="2">
        <v>97</v>
      </c>
      <c r="E129" s="2">
        <v>40.474299999999999</v>
      </c>
      <c r="F129" s="2">
        <v>39.970399999999998</v>
      </c>
      <c r="G129" s="2">
        <v>11.47</v>
      </c>
      <c r="H129" s="2">
        <v>6.0030000000000001E-9</v>
      </c>
      <c r="I129" s="3">
        <v>58.690262864930958</v>
      </c>
      <c r="J129" s="3">
        <v>8.4731510132668557</v>
      </c>
      <c r="K129" s="3">
        <v>0.13139999999999999</v>
      </c>
      <c r="L129" s="3">
        <v>5.4085430195743864</v>
      </c>
      <c r="M129" s="3">
        <v>2.7886978563025724</v>
      </c>
      <c r="N129" s="3">
        <v>20.479348186002522</v>
      </c>
      <c r="O129" s="3">
        <v>0.53678639024123398</v>
      </c>
      <c r="P129" s="3">
        <v>0.22489999999999999</v>
      </c>
      <c r="Q129" s="3">
        <v>1.4937803170402024</v>
      </c>
      <c r="R129" s="3">
        <v>9.1760100406748646E-2</v>
      </c>
      <c r="S129" s="3">
        <v>0.90238448275134842</v>
      </c>
      <c r="T129" s="3">
        <v>99.221014230516829</v>
      </c>
    </row>
    <row r="130" spans="1:20" x14ac:dyDescent="0.2">
      <c r="A130" s="2">
        <v>2</v>
      </c>
      <c r="B130" s="2" t="s">
        <v>149</v>
      </c>
      <c r="C130" s="2" t="s">
        <v>152</v>
      </c>
      <c r="D130" s="2">
        <v>109</v>
      </c>
      <c r="E130" s="2">
        <v>40.228700000000003</v>
      </c>
      <c r="F130" s="2">
        <v>39.841500000000003</v>
      </c>
      <c r="G130" s="2">
        <v>11.4643</v>
      </c>
      <c r="H130" s="2">
        <v>6.0049999999999998E-9</v>
      </c>
      <c r="I130" s="3">
        <v>58.710355389020286</v>
      </c>
      <c r="J130" s="3">
        <v>8.2028419011871758</v>
      </c>
      <c r="K130" s="3">
        <v>0.1862</v>
      </c>
      <c r="L130" s="3">
        <v>5.7811788575371876</v>
      </c>
      <c r="M130" s="3">
        <v>3.0469106207750327</v>
      </c>
      <c r="N130" s="3">
        <v>20.656403069454992</v>
      </c>
      <c r="O130" s="3">
        <v>0.56609594661123563</v>
      </c>
      <c r="P130" s="3">
        <v>0.20930000000000001</v>
      </c>
      <c r="Q130" s="3">
        <v>1.3693336892191772</v>
      </c>
      <c r="R130" s="3">
        <v>0.12431047334755393</v>
      </c>
      <c r="S130" s="3">
        <v>0.98131575286185135</v>
      </c>
      <c r="T130" s="3">
        <v>99.834245700014492</v>
      </c>
    </row>
    <row r="131" spans="1:20" x14ac:dyDescent="0.2">
      <c r="A131" s="2">
        <v>2</v>
      </c>
      <c r="B131" s="2" t="s">
        <v>149</v>
      </c>
      <c r="C131" s="2" t="s">
        <v>153</v>
      </c>
      <c r="D131" s="2">
        <v>96</v>
      </c>
      <c r="E131" s="2">
        <v>40.5107</v>
      </c>
      <c r="F131" s="2">
        <v>40.007300000000001</v>
      </c>
      <c r="G131" s="2">
        <v>11.47</v>
      </c>
      <c r="H131" s="2">
        <v>6.0030000000000001E-9</v>
      </c>
      <c r="I131" s="3">
        <v>58.710355389020286</v>
      </c>
      <c r="J131" s="3">
        <v>8.2756174313624751</v>
      </c>
      <c r="K131" s="3">
        <v>0.1128</v>
      </c>
      <c r="L131" s="3">
        <v>5.4085430195743864</v>
      </c>
      <c r="M131" s="3">
        <v>2.8403404091970641</v>
      </c>
      <c r="N131" s="3">
        <v>20.666239451869021</v>
      </c>
      <c r="O131" s="3">
        <v>0.50718275805481094</v>
      </c>
      <c r="P131" s="3">
        <v>0.2172</v>
      </c>
      <c r="Q131" s="3">
        <v>1.4937803170402024</v>
      </c>
      <c r="R131" s="3">
        <v>0.13119996946079185</v>
      </c>
      <c r="S131" s="3">
        <v>0.91701613055241271</v>
      </c>
      <c r="T131" s="3">
        <v>99.280274876131443</v>
      </c>
    </row>
    <row r="132" spans="1:20" x14ac:dyDescent="0.2">
      <c r="A132" s="2">
        <v>2</v>
      </c>
      <c r="B132" s="2" t="s">
        <v>149</v>
      </c>
      <c r="C132" s="2" t="s">
        <v>154</v>
      </c>
      <c r="D132" s="2">
        <v>100</v>
      </c>
      <c r="E132" s="2">
        <v>40.317399999999999</v>
      </c>
      <c r="F132" s="2">
        <v>39.871200000000002</v>
      </c>
      <c r="G132" s="2">
        <v>11.468299999999999</v>
      </c>
      <c r="H132" s="2">
        <v>6.0040000000000004E-9</v>
      </c>
      <c r="I132" s="3">
        <v>57.876515639313119</v>
      </c>
      <c r="J132" s="3">
        <v>8.3483929615377725</v>
      </c>
      <c r="K132" s="3">
        <v>0.29720000000000002</v>
      </c>
      <c r="L132" s="3">
        <v>5.7172984281721364</v>
      </c>
      <c r="M132" s="3">
        <v>2.8403404091970641</v>
      </c>
      <c r="N132" s="3">
        <v>20.705584981525124</v>
      </c>
      <c r="O132" s="3">
        <v>0.5733498167496307</v>
      </c>
      <c r="P132" s="3">
        <v>0.21049999999999999</v>
      </c>
      <c r="Q132" s="3">
        <v>1.6410544328047296</v>
      </c>
      <c r="R132" s="3">
        <v>0.1471756126219233</v>
      </c>
      <c r="S132" s="3">
        <v>0.91472682511415093</v>
      </c>
      <c r="T132" s="3">
        <v>99.272139107035656</v>
      </c>
    </row>
    <row r="133" spans="1:20" x14ac:dyDescent="0.2">
      <c r="A133" s="2">
        <v>2</v>
      </c>
      <c r="B133" s="2" t="s">
        <v>149</v>
      </c>
      <c r="C133" s="2" t="s">
        <v>155</v>
      </c>
      <c r="D133" s="2">
        <v>91</v>
      </c>
      <c r="E133" s="2">
        <v>40.258800000000001</v>
      </c>
      <c r="F133" s="2">
        <v>40.131100000000004</v>
      </c>
      <c r="G133" s="2">
        <v>11.4695</v>
      </c>
      <c r="H133" s="2">
        <v>6.0049999999999998E-9</v>
      </c>
      <c r="I133" s="3">
        <v>59.041882036494222</v>
      </c>
      <c r="J133" s="3">
        <v>7.9845153106612816</v>
      </c>
      <c r="K133" s="3">
        <v>0.13730000000000001</v>
      </c>
      <c r="L133" s="3">
        <v>5.4511299724844209</v>
      </c>
      <c r="M133" s="3">
        <v>3.0985531736695249</v>
      </c>
      <c r="N133" s="3">
        <v>20.725257746353176</v>
      </c>
      <c r="O133" s="3">
        <v>0.64079120398227662</v>
      </c>
      <c r="P133" s="3">
        <v>0.20619999999999999</v>
      </c>
      <c r="Q133" s="3">
        <v>1.714691490686993</v>
      </c>
      <c r="R133" s="3">
        <v>8.7666341846708726E-2</v>
      </c>
      <c r="S133" s="3">
        <v>1.0134655640165706</v>
      </c>
      <c r="T133" s="3">
        <v>100.10145284019518</v>
      </c>
    </row>
    <row r="134" spans="1:20" x14ac:dyDescent="0.2">
      <c r="A134" s="2">
        <v>2</v>
      </c>
      <c r="B134" s="2" t="s">
        <v>149</v>
      </c>
      <c r="C134" s="2" t="s">
        <v>156</v>
      </c>
      <c r="D134" s="2">
        <v>99</v>
      </c>
      <c r="E134" s="2">
        <v>40.321100000000001</v>
      </c>
      <c r="F134" s="2">
        <v>39.921900000000001</v>
      </c>
      <c r="G134" s="2">
        <v>11.465999999999999</v>
      </c>
      <c r="H134" s="2">
        <v>6.0019999999999997E-9</v>
      </c>
      <c r="I134" s="3">
        <v>59.36336242192349</v>
      </c>
      <c r="J134" s="3">
        <v>8.1196698667011216</v>
      </c>
      <c r="K134" s="3">
        <v>0.13500000000000001</v>
      </c>
      <c r="L134" s="3">
        <v>5.291428899071791</v>
      </c>
      <c r="M134" s="3">
        <v>2.8816544515126581</v>
      </c>
      <c r="N134" s="3">
        <v>20.951494541875778</v>
      </c>
      <c r="O134" s="3">
        <v>0.58168196488157098</v>
      </c>
      <c r="P134" s="3">
        <v>0.1993</v>
      </c>
      <c r="Q134" s="3">
        <v>1.7252110703844592</v>
      </c>
      <c r="R134" s="3">
        <v>0.12161458356411302</v>
      </c>
      <c r="S134" s="3">
        <v>0.98380412833822273</v>
      </c>
      <c r="T134" s="3">
        <v>100.3542219282532</v>
      </c>
    </row>
    <row r="135" spans="1:20" x14ac:dyDescent="0.2">
      <c r="A135" s="2">
        <v>2</v>
      </c>
      <c r="B135" s="2" t="s">
        <v>149</v>
      </c>
      <c r="C135" s="2" t="s">
        <v>157</v>
      </c>
      <c r="D135" s="2">
        <v>103</v>
      </c>
      <c r="E135" s="2">
        <v>40.525199999999998</v>
      </c>
      <c r="F135" s="2">
        <v>39.673000000000002</v>
      </c>
      <c r="G135" s="2">
        <v>11.462999999999999</v>
      </c>
      <c r="H135" s="2">
        <v>6.0049999999999998E-9</v>
      </c>
      <c r="I135" s="3">
        <v>59.805397951888736</v>
      </c>
      <c r="J135" s="3">
        <v>7.8909467718644697</v>
      </c>
      <c r="K135" s="3">
        <v>6.5299999999999997E-2</v>
      </c>
      <c r="L135" s="3">
        <v>5.4511299724844209</v>
      </c>
      <c r="M135" s="3">
        <v>2.8816544515126581</v>
      </c>
      <c r="N135" s="3">
        <v>21.020349218773962</v>
      </c>
      <c r="O135" s="3">
        <v>0.56482161807340958</v>
      </c>
      <c r="P135" s="3">
        <v>0.21460000000000001</v>
      </c>
      <c r="Q135" s="3">
        <v>1.567417374922466</v>
      </c>
      <c r="R135" s="3">
        <v>0.16075490930888503</v>
      </c>
      <c r="S135" s="3">
        <v>0.90537053332299422</v>
      </c>
      <c r="T135" s="3">
        <v>100.52774280215201</v>
      </c>
    </row>
    <row r="136" spans="1:20" x14ac:dyDescent="0.2">
      <c r="A136" s="2">
        <v>2</v>
      </c>
      <c r="B136" s="2" t="s">
        <v>149</v>
      </c>
      <c r="C136" s="2" t="s">
        <v>158</v>
      </c>
      <c r="D136" s="2">
        <v>86</v>
      </c>
      <c r="E136" s="2">
        <v>40.162199999999999</v>
      </c>
      <c r="F136" s="2">
        <v>40.1967</v>
      </c>
      <c r="G136" s="2">
        <v>11.4755</v>
      </c>
      <c r="H136" s="2">
        <v>6.0069999999999996E-9</v>
      </c>
      <c r="I136" s="3">
        <v>51.115381283253804</v>
      </c>
      <c r="J136" s="3">
        <v>0.18422605638661188</v>
      </c>
      <c r="K136" s="3">
        <v>6.3600000000000004E-2</v>
      </c>
      <c r="L136" s="3">
        <v>3.9392931441781949</v>
      </c>
      <c r="M136" s="3">
        <v>5.319182948132684</v>
      </c>
      <c r="N136" s="3">
        <v>26.528723370628626</v>
      </c>
      <c r="O136" s="3">
        <v>3.4995022154149114</v>
      </c>
      <c r="P136" s="3">
        <v>7.5399999999999995E-2</v>
      </c>
      <c r="Q136" s="3">
        <v>0.44129636830870772</v>
      </c>
      <c r="R136" s="3">
        <v>6.4401811493311076E-2</v>
      </c>
      <c r="S136" s="3">
        <v>0.80085876331539263</v>
      </c>
      <c r="T136" s="3">
        <v>92.031865961112246</v>
      </c>
    </row>
    <row r="137" spans="1:20" x14ac:dyDescent="0.2">
      <c r="A137" s="2">
        <v>0</v>
      </c>
      <c r="B137" s="2" t="s">
        <v>159</v>
      </c>
      <c r="C137" s="2" t="s">
        <v>160</v>
      </c>
      <c r="D137" s="2">
        <v>29</v>
      </c>
      <c r="E137" s="2">
        <v>65.738699999999994</v>
      </c>
      <c r="F137" s="2">
        <v>67.592799999999997</v>
      </c>
      <c r="G137" s="2">
        <v>11.596299999999999</v>
      </c>
      <c r="H137" s="2">
        <v>5.9799999999999996E-9</v>
      </c>
      <c r="I137" s="3">
        <v>71.597169384822493</v>
      </c>
      <c r="J137" s="3">
        <v>4.7295115571624944</v>
      </c>
      <c r="K137" s="3">
        <v>4.4900000000000002E-2</v>
      </c>
      <c r="L137" s="3">
        <v>2.21</v>
      </c>
      <c r="M137" s="3">
        <v>1.0085999999999999</v>
      </c>
      <c r="N137" s="3">
        <v>14.119888391043924</v>
      </c>
      <c r="O137" s="3">
        <v>0.15782770750692313</v>
      </c>
      <c r="P137" s="3">
        <v>0.1138</v>
      </c>
      <c r="Q137" s="3">
        <v>2.0405474007705502</v>
      </c>
      <c r="R137" s="3">
        <v>4.1000000000000002E-2</v>
      </c>
      <c r="S137" s="3">
        <v>0.14597157966765537</v>
      </c>
      <c r="T137" s="3">
        <f t="shared" ref="T137:T160" si="0">SUM(I137:S137)</f>
        <v>96.20921602097404</v>
      </c>
    </row>
    <row r="138" spans="1:20" x14ac:dyDescent="0.2">
      <c r="A138" s="2">
        <v>0</v>
      </c>
      <c r="B138" s="2" t="s">
        <v>159</v>
      </c>
      <c r="C138" s="2" t="s">
        <v>161</v>
      </c>
      <c r="D138" s="2">
        <v>28</v>
      </c>
      <c r="E138" s="2">
        <v>65.828100000000006</v>
      </c>
      <c r="F138" s="2">
        <v>67.644999999999996</v>
      </c>
      <c r="G138" s="2">
        <v>11.596299999999999</v>
      </c>
      <c r="H138" s="2">
        <v>5.9790000000000001E-9</v>
      </c>
      <c r="I138" s="3">
        <v>59.745208577052445</v>
      </c>
      <c r="J138" s="3">
        <v>7.4528573513482756</v>
      </c>
      <c r="K138" s="3">
        <v>5.6099999999999997E-2</v>
      </c>
      <c r="L138" s="3">
        <v>5.55</v>
      </c>
      <c r="M138" s="3">
        <v>2.5499999999999998</v>
      </c>
      <c r="N138" s="3">
        <v>18.12119199049458</v>
      </c>
      <c r="O138" s="3">
        <v>0.46704528104183818</v>
      </c>
      <c r="P138" s="3">
        <v>0.1439</v>
      </c>
      <c r="Q138" s="3">
        <v>0.92366200117343733</v>
      </c>
      <c r="R138" s="3">
        <v>0.18429999999999999</v>
      </c>
      <c r="S138" s="3">
        <v>0.83268260794747284</v>
      </c>
      <c r="T138" s="3">
        <f t="shared" si="0"/>
        <v>96.026947809058044</v>
      </c>
    </row>
    <row r="139" spans="1:20" x14ac:dyDescent="0.2">
      <c r="A139" s="2">
        <v>0</v>
      </c>
      <c r="B139" s="2" t="s">
        <v>159</v>
      </c>
      <c r="C139" s="2" t="s">
        <v>162</v>
      </c>
      <c r="D139" s="2">
        <v>39</v>
      </c>
      <c r="E139" s="2">
        <v>66.367800000000003</v>
      </c>
      <c r="F139" s="2">
        <v>68.4221</v>
      </c>
      <c r="G139" s="2">
        <v>11.601800000000001</v>
      </c>
      <c r="H139" s="2">
        <v>5.9770000000000003E-9</v>
      </c>
      <c r="I139" s="3">
        <v>58.996876580657407</v>
      </c>
      <c r="J139" s="3">
        <v>7.3268662647845195</v>
      </c>
      <c r="K139" s="3">
        <v>9.9699999999999997E-2</v>
      </c>
      <c r="L139" s="3">
        <v>5.35</v>
      </c>
      <c r="M139" s="3">
        <v>2.4900000000000002</v>
      </c>
      <c r="N139" s="3">
        <v>18.171333639610506</v>
      </c>
      <c r="O139" s="3">
        <v>0.4682523763191378</v>
      </c>
      <c r="P139" s="3">
        <v>0.1537</v>
      </c>
      <c r="Q139" s="3">
        <v>0.85451548972552538</v>
      </c>
      <c r="R139" s="3">
        <v>0.14810000000000001</v>
      </c>
      <c r="S139" s="3">
        <v>0.74805236161594046</v>
      </c>
      <c r="T139" s="3">
        <f t="shared" si="0"/>
        <v>94.807396712713043</v>
      </c>
    </row>
    <row r="140" spans="1:20" x14ac:dyDescent="0.2">
      <c r="A140" s="2">
        <v>0</v>
      </c>
      <c r="B140" s="2" t="s">
        <v>159</v>
      </c>
      <c r="C140" s="2" t="s">
        <v>163</v>
      </c>
      <c r="D140" s="2">
        <v>35</v>
      </c>
      <c r="E140" s="2">
        <v>65.211200000000005</v>
      </c>
      <c r="F140" s="2">
        <v>67.693600000000004</v>
      </c>
      <c r="G140" s="2">
        <v>11.5938</v>
      </c>
      <c r="H140" s="2">
        <v>5.9799999999999996E-9</v>
      </c>
      <c r="I140" s="3">
        <v>59.583407064318386</v>
      </c>
      <c r="J140" s="3">
        <v>7.5110070836084697</v>
      </c>
      <c r="K140" s="3">
        <v>5.67E-2</v>
      </c>
      <c r="L140" s="3">
        <v>5.43</v>
      </c>
      <c r="M140" s="3">
        <v>2.67</v>
      </c>
      <c r="N140" s="3">
        <v>18.311730257135089</v>
      </c>
      <c r="O140" s="3">
        <v>0.52186752488586186</v>
      </c>
      <c r="P140" s="3">
        <v>0.12709999999999999</v>
      </c>
      <c r="Q140" s="3">
        <v>0.9330427167125247</v>
      </c>
      <c r="R140" s="3">
        <v>0.13739999999999999</v>
      </c>
      <c r="S140" s="3">
        <v>0.83746515258045873</v>
      </c>
      <c r="T140" s="3">
        <f t="shared" si="0"/>
        <v>96.119719799240798</v>
      </c>
    </row>
    <row r="141" spans="1:20" x14ac:dyDescent="0.2">
      <c r="A141" s="2">
        <v>0</v>
      </c>
      <c r="B141" s="2" t="s">
        <v>159</v>
      </c>
      <c r="C141" s="2" t="s">
        <v>164</v>
      </c>
      <c r="D141" s="2">
        <v>27</v>
      </c>
      <c r="E141" s="2">
        <v>65.862499999999997</v>
      </c>
      <c r="F141" s="2">
        <v>67.588099999999997</v>
      </c>
      <c r="G141" s="2">
        <v>11.596299999999999</v>
      </c>
      <c r="H141" s="2">
        <v>5.9829999999999997E-9</v>
      </c>
      <c r="I141" s="3">
        <v>57.338411075133273</v>
      </c>
      <c r="J141" s="3">
        <v>8.0440462959935868</v>
      </c>
      <c r="K141" s="3">
        <v>7.2700000000000001E-2</v>
      </c>
      <c r="L141" s="3">
        <v>5.59</v>
      </c>
      <c r="M141" s="3">
        <v>2.77</v>
      </c>
      <c r="N141" s="3">
        <v>18.321758586958275</v>
      </c>
      <c r="O141" s="3">
        <v>0.29754898585435219</v>
      </c>
      <c r="P141" s="3">
        <v>0.21190000000000001</v>
      </c>
      <c r="Q141" s="3">
        <v>0.68498565116861665</v>
      </c>
      <c r="R141" s="3">
        <v>0.20649999999999999</v>
      </c>
      <c r="S141" s="3">
        <v>0.72143646104975823</v>
      </c>
      <c r="T141" s="3">
        <f t="shared" si="0"/>
        <v>94.259287056157859</v>
      </c>
    </row>
    <row r="142" spans="1:20" x14ac:dyDescent="0.2">
      <c r="A142" s="2">
        <v>0</v>
      </c>
      <c r="B142" s="2" t="s">
        <v>159</v>
      </c>
      <c r="C142" s="2" t="s">
        <v>165</v>
      </c>
      <c r="D142" s="2">
        <v>12</v>
      </c>
      <c r="E142" s="2">
        <v>66.683099999999996</v>
      </c>
      <c r="F142" s="2">
        <v>66.348299999999995</v>
      </c>
      <c r="G142" s="2">
        <v>11.6038</v>
      </c>
      <c r="H142" s="2">
        <v>5.9729999999999999E-9</v>
      </c>
      <c r="I142" s="3">
        <v>55.791184109613802</v>
      </c>
      <c r="J142" s="3">
        <v>8.1506541384706104</v>
      </c>
      <c r="K142" s="3">
        <v>6.83E-2</v>
      </c>
      <c r="L142" s="3">
        <v>5.23</v>
      </c>
      <c r="M142" s="3">
        <v>2.83</v>
      </c>
      <c r="N142" s="3">
        <v>18.341815246604643</v>
      </c>
      <c r="O142" s="3">
        <v>0.27471476685876806</v>
      </c>
      <c r="P142" s="3">
        <v>0.32019999999999998</v>
      </c>
      <c r="Q142" s="3">
        <v>0.53605470343465222</v>
      </c>
      <c r="R142" s="3">
        <v>0.16769999999999999</v>
      </c>
      <c r="S142" s="3">
        <v>0.68203245200841833</v>
      </c>
      <c r="T142" s="3">
        <f t="shared" si="0"/>
        <v>92.392655416990877</v>
      </c>
    </row>
    <row r="143" spans="1:20" x14ac:dyDescent="0.2">
      <c r="A143" s="2">
        <v>0</v>
      </c>
      <c r="B143" s="2" t="s">
        <v>159</v>
      </c>
      <c r="C143" s="2" t="s">
        <v>166</v>
      </c>
      <c r="D143" s="2">
        <v>10</v>
      </c>
      <c r="E143" s="2">
        <v>66.479799999999997</v>
      </c>
      <c r="F143" s="2">
        <v>66.504999999999995</v>
      </c>
      <c r="G143" s="2">
        <v>11.6005</v>
      </c>
      <c r="H143" s="2">
        <v>5.9719999999999996E-9</v>
      </c>
      <c r="I143" s="3">
        <v>57.97550453152364</v>
      </c>
      <c r="J143" s="3">
        <v>7.7145311465191506</v>
      </c>
      <c r="K143" s="3">
        <v>7.9799999999999996E-2</v>
      </c>
      <c r="L143" s="3">
        <v>5.14</v>
      </c>
      <c r="M143" s="3">
        <v>2.71</v>
      </c>
      <c r="N143" s="3">
        <v>18.422041885190122</v>
      </c>
      <c r="O143" s="3">
        <v>0.44511638350422872</v>
      </c>
      <c r="P143" s="3">
        <v>0.20399999999999999</v>
      </c>
      <c r="Q143" s="3">
        <v>1.1216241115704666</v>
      </c>
      <c r="R143" s="3">
        <v>0.20330000000000001</v>
      </c>
      <c r="S143" s="3">
        <v>0.85295643845686941</v>
      </c>
      <c r="T143" s="3">
        <f t="shared" si="0"/>
        <v>94.868874496764477</v>
      </c>
    </row>
    <row r="144" spans="1:20" x14ac:dyDescent="0.2">
      <c r="A144" s="2">
        <v>0</v>
      </c>
      <c r="B144" s="2" t="s">
        <v>159</v>
      </c>
      <c r="C144" s="2" t="s">
        <v>167</v>
      </c>
      <c r="D144" s="2">
        <v>31</v>
      </c>
      <c r="E144" s="2">
        <v>65.542000000000002</v>
      </c>
      <c r="F144" s="2">
        <v>67.952699999999993</v>
      </c>
      <c r="G144" s="2">
        <v>11.594799999999999</v>
      </c>
      <c r="H144" s="2">
        <v>5.9790000000000001E-9</v>
      </c>
      <c r="I144" s="3">
        <v>59.755321171598325</v>
      </c>
      <c r="J144" s="3">
        <v>7.7436060126492485</v>
      </c>
      <c r="K144" s="3">
        <v>0.1293</v>
      </c>
      <c r="L144" s="3">
        <v>5.19</v>
      </c>
      <c r="M144" s="3">
        <v>2.94</v>
      </c>
      <c r="N144" s="3">
        <v>18.452126874659672</v>
      </c>
      <c r="O144" s="3">
        <v>0.65374268393084345</v>
      </c>
      <c r="P144" s="3">
        <v>0.15490000000000001</v>
      </c>
      <c r="Q144" s="3">
        <v>1.1875792455669365</v>
      </c>
      <c r="R144" s="3">
        <v>0.16389999999999999</v>
      </c>
      <c r="S144" s="3">
        <v>0.88102789608526477</v>
      </c>
      <c r="T144" s="3">
        <f t="shared" si="0"/>
        <v>97.25150388449029</v>
      </c>
    </row>
    <row r="145" spans="1:20" x14ac:dyDescent="0.2">
      <c r="A145" s="2">
        <v>0</v>
      </c>
      <c r="B145" s="2" t="s">
        <v>159</v>
      </c>
      <c r="C145" s="2" t="s">
        <v>168</v>
      </c>
      <c r="D145" s="2">
        <v>32</v>
      </c>
      <c r="E145" s="2">
        <v>65.501300000000001</v>
      </c>
      <c r="F145" s="2">
        <v>68.124399999999994</v>
      </c>
      <c r="G145" s="2">
        <v>11.594799999999999</v>
      </c>
      <c r="H145" s="2">
        <v>5.9719999999999996E-9</v>
      </c>
      <c r="I145" s="3">
        <v>56.772105780564054</v>
      </c>
      <c r="J145" s="3">
        <v>7.8405222330829059</v>
      </c>
      <c r="K145" s="3">
        <v>0.45829999999999999</v>
      </c>
      <c r="L145" s="3">
        <v>4.5199999999999996</v>
      </c>
      <c r="M145" s="3">
        <v>4.54</v>
      </c>
      <c r="N145" s="3">
        <v>18.472183534306044</v>
      </c>
      <c r="O145" s="3">
        <v>1.4397628919991019</v>
      </c>
      <c r="P145" s="3">
        <v>0.185</v>
      </c>
      <c r="Q145" s="3">
        <v>3.2107191329659845</v>
      </c>
      <c r="R145" s="3">
        <v>0.22509999999999999</v>
      </c>
      <c r="S145" s="3">
        <v>1.4438086373537964</v>
      </c>
      <c r="T145" s="3">
        <f t="shared" si="0"/>
        <v>99.107502210271875</v>
      </c>
    </row>
    <row r="146" spans="1:20" x14ac:dyDescent="0.2">
      <c r="A146" s="2">
        <v>0</v>
      </c>
      <c r="B146" s="2" t="s">
        <v>159</v>
      </c>
      <c r="C146" s="2" t="s">
        <v>169</v>
      </c>
      <c r="D146" s="2">
        <v>36</v>
      </c>
      <c r="E146" s="2">
        <v>65.793000000000006</v>
      </c>
      <c r="F146" s="2">
        <v>68.343599999999995</v>
      </c>
      <c r="G146" s="2">
        <v>11.595800000000001</v>
      </c>
      <c r="H146" s="2">
        <v>5.976E-9</v>
      </c>
      <c r="I146" s="3">
        <v>60.887931760736755</v>
      </c>
      <c r="J146" s="3">
        <v>7.9180552094298315</v>
      </c>
      <c r="K146" s="3">
        <v>0.12720000000000001</v>
      </c>
      <c r="L146" s="3">
        <v>5.47</v>
      </c>
      <c r="M146" s="3">
        <v>2.65</v>
      </c>
      <c r="N146" s="3">
        <v>18.712863450062475</v>
      </c>
      <c r="O146" s="3">
        <v>0.55295022827632656</v>
      </c>
      <c r="P146" s="3">
        <v>0.1421</v>
      </c>
      <c r="Q146" s="3">
        <v>0.9495798544154519</v>
      </c>
      <c r="R146" s="3">
        <v>0.16439999999999999</v>
      </c>
      <c r="S146" s="3">
        <v>0.84588658986897725</v>
      </c>
      <c r="T146" s="3">
        <f t="shared" si="0"/>
        <v>98.420967092789823</v>
      </c>
    </row>
    <row r="147" spans="1:20" x14ac:dyDescent="0.2">
      <c r="A147" s="2">
        <v>0</v>
      </c>
      <c r="B147" s="2" t="s">
        <v>159</v>
      </c>
      <c r="C147" s="2" t="s">
        <v>170</v>
      </c>
      <c r="D147" s="2">
        <v>24</v>
      </c>
      <c r="E147" s="2">
        <v>66.057199999999995</v>
      </c>
      <c r="F147" s="2">
        <v>67.005200000000002</v>
      </c>
      <c r="G147" s="2">
        <v>11.6</v>
      </c>
      <c r="H147" s="2">
        <v>5.984E-9</v>
      </c>
      <c r="I147" s="3">
        <v>59.79577154978184</v>
      </c>
      <c r="J147" s="3">
        <v>7.8405222330829059</v>
      </c>
      <c r="K147" s="3">
        <v>8.0399999999999999E-2</v>
      </c>
      <c r="L147" s="3">
        <v>5.53</v>
      </c>
      <c r="M147" s="3">
        <v>2.73</v>
      </c>
      <c r="N147" s="3">
        <v>18.742948439532029</v>
      </c>
      <c r="O147" s="3">
        <v>0.41624668812214655</v>
      </c>
      <c r="P147" s="3">
        <v>0.1709</v>
      </c>
      <c r="Q147" s="3">
        <v>0.75239141127937836</v>
      </c>
      <c r="R147" s="3">
        <v>0.18390000000000001</v>
      </c>
      <c r="S147" s="3">
        <v>0.79650161811531894</v>
      </c>
      <c r="T147" s="3">
        <f t="shared" si="0"/>
        <v>97.039581939913603</v>
      </c>
    </row>
    <row r="148" spans="1:20" x14ac:dyDescent="0.2">
      <c r="A148" s="2">
        <v>0</v>
      </c>
      <c r="B148" s="2" t="s">
        <v>159</v>
      </c>
      <c r="C148" s="2" t="s">
        <v>171</v>
      </c>
      <c r="D148" s="2">
        <v>21</v>
      </c>
      <c r="E148" s="2">
        <v>64.811400000000006</v>
      </c>
      <c r="F148" s="2">
        <v>67.187899999999999</v>
      </c>
      <c r="G148" s="2">
        <v>11.589</v>
      </c>
      <c r="H148" s="2">
        <v>5.9770000000000003E-9</v>
      </c>
      <c r="I148" s="3">
        <v>61.727277108044703</v>
      </c>
      <c r="J148" s="3">
        <v>8.1700373825573411</v>
      </c>
      <c r="K148" s="3">
        <v>9.7900000000000001E-2</v>
      </c>
      <c r="L148" s="3">
        <v>5.62</v>
      </c>
      <c r="M148" s="3">
        <v>2.56</v>
      </c>
      <c r="N148" s="3">
        <v>18.873316727233426</v>
      </c>
      <c r="O148" s="3">
        <v>0.51150662375570688</v>
      </c>
      <c r="P148" s="3">
        <v>0.1246</v>
      </c>
      <c r="Q148" s="3">
        <v>0.91118661659052735</v>
      </c>
      <c r="R148" s="3">
        <v>0.16309999999999999</v>
      </c>
      <c r="S148" s="3">
        <v>0.83871277291949853</v>
      </c>
      <c r="T148" s="3">
        <f t="shared" si="0"/>
        <v>99.597637231101203</v>
      </c>
    </row>
    <row r="149" spans="1:20" x14ac:dyDescent="0.2">
      <c r="A149" s="2">
        <v>0</v>
      </c>
      <c r="B149" s="2" t="s">
        <v>159</v>
      </c>
      <c r="C149" s="2" t="s">
        <v>172</v>
      </c>
      <c r="D149" s="2">
        <v>41</v>
      </c>
      <c r="E149" s="2">
        <v>66.0291</v>
      </c>
      <c r="F149" s="2">
        <v>67.820800000000006</v>
      </c>
      <c r="G149" s="2">
        <v>11.599</v>
      </c>
      <c r="H149" s="2">
        <v>5.9729999999999999E-9</v>
      </c>
      <c r="I149" s="3">
        <v>61.110408840746089</v>
      </c>
      <c r="J149" s="3">
        <v>8.5189357761185089</v>
      </c>
      <c r="K149" s="3">
        <v>7.9299999999999995E-2</v>
      </c>
      <c r="L149" s="3">
        <v>5.59</v>
      </c>
      <c r="M149" s="3">
        <v>2.68</v>
      </c>
      <c r="N149" s="3">
        <v>19.013713344758013</v>
      </c>
      <c r="O149" s="3">
        <v>0.35327655115635059</v>
      </c>
      <c r="P149" s="3">
        <v>0.1951</v>
      </c>
      <c r="Q149" s="3">
        <v>0.68624286046766947</v>
      </c>
      <c r="R149" s="3">
        <v>0.2442</v>
      </c>
      <c r="S149" s="3">
        <v>0.79244685201343967</v>
      </c>
      <c r="T149" s="3">
        <f t="shared" si="0"/>
        <v>99.263624225260102</v>
      </c>
    </row>
    <row r="150" spans="1:20" x14ac:dyDescent="0.2">
      <c r="A150" s="2">
        <v>0</v>
      </c>
      <c r="B150" s="2" t="s">
        <v>159</v>
      </c>
      <c r="C150" s="2" t="s">
        <v>173</v>
      </c>
      <c r="D150" s="2">
        <v>26</v>
      </c>
      <c r="E150" s="2">
        <v>66.152199999999993</v>
      </c>
      <c r="F150" s="2">
        <v>67.256100000000004</v>
      </c>
      <c r="G150" s="2">
        <v>11.6</v>
      </c>
      <c r="H150" s="2">
        <v>5.984E-9</v>
      </c>
      <c r="I150" s="3">
        <v>57.86426599151897</v>
      </c>
      <c r="J150" s="3">
        <v>9.1295079648505535</v>
      </c>
      <c r="K150" s="3">
        <v>4.5100000000000001E-2</v>
      </c>
      <c r="L150" s="3">
        <v>5.49</v>
      </c>
      <c r="M150" s="3">
        <v>2.93</v>
      </c>
      <c r="N150" s="3">
        <v>19.083911653520303</v>
      </c>
      <c r="O150" s="3">
        <v>0.27441299303944311</v>
      </c>
      <c r="P150" s="3">
        <v>0.2853</v>
      </c>
      <c r="Q150" s="3">
        <v>0.5149722705736105</v>
      </c>
      <c r="R150" s="3">
        <v>0.24909999999999999</v>
      </c>
      <c r="S150" s="3">
        <v>0.6573919503123824</v>
      </c>
      <c r="T150" s="3">
        <f t="shared" si="0"/>
        <v>96.523962823815282</v>
      </c>
    </row>
    <row r="151" spans="1:20" x14ac:dyDescent="0.2">
      <c r="A151" s="2">
        <v>0</v>
      </c>
      <c r="B151" s="2" t="s">
        <v>159</v>
      </c>
      <c r="C151" s="2" t="s">
        <v>174</v>
      </c>
      <c r="D151" s="2">
        <v>17</v>
      </c>
      <c r="E151" s="2">
        <v>65.249499999999998</v>
      </c>
      <c r="F151" s="2">
        <v>66.325299999999999</v>
      </c>
      <c r="G151" s="2">
        <v>11.593999999999999</v>
      </c>
      <c r="H151" s="2">
        <v>5.9820000000000002E-9</v>
      </c>
      <c r="I151" s="3">
        <v>61.777840080774105</v>
      </c>
      <c r="J151" s="3">
        <v>8.2378787368609014</v>
      </c>
      <c r="K151" s="3">
        <v>9.11E-2</v>
      </c>
      <c r="L151" s="3">
        <v>5.69</v>
      </c>
      <c r="M151" s="3">
        <v>2.78</v>
      </c>
      <c r="N151" s="3">
        <v>19.083911653520303</v>
      </c>
      <c r="O151" s="3">
        <v>0.44521697477733702</v>
      </c>
      <c r="P151" s="3">
        <v>0.16769999999999999</v>
      </c>
      <c r="Q151" s="3">
        <v>0.77560142910804819</v>
      </c>
      <c r="R151" s="3">
        <v>0.1925</v>
      </c>
      <c r="S151" s="3">
        <v>0.82779609495290041</v>
      </c>
      <c r="T151" s="3">
        <f t="shared" si="0"/>
        <v>100.06954496999359</v>
      </c>
    </row>
    <row r="152" spans="1:20" x14ac:dyDescent="0.2">
      <c r="A152" s="2">
        <v>0</v>
      </c>
      <c r="B152" s="2" t="s">
        <v>159</v>
      </c>
      <c r="C152" s="2" t="s">
        <v>175</v>
      </c>
      <c r="D152" s="2">
        <v>38</v>
      </c>
      <c r="E152" s="2">
        <v>66.125500000000002</v>
      </c>
      <c r="F152" s="2">
        <v>68.733999999999995</v>
      </c>
      <c r="G152" s="2">
        <v>11.599299999999999</v>
      </c>
      <c r="H152" s="2">
        <v>5.9710000000000002E-9</v>
      </c>
      <c r="I152" s="3">
        <v>60.685679869819175</v>
      </c>
      <c r="J152" s="3">
        <v>8.5092441540751427</v>
      </c>
      <c r="K152" s="3">
        <v>4.9799999999999997E-2</v>
      </c>
      <c r="L152" s="3">
        <v>5.62</v>
      </c>
      <c r="M152" s="3">
        <v>2.81</v>
      </c>
      <c r="N152" s="3">
        <v>19.134053302636225</v>
      </c>
      <c r="O152" s="3">
        <v>0.35639488062270785</v>
      </c>
      <c r="P152" s="3">
        <v>0.21379999999999999</v>
      </c>
      <c r="Q152" s="3">
        <v>0.71670600886779856</v>
      </c>
      <c r="R152" s="3">
        <v>0.20760000000000001</v>
      </c>
      <c r="S152" s="3">
        <v>0.78766430738045379</v>
      </c>
      <c r="T152" s="3">
        <f t="shared" si="0"/>
        <v>99.090942523401523</v>
      </c>
    </row>
    <row r="153" spans="1:20" x14ac:dyDescent="0.2">
      <c r="A153" s="2">
        <v>0</v>
      </c>
      <c r="B153" s="2" t="s">
        <v>159</v>
      </c>
      <c r="C153" s="2" t="s">
        <v>176</v>
      </c>
      <c r="D153" s="2">
        <v>20</v>
      </c>
      <c r="E153" s="2">
        <v>64.788600000000002</v>
      </c>
      <c r="F153" s="2">
        <v>67.121399999999994</v>
      </c>
      <c r="G153" s="2">
        <v>11.589</v>
      </c>
      <c r="H153" s="2">
        <v>5.9799999999999996E-9</v>
      </c>
      <c r="I153" s="3">
        <v>62.040767538966954</v>
      </c>
      <c r="J153" s="3">
        <v>7.9277468314731978</v>
      </c>
      <c r="K153" s="3">
        <v>0.1353</v>
      </c>
      <c r="L153" s="3">
        <v>5.57</v>
      </c>
      <c r="M153" s="3">
        <v>2.74</v>
      </c>
      <c r="N153" s="3">
        <v>19.134053302636225</v>
      </c>
      <c r="O153" s="3">
        <v>0.52900950527655122</v>
      </c>
      <c r="P153" s="3">
        <v>0.16259999999999999</v>
      </c>
      <c r="Q153" s="3">
        <v>0.93671763620206405</v>
      </c>
      <c r="R153" s="3">
        <v>0.18740000000000001</v>
      </c>
      <c r="S153" s="3">
        <v>0.88965727009695661</v>
      </c>
      <c r="T153" s="3">
        <f t="shared" si="0"/>
        <v>100.25325208465192</v>
      </c>
    </row>
    <row r="154" spans="1:20" x14ac:dyDescent="0.2">
      <c r="A154" s="2">
        <v>0</v>
      </c>
      <c r="B154" s="2" t="s">
        <v>159</v>
      </c>
      <c r="C154" s="2" t="s">
        <v>177</v>
      </c>
      <c r="D154" s="2">
        <v>18</v>
      </c>
      <c r="E154" s="2">
        <v>65.515299999999996</v>
      </c>
      <c r="F154" s="2">
        <v>66.314700000000002</v>
      </c>
      <c r="G154" s="2">
        <v>11.593999999999999</v>
      </c>
      <c r="H154" s="2">
        <v>5.9809999999999999E-9</v>
      </c>
      <c r="I154" s="3">
        <v>58.713723933372798</v>
      </c>
      <c r="J154" s="3">
        <v>9.2942655395877711</v>
      </c>
      <c r="K154" s="3">
        <v>1.37E-2</v>
      </c>
      <c r="L154" s="3">
        <v>5.49</v>
      </c>
      <c r="M154" s="3">
        <v>2.97</v>
      </c>
      <c r="N154" s="3">
        <v>19.164138292105779</v>
      </c>
      <c r="O154" s="3">
        <v>0.2580166155227902</v>
      </c>
      <c r="P154" s="3">
        <v>0.31380000000000002</v>
      </c>
      <c r="Q154" s="3">
        <v>0.60162300380064426</v>
      </c>
      <c r="R154" s="3">
        <v>0.23119999999999999</v>
      </c>
      <c r="S154" s="3">
        <v>0.72320392319673132</v>
      </c>
      <c r="T154" s="3">
        <f t="shared" si="0"/>
        <v>97.773671307586511</v>
      </c>
    </row>
    <row r="155" spans="1:20" x14ac:dyDescent="0.2">
      <c r="A155" s="2">
        <v>0</v>
      </c>
      <c r="B155" s="2" t="s">
        <v>159</v>
      </c>
      <c r="C155" s="2" t="s">
        <v>178</v>
      </c>
      <c r="D155" s="2">
        <v>44</v>
      </c>
      <c r="E155" s="2">
        <v>67.525899999999993</v>
      </c>
      <c r="F155" s="2">
        <v>67.555899999999994</v>
      </c>
      <c r="G155" s="2">
        <v>11.6113</v>
      </c>
      <c r="H155" s="2">
        <v>5.9749999999999997E-9</v>
      </c>
      <c r="I155" s="3">
        <v>60.544103546176871</v>
      </c>
      <c r="J155" s="3">
        <v>8.4898609099884119</v>
      </c>
      <c r="K155" s="3">
        <v>5.9299999999999999E-2</v>
      </c>
      <c r="L155" s="3">
        <v>5.81</v>
      </c>
      <c r="M155" s="3">
        <v>2.74</v>
      </c>
      <c r="N155" s="3">
        <v>19.174166621928965</v>
      </c>
      <c r="O155" s="3">
        <v>0.38747758401317262</v>
      </c>
      <c r="P155" s="3">
        <v>0.20269999999999999</v>
      </c>
      <c r="Q155" s="3">
        <v>0.69262561537055367</v>
      </c>
      <c r="R155" s="3">
        <v>0.23089999999999999</v>
      </c>
      <c r="S155" s="3">
        <v>0.81168099890696965</v>
      </c>
      <c r="T155" s="3">
        <f t="shared" si="0"/>
        <v>99.142815276384923</v>
      </c>
    </row>
    <row r="156" spans="1:20" x14ac:dyDescent="0.2">
      <c r="A156" s="2">
        <v>0</v>
      </c>
      <c r="B156" s="2" t="s">
        <v>159</v>
      </c>
      <c r="C156" s="2" t="s">
        <v>179</v>
      </c>
      <c r="D156" s="2">
        <v>30</v>
      </c>
      <c r="E156" s="2">
        <v>65.759600000000006</v>
      </c>
      <c r="F156" s="2">
        <v>67.739599999999996</v>
      </c>
      <c r="G156" s="2">
        <v>11.596299999999999</v>
      </c>
      <c r="H156" s="2">
        <v>5.9740000000000003E-9</v>
      </c>
      <c r="I156" s="3">
        <v>61.666601540769427</v>
      </c>
      <c r="J156" s="3">
        <v>8.0343546739502205</v>
      </c>
      <c r="K156" s="3">
        <v>8.1900000000000001E-2</v>
      </c>
      <c r="L156" s="3">
        <v>5.73</v>
      </c>
      <c r="M156" s="3">
        <v>2.76</v>
      </c>
      <c r="N156" s="3">
        <v>19.194223281575336</v>
      </c>
      <c r="O156" s="3">
        <v>0.4493412169747773</v>
      </c>
      <c r="P156" s="3">
        <v>0.15690000000000001</v>
      </c>
      <c r="Q156" s="3">
        <v>0.88913709965329102</v>
      </c>
      <c r="R156" s="3">
        <v>0.20250000000000001</v>
      </c>
      <c r="S156" s="3">
        <v>0.85264453337210955</v>
      </c>
      <c r="T156" s="3">
        <f t="shared" si="0"/>
        <v>100.01760234629518</v>
      </c>
    </row>
    <row r="157" spans="1:20" x14ac:dyDescent="0.2">
      <c r="A157" s="2">
        <v>0</v>
      </c>
      <c r="B157" s="2" t="s">
        <v>159</v>
      </c>
      <c r="C157" s="2" t="s">
        <v>180</v>
      </c>
      <c r="D157" s="2">
        <v>37</v>
      </c>
      <c r="E157" s="2">
        <v>66.153899999999993</v>
      </c>
      <c r="F157" s="2">
        <v>68.7363</v>
      </c>
      <c r="G157" s="2">
        <v>11.599299999999999</v>
      </c>
      <c r="H157" s="2">
        <v>5.9740000000000003E-9</v>
      </c>
      <c r="I157" s="3">
        <v>60.271063493438149</v>
      </c>
      <c r="J157" s="3">
        <v>8.2378787368609014</v>
      </c>
      <c r="K157" s="3">
        <v>5.74E-2</v>
      </c>
      <c r="L157" s="3">
        <v>5.77</v>
      </c>
      <c r="M157" s="3">
        <v>2.71</v>
      </c>
      <c r="N157" s="3">
        <v>19.254393260514441</v>
      </c>
      <c r="O157" s="3">
        <v>0.36243035700920589</v>
      </c>
      <c r="P157" s="3">
        <v>0.24199999999999999</v>
      </c>
      <c r="Q157" s="3">
        <v>0.7673812144603942</v>
      </c>
      <c r="R157" s="3">
        <v>0.21429999999999999</v>
      </c>
      <c r="S157" s="3">
        <v>0.76385555257711113</v>
      </c>
      <c r="T157" s="3">
        <f t="shared" si="0"/>
        <v>98.650702614860194</v>
      </c>
    </row>
    <row r="158" spans="1:20" x14ac:dyDescent="0.2">
      <c r="A158" s="2">
        <v>0</v>
      </c>
      <c r="B158" s="2" t="s">
        <v>159</v>
      </c>
      <c r="C158" s="2" t="s">
        <v>181</v>
      </c>
      <c r="D158" s="2">
        <v>42</v>
      </c>
      <c r="E158" s="2">
        <v>66.057199999999995</v>
      </c>
      <c r="F158" s="2">
        <v>67.721400000000003</v>
      </c>
      <c r="G158" s="2">
        <v>11.599</v>
      </c>
      <c r="H158" s="2">
        <v>5.9779999999999998E-9</v>
      </c>
      <c r="I158" s="3">
        <v>58.663160960643403</v>
      </c>
      <c r="J158" s="3">
        <v>9.2458074293709416</v>
      </c>
      <c r="K158" s="3">
        <v>6.83E-2</v>
      </c>
      <c r="L158" s="3">
        <v>5.43</v>
      </c>
      <c r="M158" s="3">
        <v>2.87</v>
      </c>
      <c r="N158" s="3">
        <v>19.314563239453552</v>
      </c>
      <c r="O158" s="3">
        <v>0.32108734376169445</v>
      </c>
      <c r="P158" s="3">
        <v>0.28439999999999999</v>
      </c>
      <c r="Q158" s="3">
        <v>0.64243395181605534</v>
      </c>
      <c r="R158" s="3">
        <v>0.2099</v>
      </c>
      <c r="S158" s="3">
        <v>0.63285541697793324</v>
      </c>
      <c r="T158" s="3">
        <f t="shared" si="0"/>
        <v>97.682508342023581</v>
      </c>
    </row>
    <row r="159" spans="1:20" x14ac:dyDescent="0.2">
      <c r="A159" s="2">
        <v>0</v>
      </c>
      <c r="B159" s="2" t="s">
        <v>159</v>
      </c>
      <c r="C159" s="2" t="s">
        <v>182</v>
      </c>
      <c r="D159" s="2">
        <v>40</v>
      </c>
      <c r="E159" s="2">
        <v>66.741600000000005</v>
      </c>
      <c r="F159" s="2">
        <v>67.988500000000002</v>
      </c>
      <c r="G159" s="2">
        <v>11.604799999999999</v>
      </c>
      <c r="H159" s="2">
        <v>5.9719999999999996E-9</v>
      </c>
      <c r="I159" s="3">
        <v>59.189015877029107</v>
      </c>
      <c r="J159" s="3">
        <v>9.6819304213224022</v>
      </c>
      <c r="K159" s="3">
        <v>3.2399999999999998E-2</v>
      </c>
      <c r="L159" s="3">
        <v>5.46</v>
      </c>
      <c r="M159" s="3">
        <v>2.9</v>
      </c>
      <c r="N159" s="3">
        <v>19.354676558746288</v>
      </c>
      <c r="O159" s="3">
        <v>0.31847197066087868</v>
      </c>
      <c r="P159" s="3">
        <v>0.31180000000000002</v>
      </c>
      <c r="Q159" s="3">
        <v>0.61574243131308515</v>
      </c>
      <c r="R159" s="3">
        <v>0.21299999999999999</v>
      </c>
      <c r="S159" s="3">
        <v>0.63774192997250567</v>
      </c>
      <c r="T159" s="3">
        <f t="shared" si="0"/>
        <v>98.714779189044265</v>
      </c>
    </row>
    <row r="160" spans="1:20" x14ac:dyDescent="0.2">
      <c r="A160" s="2">
        <v>0</v>
      </c>
      <c r="B160" s="2" t="s">
        <v>159</v>
      </c>
      <c r="C160" s="2" t="s">
        <v>183</v>
      </c>
      <c r="D160" s="2">
        <v>43</v>
      </c>
      <c r="E160" s="2">
        <v>66.483400000000003</v>
      </c>
      <c r="F160" s="2">
        <v>67.737499999999997</v>
      </c>
      <c r="G160" s="2">
        <v>11.6013</v>
      </c>
      <c r="H160" s="2">
        <v>5.9779999999999998E-9</v>
      </c>
      <c r="I160" s="3">
        <v>59.502506307951357</v>
      </c>
      <c r="J160" s="3">
        <v>9.2748822955010404</v>
      </c>
      <c r="K160" s="3">
        <v>0</v>
      </c>
      <c r="L160" s="3">
        <v>5.46</v>
      </c>
      <c r="M160" s="3">
        <v>2.88</v>
      </c>
      <c r="N160" s="3">
        <v>19.705668102557748</v>
      </c>
      <c r="O160" s="3">
        <v>0.2972472120350273</v>
      </c>
      <c r="P160" s="3">
        <v>0.29289999999999999</v>
      </c>
      <c r="Q160" s="3">
        <v>0.59243570507679588</v>
      </c>
      <c r="R160" s="3">
        <v>0.20119999999999999</v>
      </c>
      <c r="S160" s="3">
        <v>0.650426070086077</v>
      </c>
      <c r="T160" s="3">
        <f t="shared" si="0"/>
        <v>98.857265693208049</v>
      </c>
    </row>
    <row r="161" spans="1:20" x14ac:dyDescent="0.2">
      <c r="A161" s="1" t="s">
        <v>0</v>
      </c>
      <c r="B161" s="1" t="s">
        <v>1</v>
      </c>
      <c r="C161" s="1" t="s">
        <v>265</v>
      </c>
      <c r="D161" s="1" t="s">
        <v>2</v>
      </c>
      <c r="E161" s="1" t="s">
        <v>3</v>
      </c>
      <c r="F161" s="1" t="s">
        <v>4</v>
      </c>
      <c r="G161" s="1" t="s">
        <v>5</v>
      </c>
      <c r="H161" s="1" t="s">
        <v>6</v>
      </c>
      <c r="I161" s="7" t="s">
        <v>7</v>
      </c>
      <c r="J161" s="7" t="s">
        <v>8</v>
      </c>
      <c r="K161" s="7" t="s">
        <v>9</v>
      </c>
      <c r="L161" s="7" t="s">
        <v>10</v>
      </c>
      <c r="M161" s="7" t="s">
        <v>11</v>
      </c>
      <c r="N161" s="7" t="s">
        <v>12</v>
      </c>
      <c r="O161" s="7" t="s">
        <v>13</v>
      </c>
      <c r="P161" s="7" t="s">
        <v>14</v>
      </c>
      <c r="Q161" s="7" t="s">
        <v>15</v>
      </c>
      <c r="R161" s="7" t="s">
        <v>16</v>
      </c>
      <c r="S161" s="7" t="s">
        <v>17</v>
      </c>
      <c r="T161" s="7" t="s">
        <v>18</v>
      </c>
    </row>
    <row r="162" spans="1:20" x14ac:dyDescent="0.2">
      <c r="A162" s="2">
        <v>0</v>
      </c>
      <c r="B162" s="2" t="s">
        <v>184</v>
      </c>
      <c r="C162" s="4" t="s">
        <v>185</v>
      </c>
      <c r="D162" s="4">
        <v>119</v>
      </c>
      <c r="E162" s="4">
        <v>47.075299999999999</v>
      </c>
      <c r="F162" s="4">
        <v>45.513800000000003</v>
      </c>
      <c r="G162" s="4">
        <v>11.532299999999999</v>
      </c>
      <c r="H162" s="4">
        <v>5.9250000000000001E-9</v>
      </c>
      <c r="I162" s="5">
        <v>52.15</v>
      </c>
      <c r="J162" s="5">
        <v>6.44</v>
      </c>
      <c r="K162" s="5">
        <v>8.0799999999999997E-2</v>
      </c>
      <c r="L162" s="5">
        <v>3.09</v>
      </c>
      <c r="M162" s="5">
        <v>7.21</v>
      </c>
      <c r="N162" s="5">
        <v>17.260000000000002</v>
      </c>
      <c r="O162" s="5">
        <v>2.88</v>
      </c>
      <c r="P162" s="5">
        <v>0.71319999999999995</v>
      </c>
      <c r="Q162" s="5">
        <v>5.92</v>
      </c>
      <c r="R162" s="5">
        <v>0.18340000000000001</v>
      </c>
      <c r="S162" s="5">
        <v>3.09</v>
      </c>
      <c r="T162" s="5">
        <v>99.02</v>
      </c>
    </row>
    <row r="163" spans="1:20" x14ac:dyDescent="0.2">
      <c r="A163" s="2">
        <v>0</v>
      </c>
      <c r="B163" s="2" t="s">
        <v>184</v>
      </c>
      <c r="C163" s="4" t="s">
        <v>186</v>
      </c>
      <c r="D163" s="4">
        <v>139</v>
      </c>
      <c r="E163" s="4">
        <v>39.684100000000001</v>
      </c>
      <c r="F163" s="4">
        <v>39.496699999999997</v>
      </c>
      <c r="G163" s="4">
        <v>11.5053</v>
      </c>
      <c r="H163" s="4">
        <v>5.9179999999999996E-9</v>
      </c>
      <c r="I163" s="5">
        <v>50.32</v>
      </c>
      <c r="J163" s="5">
        <v>6.2</v>
      </c>
      <c r="K163" s="5">
        <v>7.7799999999999994E-2</v>
      </c>
      <c r="L163" s="5">
        <v>3.07</v>
      </c>
      <c r="M163" s="5">
        <v>7.72</v>
      </c>
      <c r="N163" s="5">
        <v>17.420000000000002</v>
      </c>
      <c r="O163" s="5">
        <v>3.3</v>
      </c>
      <c r="P163" s="5">
        <v>1.0475000000000001</v>
      </c>
      <c r="Q163" s="5">
        <v>6.79</v>
      </c>
      <c r="R163" s="5">
        <v>0.21779999999999999</v>
      </c>
      <c r="S163" s="5">
        <v>2.67</v>
      </c>
      <c r="T163" s="5">
        <v>98.84</v>
      </c>
    </row>
    <row r="164" spans="1:20" x14ac:dyDescent="0.2">
      <c r="A164" s="2">
        <v>0</v>
      </c>
      <c r="B164" s="2" t="s">
        <v>184</v>
      </c>
      <c r="C164" s="4" t="s">
        <v>187</v>
      </c>
      <c r="D164" s="4">
        <v>91</v>
      </c>
      <c r="E164" s="4">
        <v>34.268900000000002</v>
      </c>
      <c r="F164" s="4">
        <v>39.083500000000001</v>
      </c>
      <c r="G164" s="4">
        <v>11.516</v>
      </c>
      <c r="H164" s="4">
        <v>5.9349999999999999E-9</v>
      </c>
      <c r="I164" s="5">
        <v>51.4</v>
      </c>
      <c r="J164" s="5">
        <v>6.52</v>
      </c>
      <c r="K164" s="5">
        <v>6.3399999999999998E-2</v>
      </c>
      <c r="L164" s="5">
        <v>1.8</v>
      </c>
      <c r="M164" s="5">
        <v>7.64</v>
      </c>
      <c r="N164" s="5">
        <v>17.5</v>
      </c>
      <c r="O164" s="5">
        <v>3.22</v>
      </c>
      <c r="P164" s="5">
        <v>0.80549999999999999</v>
      </c>
      <c r="Q164" s="5">
        <v>6.54</v>
      </c>
      <c r="R164" s="5">
        <v>0.21179999999999999</v>
      </c>
      <c r="S164" s="5">
        <v>2.59</v>
      </c>
      <c r="T164" s="5">
        <v>98.29</v>
      </c>
    </row>
    <row r="165" spans="1:20" x14ac:dyDescent="0.2">
      <c r="A165" s="2">
        <v>0</v>
      </c>
      <c r="B165" s="2" t="s">
        <v>184</v>
      </c>
      <c r="C165" s="4" t="s">
        <v>188</v>
      </c>
      <c r="D165" s="4">
        <v>136</v>
      </c>
      <c r="E165" s="4">
        <v>45.479100000000003</v>
      </c>
      <c r="F165" s="4">
        <v>36.654400000000003</v>
      </c>
      <c r="G165" s="4">
        <v>11.471500000000001</v>
      </c>
      <c r="H165" s="4">
        <v>5.9189999999999999E-9</v>
      </c>
      <c r="I165" s="5">
        <v>52.47</v>
      </c>
      <c r="J165" s="5">
        <v>6.34</v>
      </c>
      <c r="K165" s="5">
        <v>7.51E-2</v>
      </c>
      <c r="L165" s="5">
        <v>3.1</v>
      </c>
      <c r="M165" s="5">
        <v>6.92</v>
      </c>
      <c r="N165" s="5">
        <v>17.63</v>
      </c>
      <c r="O165" s="5">
        <v>2.99</v>
      </c>
      <c r="P165" s="5">
        <v>0.87060000000000004</v>
      </c>
      <c r="Q165" s="5">
        <v>6.08</v>
      </c>
      <c r="R165" s="5">
        <v>0.17519999999999999</v>
      </c>
      <c r="S165" s="5">
        <v>2.76</v>
      </c>
      <c r="T165" s="5">
        <v>99.42</v>
      </c>
    </row>
    <row r="166" spans="1:20" x14ac:dyDescent="0.2">
      <c r="A166" s="2">
        <v>0</v>
      </c>
      <c r="B166" s="2" t="s">
        <v>184</v>
      </c>
      <c r="C166" s="4" t="s">
        <v>189</v>
      </c>
      <c r="D166" s="4">
        <v>141</v>
      </c>
      <c r="E166" s="4">
        <v>39.239400000000003</v>
      </c>
      <c r="F166" s="4">
        <v>40.174599999999998</v>
      </c>
      <c r="G166" s="4">
        <v>11.510999999999999</v>
      </c>
      <c r="H166" s="4">
        <v>5.9209999999999997E-9</v>
      </c>
      <c r="I166" s="5">
        <v>54.07</v>
      </c>
      <c r="J166" s="5">
        <v>6.15</v>
      </c>
      <c r="K166" s="5">
        <v>3.9E-2</v>
      </c>
      <c r="L166" s="5">
        <v>2.62</v>
      </c>
      <c r="M166" s="5">
        <v>6.61</v>
      </c>
      <c r="N166" s="5">
        <v>17.87</v>
      </c>
      <c r="O166" s="5">
        <v>2.79</v>
      </c>
      <c r="P166" s="5">
        <v>0.57709999999999995</v>
      </c>
      <c r="Q166" s="5">
        <v>6.79</v>
      </c>
      <c r="R166" s="5">
        <v>0.1643</v>
      </c>
      <c r="S166" s="5">
        <v>2.17</v>
      </c>
      <c r="T166" s="5">
        <v>99.85</v>
      </c>
    </row>
    <row r="167" spans="1:20" x14ac:dyDescent="0.2">
      <c r="A167" s="2">
        <v>0</v>
      </c>
      <c r="B167" s="2" t="s">
        <v>184</v>
      </c>
      <c r="C167" s="4" t="s">
        <v>190</v>
      </c>
      <c r="D167" s="4">
        <v>143</v>
      </c>
      <c r="E167" s="4">
        <v>38.8857</v>
      </c>
      <c r="F167" s="4">
        <v>40.251300000000001</v>
      </c>
      <c r="G167" s="4">
        <v>11.5113</v>
      </c>
      <c r="H167" s="4">
        <v>5.9280000000000002E-9</v>
      </c>
      <c r="I167" s="5">
        <v>50.45</v>
      </c>
      <c r="J167" s="5">
        <v>5.81</v>
      </c>
      <c r="K167" s="5">
        <v>8.4000000000000005E-2</v>
      </c>
      <c r="L167" s="5">
        <v>2.73</v>
      </c>
      <c r="M167" s="5">
        <v>8.17</v>
      </c>
      <c r="N167" s="5">
        <v>17.93</v>
      </c>
      <c r="O167" s="5">
        <v>3.07</v>
      </c>
      <c r="P167" s="5">
        <v>0.85360000000000003</v>
      </c>
      <c r="Q167" s="5">
        <v>7.04</v>
      </c>
      <c r="R167" s="5">
        <v>0.17960000000000001</v>
      </c>
      <c r="S167" s="5">
        <v>3.76</v>
      </c>
      <c r="T167" s="5">
        <v>100.08</v>
      </c>
    </row>
    <row r="168" spans="1:20" x14ac:dyDescent="0.2">
      <c r="A168" s="2">
        <v>0</v>
      </c>
      <c r="B168" s="2" t="s">
        <v>184</v>
      </c>
      <c r="C168" s="4" t="s">
        <v>191</v>
      </c>
      <c r="D168" s="4">
        <v>135</v>
      </c>
      <c r="E168" s="4">
        <v>45.057400000000001</v>
      </c>
      <c r="F168" s="4">
        <v>38.117400000000004</v>
      </c>
      <c r="G168" s="4">
        <v>11.484500000000001</v>
      </c>
      <c r="H168" s="4">
        <v>5.9189999999999999E-9</v>
      </c>
      <c r="I168" s="5">
        <v>55.05</v>
      </c>
      <c r="J168" s="5">
        <v>7.12</v>
      </c>
      <c r="K168" s="5">
        <v>8.6400000000000005E-2</v>
      </c>
      <c r="L168" s="5">
        <v>3.58</v>
      </c>
      <c r="M168" s="5">
        <v>5.68</v>
      </c>
      <c r="N168" s="5">
        <v>18.010000000000002</v>
      </c>
      <c r="O168" s="5">
        <v>2.0699999999999998</v>
      </c>
      <c r="P168" s="5">
        <v>0.53010000000000002</v>
      </c>
      <c r="Q168" s="5">
        <v>4.4800000000000004</v>
      </c>
      <c r="R168" s="5">
        <v>0.188</v>
      </c>
      <c r="S168" s="5">
        <v>1.88</v>
      </c>
      <c r="T168" s="5">
        <v>98.68</v>
      </c>
    </row>
    <row r="169" spans="1:20" x14ac:dyDescent="0.2">
      <c r="A169" s="2">
        <v>0</v>
      </c>
      <c r="B169" s="2" t="s">
        <v>184</v>
      </c>
      <c r="C169" s="4" t="s">
        <v>192</v>
      </c>
      <c r="D169" s="4">
        <v>147</v>
      </c>
      <c r="E169" s="4">
        <v>39.331899999999997</v>
      </c>
      <c r="F169" s="4">
        <v>42.157800000000002</v>
      </c>
      <c r="G169" s="4">
        <v>11.527799999999999</v>
      </c>
      <c r="H169" s="4">
        <v>5.8930000000000002E-9</v>
      </c>
      <c r="I169" s="5">
        <v>55.42</v>
      </c>
      <c r="J169" s="5">
        <v>7</v>
      </c>
      <c r="K169" s="5">
        <v>0.1019</v>
      </c>
      <c r="L169" s="5">
        <v>3.68</v>
      </c>
      <c r="M169" s="5">
        <v>5.98</v>
      </c>
      <c r="N169" s="5">
        <v>18.04</v>
      </c>
      <c r="O169" s="5">
        <v>2.2400000000000002</v>
      </c>
      <c r="P169" s="5">
        <v>0.61509999999999998</v>
      </c>
      <c r="Q169" s="5">
        <v>4.68</v>
      </c>
      <c r="R169" s="5">
        <v>0.18940000000000001</v>
      </c>
      <c r="S169" s="5">
        <v>2.15</v>
      </c>
      <c r="T169" s="5">
        <v>100.1</v>
      </c>
    </row>
    <row r="170" spans="1:20" x14ac:dyDescent="0.2">
      <c r="A170" s="2">
        <v>0</v>
      </c>
      <c r="B170" s="2" t="s">
        <v>184</v>
      </c>
      <c r="C170" s="4" t="s">
        <v>193</v>
      </c>
      <c r="D170" s="4">
        <v>93</v>
      </c>
      <c r="E170" s="4">
        <v>34.2378</v>
      </c>
      <c r="F170" s="4">
        <v>40.069699999999997</v>
      </c>
      <c r="G170" s="4">
        <v>11.5258</v>
      </c>
      <c r="H170" s="4">
        <v>5.938E-9</v>
      </c>
      <c r="I170" s="5">
        <v>54.44</v>
      </c>
      <c r="J170" s="5">
        <v>6.9</v>
      </c>
      <c r="K170" s="16">
        <v>0.1048</v>
      </c>
      <c r="L170" s="5">
        <v>3.07</v>
      </c>
      <c r="M170" s="5">
        <v>6.67</v>
      </c>
      <c r="N170" s="5">
        <v>18.13</v>
      </c>
      <c r="O170" s="5">
        <v>2.42</v>
      </c>
      <c r="P170" s="5">
        <v>0.6502</v>
      </c>
      <c r="Q170" s="5">
        <v>4.84</v>
      </c>
      <c r="R170" s="5">
        <v>0.20380000000000001</v>
      </c>
      <c r="S170" s="5">
        <v>2.25</v>
      </c>
      <c r="T170" s="5">
        <v>99.68</v>
      </c>
    </row>
    <row r="171" spans="1:20" x14ac:dyDescent="0.2">
      <c r="A171" s="2">
        <v>0</v>
      </c>
      <c r="B171" s="2" t="s">
        <v>184</v>
      </c>
      <c r="C171" s="4" t="s">
        <v>194</v>
      </c>
      <c r="D171" s="4">
        <v>96</v>
      </c>
      <c r="E171" s="4">
        <v>32.524000000000001</v>
      </c>
      <c r="F171" s="4">
        <v>45.647300000000001</v>
      </c>
      <c r="G171" s="4">
        <v>11.583299999999999</v>
      </c>
      <c r="H171" s="4">
        <v>5.9369999999999997E-9</v>
      </c>
      <c r="I171" s="5">
        <v>53.05</v>
      </c>
      <c r="J171" s="5">
        <v>6.31</v>
      </c>
      <c r="K171" s="5">
        <v>8.5099999999999995E-2</v>
      </c>
      <c r="L171" s="5">
        <v>2.76</v>
      </c>
      <c r="M171" s="5">
        <v>6.42</v>
      </c>
      <c r="N171" s="5">
        <v>18.149999999999999</v>
      </c>
      <c r="O171" s="5">
        <v>2.58</v>
      </c>
      <c r="P171" s="5">
        <v>0.78039999999999998</v>
      </c>
      <c r="Q171" s="5">
        <v>6.09</v>
      </c>
      <c r="R171" s="5">
        <v>0.21590000000000001</v>
      </c>
      <c r="S171" s="5">
        <v>2.3199999999999998</v>
      </c>
      <c r="T171" s="5">
        <v>98.77</v>
      </c>
    </row>
    <row r="172" spans="1:20" x14ac:dyDescent="0.2">
      <c r="A172" s="2">
        <v>0</v>
      </c>
      <c r="B172" s="2" t="s">
        <v>184</v>
      </c>
      <c r="C172" s="4" t="s">
        <v>195</v>
      </c>
      <c r="D172" s="4">
        <v>86</v>
      </c>
      <c r="E172" s="4">
        <v>34.798299999999998</v>
      </c>
      <c r="F172" s="4">
        <v>36.043799999999997</v>
      </c>
      <c r="G172" s="4">
        <v>11.488300000000001</v>
      </c>
      <c r="H172" s="4">
        <v>5.9349999999999999E-9</v>
      </c>
      <c r="I172" s="5">
        <v>58.97</v>
      </c>
      <c r="J172" s="5">
        <v>7.89</v>
      </c>
      <c r="K172" s="5">
        <v>0.15939999999999999</v>
      </c>
      <c r="L172" s="5">
        <v>4.58</v>
      </c>
      <c r="M172" s="5">
        <v>3.75</v>
      </c>
      <c r="N172" s="5">
        <v>18.52</v>
      </c>
      <c r="O172" s="5">
        <v>1.01</v>
      </c>
      <c r="P172" s="5">
        <v>0.1968</v>
      </c>
      <c r="Q172" s="5">
        <v>2.2000000000000002</v>
      </c>
      <c r="R172" s="5">
        <v>0.14230000000000001</v>
      </c>
      <c r="S172" s="5">
        <v>1.1707000000000001</v>
      </c>
      <c r="T172" s="5">
        <v>98.59</v>
      </c>
    </row>
    <row r="173" spans="1:20" x14ac:dyDescent="0.2">
      <c r="A173" s="2">
        <v>0</v>
      </c>
      <c r="B173" s="2" t="s">
        <v>184</v>
      </c>
      <c r="C173" s="4" t="s">
        <v>196</v>
      </c>
      <c r="D173" s="4">
        <v>87</v>
      </c>
      <c r="E173" s="4">
        <v>34.420299999999997</v>
      </c>
      <c r="F173" s="4">
        <v>35.829300000000003</v>
      </c>
      <c r="G173" s="4">
        <v>11.4855</v>
      </c>
      <c r="H173" s="4">
        <v>5.9360000000000002E-9</v>
      </c>
      <c r="I173" s="5">
        <v>60.42</v>
      </c>
      <c r="J173" s="5">
        <v>7.69</v>
      </c>
      <c r="K173" s="5">
        <v>0.1386</v>
      </c>
      <c r="L173" s="5">
        <v>5.5</v>
      </c>
      <c r="M173" s="5">
        <v>2.59</v>
      </c>
      <c r="N173" s="5">
        <v>18.52</v>
      </c>
      <c r="O173" s="5">
        <v>0.52</v>
      </c>
      <c r="P173" s="5">
        <v>8.6099999999999996E-2</v>
      </c>
      <c r="Q173" s="5">
        <v>0.91</v>
      </c>
      <c r="R173" s="5">
        <v>0.17219999999999999</v>
      </c>
      <c r="S173" s="5">
        <v>0.82809999999999995</v>
      </c>
      <c r="T173" s="5">
        <v>97.37</v>
      </c>
    </row>
    <row r="174" spans="1:20" x14ac:dyDescent="0.2">
      <c r="A174" s="2">
        <v>0</v>
      </c>
      <c r="B174" s="2" t="s">
        <v>184</v>
      </c>
      <c r="C174" s="4" t="s">
        <v>197</v>
      </c>
      <c r="D174" s="4">
        <v>130</v>
      </c>
      <c r="E174" s="4">
        <v>48.751399999999997</v>
      </c>
      <c r="F174" s="4">
        <v>37.716200000000001</v>
      </c>
      <c r="G174" s="4">
        <v>11.474</v>
      </c>
      <c r="H174" s="4">
        <v>5.9230000000000003E-9</v>
      </c>
      <c r="I174" s="5">
        <v>61.12</v>
      </c>
      <c r="J174" s="5">
        <v>7.92</v>
      </c>
      <c r="K174" s="5">
        <v>0.14779999999999999</v>
      </c>
      <c r="L174" s="5">
        <v>5.39</v>
      </c>
      <c r="M174" s="5">
        <v>2.77</v>
      </c>
      <c r="N174" s="5">
        <v>18.559999999999999</v>
      </c>
      <c r="O174" s="5">
        <v>0.46</v>
      </c>
      <c r="P174" s="5">
        <v>0.1124</v>
      </c>
      <c r="Q174" s="5">
        <v>0.78</v>
      </c>
      <c r="R174" s="5">
        <v>0.1479</v>
      </c>
      <c r="S174" s="5">
        <v>0.77939999999999998</v>
      </c>
      <c r="T174" s="5">
        <v>98.19</v>
      </c>
    </row>
    <row r="175" spans="1:20" x14ac:dyDescent="0.2">
      <c r="A175" s="2">
        <v>0</v>
      </c>
      <c r="B175" s="2" t="s">
        <v>184</v>
      </c>
      <c r="C175" s="4" t="s">
        <v>198</v>
      </c>
      <c r="D175" s="4">
        <v>103</v>
      </c>
      <c r="E175" s="4">
        <v>35.328699999999998</v>
      </c>
      <c r="F175" s="4">
        <v>45.366500000000002</v>
      </c>
      <c r="G175" s="4">
        <v>11.5723</v>
      </c>
      <c r="H175" s="4">
        <v>5.9319999999999998E-9</v>
      </c>
      <c r="I175" s="5">
        <v>57.28</v>
      </c>
      <c r="J175" s="5">
        <v>7.43</v>
      </c>
      <c r="K175" s="5">
        <v>0.12839999999999999</v>
      </c>
      <c r="L175" s="5">
        <v>3.91</v>
      </c>
      <c r="M175" s="5">
        <v>5.05</v>
      </c>
      <c r="N175" s="5">
        <v>18.600000000000001</v>
      </c>
      <c r="O175" s="5">
        <v>1.82</v>
      </c>
      <c r="P175" s="5">
        <v>0.46429999999999999</v>
      </c>
      <c r="Q175" s="5">
        <v>3.64</v>
      </c>
      <c r="R175" s="5">
        <v>0.1885</v>
      </c>
      <c r="S175" s="5">
        <v>1.75</v>
      </c>
      <c r="T175" s="5">
        <v>100.27</v>
      </c>
    </row>
    <row r="176" spans="1:20" x14ac:dyDescent="0.2">
      <c r="A176" s="2">
        <v>0</v>
      </c>
      <c r="B176" s="2" t="s">
        <v>184</v>
      </c>
      <c r="C176" s="4" t="s">
        <v>199</v>
      </c>
      <c r="D176" s="4">
        <v>132</v>
      </c>
      <c r="E176" s="4">
        <v>46.2684</v>
      </c>
      <c r="F176" s="4">
        <v>36.988999999999997</v>
      </c>
      <c r="G176" s="4">
        <v>11.472300000000001</v>
      </c>
      <c r="H176" s="4">
        <v>5.9200000000000002E-9</v>
      </c>
      <c r="I176" s="5">
        <v>62.04</v>
      </c>
      <c r="J176" s="5">
        <v>7.88</v>
      </c>
      <c r="K176" s="5">
        <v>0.1215</v>
      </c>
      <c r="L176" s="5">
        <v>5.36</v>
      </c>
      <c r="M176" s="5">
        <v>2.74</v>
      </c>
      <c r="N176" s="5">
        <v>18.62</v>
      </c>
      <c r="O176" s="5">
        <v>0.48</v>
      </c>
      <c r="P176" s="5">
        <v>0.1099</v>
      </c>
      <c r="Q176" s="5">
        <v>0.86</v>
      </c>
      <c r="R176" s="5">
        <v>0.16550000000000001</v>
      </c>
      <c r="S176" s="5">
        <v>0.84</v>
      </c>
      <c r="T176" s="5">
        <v>99.22</v>
      </c>
    </row>
    <row r="177" spans="1:20" x14ac:dyDescent="0.2">
      <c r="A177" s="2">
        <v>0</v>
      </c>
      <c r="B177" s="2" t="s">
        <v>184</v>
      </c>
      <c r="C177" s="4" t="s">
        <v>200</v>
      </c>
      <c r="D177" s="4">
        <v>105</v>
      </c>
      <c r="E177" s="4">
        <v>43.176600000000001</v>
      </c>
      <c r="F177" s="4">
        <v>48.4846</v>
      </c>
      <c r="G177" s="4">
        <v>11.5695</v>
      </c>
      <c r="H177" s="4">
        <v>5.9319999999999998E-9</v>
      </c>
      <c r="I177" s="5">
        <v>61.13</v>
      </c>
      <c r="J177" s="5">
        <v>8.2200000000000006</v>
      </c>
      <c r="K177" s="5">
        <v>0.1205</v>
      </c>
      <c r="L177" s="5">
        <v>5.41</v>
      </c>
      <c r="M177" s="5">
        <v>2.8</v>
      </c>
      <c r="N177" s="5">
        <v>18.64</v>
      </c>
      <c r="O177" s="5">
        <v>0.51</v>
      </c>
      <c r="P177" s="5">
        <v>7.2700000000000001E-2</v>
      </c>
      <c r="Q177" s="5">
        <v>0.93</v>
      </c>
      <c r="R177" s="5">
        <v>0.14940000000000001</v>
      </c>
      <c r="S177" s="5">
        <v>0.82240000000000002</v>
      </c>
      <c r="T177" s="5">
        <v>98.8</v>
      </c>
    </row>
    <row r="178" spans="1:20" x14ac:dyDescent="0.2">
      <c r="A178" s="2">
        <v>0</v>
      </c>
      <c r="B178" s="2" t="s">
        <v>184</v>
      </c>
      <c r="C178" s="4" t="s">
        <v>201</v>
      </c>
      <c r="D178" s="4">
        <v>97</v>
      </c>
      <c r="E178" s="4">
        <v>33.737299999999998</v>
      </c>
      <c r="F178" s="4">
        <v>46.942599999999999</v>
      </c>
      <c r="G178" s="4">
        <v>11.593</v>
      </c>
      <c r="H178" s="4">
        <v>5.9369999999999997E-9</v>
      </c>
      <c r="I178" s="5">
        <v>61.01</v>
      </c>
      <c r="J178" s="5">
        <v>7.94</v>
      </c>
      <c r="K178" s="5">
        <v>8.5400000000000004E-2</v>
      </c>
      <c r="L178" s="5">
        <v>5.2</v>
      </c>
      <c r="M178" s="5">
        <v>2.69</v>
      </c>
      <c r="N178" s="5">
        <v>18.64</v>
      </c>
      <c r="O178" s="5">
        <v>0.52</v>
      </c>
      <c r="P178" s="5">
        <v>0.1142</v>
      </c>
      <c r="Q178" s="5">
        <v>0.92</v>
      </c>
      <c r="R178" s="5">
        <v>0.17610000000000001</v>
      </c>
      <c r="S178" s="5">
        <v>0.82779999999999998</v>
      </c>
      <c r="T178" s="5">
        <v>98.13</v>
      </c>
    </row>
    <row r="179" spans="1:20" x14ac:dyDescent="0.2">
      <c r="A179" s="2">
        <v>0</v>
      </c>
      <c r="B179" s="2" t="s">
        <v>184</v>
      </c>
      <c r="C179" s="4" t="s">
        <v>202</v>
      </c>
      <c r="D179" s="4">
        <v>101</v>
      </c>
      <c r="E179" s="4">
        <v>34.960500000000003</v>
      </c>
      <c r="F179" s="4">
        <v>48.393700000000003</v>
      </c>
      <c r="G179" s="4">
        <v>11.599500000000001</v>
      </c>
      <c r="H179" s="4">
        <v>5.9310000000000003E-9</v>
      </c>
      <c r="I179" s="5">
        <v>61.55</v>
      </c>
      <c r="J179" s="5">
        <v>8.07</v>
      </c>
      <c r="K179" s="5">
        <v>0.13950000000000001</v>
      </c>
      <c r="L179" s="5">
        <v>5.47</v>
      </c>
      <c r="M179" s="5">
        <v>2.63</v>
      </c>
      <c r="N179" s="5">
        <v>18.690000000000001</v>
      </c>
      <c r="O179" s="5">
        <v>0.52</v>
      </c>
      <c r="P179" s="5">
        <v>7.5200000000000003E-2</v>
      </c>
      <c r="Q179" s="5">
        <v>0.97</v>
      </c>
      <c r="R179" s="5">
        <v>0.17</v>
      </c>
      <c r="S179" s="5">
        <v>0.84240000000000004</v>
      </c>
      <c r="T179" s="5">
        <v>99.13</v>
      </c>
    </row>
    <row r="180" spans="1:20" x14ac:dyDescent="0.2">
      <c r="A180" s="2">
        <v>0</v>
      </c>
      <c r="B180" s="2" t="s">
        <v>184</v>
      </c>
      <c r="C180" s="4" t="s">
        <v>203</v>
      </c>
      <c r="D180" s="4">
        <v>142</v>
      </c>
      <c r="E180" s="4">
        <v>39.053100000000001</v>
      </c>
      <c r="F180" s="4">
        <v>40.332900000000002</v>
      </c>
      <c r="G180" s="4">
        <v>11.5123</v>
      </c>
      <c r="H180" s="4">
        <v>5.9259999999999996E-9</v>
      </c>
      <c r="I180" s="5">
        <v>58.97</v>
      </c>
      <c r="J180" s="5">
        <v>7.82</v>
      </c>
      <c r="K180" s="5">
        <v>8.8900000000000007E-2</v>
      </c>
      <c r="L180" s="5">
        <v>4.5599999999999996</v>
      </c>
      <c r="M180" s="5">
        <v>3.69</v>
      </c>
      <c r="N180" s="5">
        <v>18.7</v>
      </c>
      <c r="O180" s="5">
        <v>1.1000000000000001</v>
      </c>
      <c r="P180" s="5">
        <v>0.26269999999999999</v>
      </c>
      <c r="Q180" s="5">
        <v>2.41</v>
      </c>
      <c r="R180" s="5">
        <v>0.19370000000000001</v>
      </c>
      <c r="S180" s="5">
        <v>1.2904</v>
      </c>
      <c r="T180" s="5">
        <v>99.08</v>
      </c>
    </row>
    <row r="181" spans="1:20" x14ac:dyDescent="0.2">
      <c r="A181" s="2">
        <v>0</v>
      </c>
      <c r="B181" s="2" t="s">
        <v>184</v>
      </c>
      <c r="C181" s="4" t="s">
        <v>204</v>
      </c>
      <c r="D181" s="4">
        <v>133</v>
      </c>
      <c r="E181" s="4">
        <v>45.3459</v>
      </c>
      <c r="F181" s="4">
        <v>36.787999999999997</v>
      </c>
      <c r="G181" s="4">
        <v>11.471500000000001</v>
      </c>
      <c r="H181" s="4">
        <v>5.9200000000000002E-9</v>
      </c>
      <c r="I181" s="5">
        <v>61.14</v>
      </c>
      <c r="J181" s="5">
        <v>8.36</v>
      </c>
      <c r="K181" s="5">
        <v>0.16669999999999999</v>
      </c>
      <c r="L181" s="5">
        <v>5.67</v>
      </c>
      <c r="M181" s="5">
        <v>2.88</v>
      </c>
      <c r="N181" s="5">
        <v>18.71</v>
      </c>
      <c r="O181" s="5">
        <v>0.45</v>
      </c>
      <c r="P181" s="5">
        <v>0.08</v>
      </c>
      <c r="Q181" s="5">
        <v>0.78</v>
      </c>
      <c r="R181" s="5">
        <v>0.16969999999999999</v>
      </c>
      <c r="S181" s="5">
        <v>0.77049999999999996</v>
      </c>
      <c r="T181" s="5">
        <v>99.18</v>
      </c>
    </row>
    <row r="182" spans="1:20" x14ac:dyDescent="0.2">
      <c r="A182" s="2">
        <v>0</v>
      </c>
      <c r="B182" s="2" t="s">
        <v>184</v>
      </c>
      <c r="C182" s="4" t="s">
        <v>205</v>
      </c>
      <c r="D182" s="4">
        <v>186</v>
      </c>
      <c r="E182" s="4">
        <v>11.5688</v>
      </c>
      <c r="F182" s="4">
        <v>34.442900000000002</v>
      </c>
      <c r="G182" s="4">
        <v>11.407</v>
      </c>
      <c r="H182" s="4">
        <v>5.9040000000000003E-9</v>
      </c>
      <c r="I182" s="5">
        <v>57.1</v>
      </c>
      <c r="J182" s="5">
        <v>9.4600000000000009</v>
      </c>
      <c r="K182" s="5">
        <v>0.30719999999999997</v>
      </c>
      <c r="L182" s="5">
        <v>5.04</v>
      </c>
      <c r="M182" s="5">
        <v>2.69</v>
      </c>
      <c r="N182" s="5">
        <v>18.71</v>
      </c>
      <c r="O182" s="5">
        <v>0.28000000000000003</v>
      </c>
      <c r="P182" s="5">
        <v>8.4000000000000005E-2</v>
      </c>
      <c r="Q182" s="5">
        <v>0.56000000000000005</v>
      </c>
      <c r="R182" s="5">
        <v>0.2351</v>
      </c>
      <c r="S182" s="5">
        <v>0.64639999999999997</v>
      </c>
      <c r="T182" s="5">
        <v>95.11</v>
      </c>
    </row>
    <row r="183" spans="1:20" x14ac:dyDescent="0.2">
      <c r="A183" s="2">
        <v>0</v>
      </c>
      <c r="B183" s="2" t="s">
        <v>184</v>
      </c>
      <c r="C183" s="4" t="s">
        <v>206</v>
      </c>
      <c r="D183" s="4">
        <v>123</v>
      </c>
      <c r="E183" s="4">
        <v>49.014299999999999</v>
      </c>
      <c r="F183" s="4">
        <v>43.104100000000003</v>
      </c>
      <c r="G183" s="4">
        <v>11.5105</v>
      </c>
      <c r="H183" s="4">
        <v>5.9179999999999996E-9</v>
      </c>
      <c r="I183" s="5">
        <v>60.44</v>
      </c>
      <c r="J183" s="5">
        <v>8.86</v>
      </c>
      <c r="K183" s="5">
        <v>0.15590000000000001</v>
      </c>
      <c r="L183" s="5">
        <v>5.43</v>
      </c>
      <c r="M183" s="5">
        <v>2.61</v>
      </c>
      <c r="N183" s="5">
        <v>18.73</v>
      </c>
      <c r="O183" s="5">
        <v>0.33</v>
      </c>
      <c r="P183" s="5">
        <v>8.1199999999999994E-2</v>
      </c>
      <c r="Q183" s="5">
        <v>0.76</v>
      </c>
      <c r="R183" s="5">
        <v>0.1976</v>
      </c>
      <c r="S183" s="5">
        <v>0.75490000000000002</v>
      </c>
      <c r="T183" s="5">
        <v>98.34</v>
      </c>
    </row>
    <row r="184" spans="1:20" x14ac:dyDescent="0.2">
      <c r="A184" s="2">
        <v>0</v>
      </c>
      <c r="B184" s="2" t="s">
        <v>184</v>
      </c>
      <c r="C184" s="4" t="s">
        <v>207</v>
      </c>
      <c r="D184" s="4">
        <v>128</v>
      </c>
      <c r="E184" s="4">
        <v>49.238999999999997</v>
      </c>
      <c r="F184" s="4">
        <v>37.804400000000001</v>
      </c>
      <c r="G184" s="4">
        <v>11.4748</v>
      </c>
      <c r="H184" s="4">
        <v>5.9269999999999999E-9</v>
      </c>
      <c r="I184" s="5">
        <v>61.66</v>
      </c>
      <c r="J184" s="5">
        <v>8.2899999999999991</v>
      </c>
      <c r="K184" s="5">
        <v>0.19289999999999999</v>
      </c>
      <c r="L184" s="5">
        <v>5.57</v>
      </c>
      <c r="M184" s="5">
        <v>2.72</v>
      </c>
      <c r="N184" s="5">
        <v>18.760000000000002</v>
      </c>
      <c r="O184" s="5">
        <v>0.4</v>
      </c>
      <c r="P184" s="5">
        <v>0.10249999999999999</v>
      </c>
      <c r="Q184" s="5">
        <v>0.77</v>
      </c>
      <c r="R184" s="5">
        <v>0.17430000000000001</v>
      </c>
      <c r="S184" s="5">
        <v>0.76849999999999996</v>
      </c>
      <c r="T184" s="5">
        <v>99.41</v>
      </c>
    </row>
    <row r="185" spans="1:20" x14ac:dyDescent="0.2">
      <c r="A185" s="2">
        <v>0</v>
      </c>
      <c r="B185" s="2" t="s">
        <v>184</v>
      </c>
      <c r="C185" s="4" t="s">
        <v>208</v>
      </c>
      <c r="D185" s="4">
        <v>138</v>
      </c>
      <c r="E185" s="4">
        <v>41.856699999999996</v>
      </c>
      <c r="F185" s="4">
        <v>39.273000000000003</v>
      </c>
      <c r="G185" s="4">
        <v>11.4968</v>
      </c>
      <c r="H185" s="4">
        <v>5.9150000000000004E-9</v>
      </c>
      <c r="I185" s="5">
        <v>61.18</v>
      </c>
      <c r="J185" s="5">
        <v>9.02</v>
      </c>
      <c r="K185" s="5">
        <v>0.18</v>
      </c>
      <c r="L185" s="5">
        <v>5.72</v>
      </c>
      <c r="M185" s="5">
        <v>2.81</v>
      </c>
      <c r="N185" s="5">
        <v>18.82</v>
      </c>
      <c r="O185" s="5">
        <v>0.35</v>
      </c>
      <c r="P185" s="5">
        <v>6.6799999999999998E-2</v>
      </c>
      <c r="Q185" s="5">
        <v>0.74</v>
      </c>
      <c r="R185" s="5">
        <v>0.18540000000000001</v>
      </c>
      <c r="S185" s="5">
        <v>0.76770000000000005</v>
      </c>
      <c r="T185" s="5">
        <v>99.84</v>
      </c>
    </row>
    <row r="186" spans="1:20" x14ac:dyDescent="0.2">
      <c r="A186" s="2">
        <v>0</v>
      </c>
      <c r="B186" s="2" t="s">
        <v>184</v>
      </c>
      <c r="C186" s="4" t="s">
        <v>209</v>
      </c>
      <c r="D186" s="4">
        <v>146</v>
      </c>
      <c r="E186" s="4">
        <v>39.494199999999999</v>
      </c>
      <c r="F186" s="4">
        <v>42.049100000000003</v>
      </c>
      <c r="G186" s="4">
        <v>11.526</v>
      </c>
      <c r="H186" s="4">
        <v>5.9049999999999998E-9</v>
      </c>
      <c r="I186" s="5">
        <v>61.25</v>
      </c>
      <c r="J186" s="5">
        <v>8.68</v>
      </c>
      <c r="K186" s="5">
        <v>0.17810000000000001</v>
      </c>
      <c r="L186" s="5">
        <v>5.61</v>
      </c>
      <c r="M186" s="5">
        <v>2.73</v>
      </c>
      <c r="N186" s="5">
        <v>18.829999999999998</v>
      </c>
      <c r="O186" s="5">
        <v>0.4</v>
      </c>
      <c r="P186" s="5">
        <v>4.3799999999999999E-2</v>
      </c>
      <c r="Q186" s="5">
        <v>0.76</v>
      </c>
      <c r="R186" s="5">
        <v>0.1293</v>
      </c>
      <c r="S186" s="5">
        <v>0.77129999999999999</v>
      </c>
      <c r="T186" s="5">
        <v>99.38</v>
      </c>
    </row>
    <row r="187" spans="1:20" x14ac:dyDescent="0.2">
      <c r="A187" s="2">
        <v>0</v>
      </c>
      <c r="B187" s="2" t="s">
        <v>184</v>
      </c>
      <c r="C187" s="4" t="s">
        <v>210</v>
      </c>
      <c r="D187" s="4">
        <v>90</v>
      </c>
      <c r="E187" s="4">
        <v>34.320700000000002</v>
      </c>
      <c r="F187" s="4">
        <v>38.409999999999997</v>
      </c>
      <c r="G187" s="4">
        <v>11.507999999999999</v>
      </c>
      <c r="H187" s="4">
        <v>5.9349999999999999E-9</v>
      </c>
      <c r="I187" s="5">
        <v>61.86</v>
      </c>
      <c r="J187" s="5">
        <v>8.1300000000000008</v>
      </c>
      <c r="K187" s="5">
        <v>0.1328</v>
      </c>
      <c r="L187" s="5">
        <v>5.58</v>
      </c>
      <c r="M187" s="5">
        <v>2.7</v>
      </c>
      <c r="N187" s="5">
        <v>18.89</v>
      </c>
      <c r="O187" s="5">
        <v>0.47</v>
      </c>
      <c r="P187" s="5">
        <v>7.8799999999999995E-2</v>
      </c>
      <c r="Q187" s="5">
        <v>0.9</v>
      </c>
      <c r="R187" s="5">
        <v>0.20080000000000001</v>
      </c>
      <c r="S187" s="5">
        <v>0.78690000000000004</v>
      </c>
      <c r="T187" s="5">
        <v>99.73</v>
      </c>
    </row>
    <row r="188" spans="1:20" x14ac:dyDescent="0.2">
      <c r="A188" s="2">
        <v>0</v>
      </c>
      <c r="B188" s="2" t="s">
        <v>184</v>
      </c>
      <c r="C188" s="4" t="s">
        <v>211</v>
      </c>
      <c r="D188" s="4">
        <v>121</v>
      </c>
      <c r="E188" s="4">
        <v>46.892099999999999</v>
      </c>
      <c r="F188" s="4">
        <v>45.914299999999997</v>
      </c>
      <c r="G188" s="4">
        <v>11.5365</v>
      </c>
      <c r="H188" s="4">
        <v>5.922E-9</v>
      </c>
      <c r="I188" s="5">
        <v>62.01</v>
      </c>
      <c r="J188" s="5">
        <v>8.09</v>
      </c>
      <c r="K188" s="5">
        <v>0.13089999999999999</v>
      </c>
      <c r="L188" s="5">
        <v>5.48</v>
      </c>
      <c r="M188" s="5">
        <v>2.67</v>
      </c>
      <c r="N188" s="5">
        <v>18.89</v>
      </c>
      <c r="O188" s="5">
        <v>0.53</v>
      </c>
      <c r="P188" s="5">
        <v>0.1154</v>
      </c>
      <c r="Q188" s="5">
        <v>0.95</v>
      </c>
      <c r="R188" s="5">
        <v>0.15409999999999999</v>
      </c>
      <c r="S188" s="5">
        <v>0.86399999999999999</v>
      </c>
      <c r="T188" s="5">
        <v>99.88</v>
      </c>
    </row>
    <row r="189" spans="1:20" x14ac:dyDescent="0.2">
      <c r="A189" s="2">
        <v>0</v>
      </c>
      <c r="B189" s="2" t="s">
        <v>184</v>
      </c>
      <c r="C189" s="4" t="s">
        <v>212</v>
      </c>
      <c r="D189" s="4">
        <v>184</v>
      </c>
      <c r="E189" s="4">
        <v>10.242699999999999</v>
      </c>
      <c r="F189" s="4">
        <v>34.134500000000003</v>
      </c>
      <c r="G189" s="4">
        <v>11.407999999999999</v>
      </c>
      <c r="H189" s="4">
        <v>5.9060000000000001E-9</v>
      </c>
      <c r="I189" s="5">
        <v>61.32</v>
      </c>
      <c r="J189" s="5">
        <v>8.31</v>
      </c>
      <c r="K189" s="5">
        <v>0.16500000000000001</v>
      </c>
      <c r="L189" s="5">
        <v>5.55</v>
      </c>
      <c r="M189" s="5">
        <v>2.71</v>
      </c>
      <c r="N189" s="5">
        <v>18.93</v>
      </c>
      <c r="O189" s="5">
        <v>0.38</v>
      </c>
      <c r="P189" s="5">
        <v>6.6100000000000006E-2</v>
      </c>
      <c r="Q189" s="5">
        <v>0.73</v>
      </c>
      <c r="R189" s="5">
        <v>0.15160000000000001</v>
      </c>
      <c r="S189" s="5">
        <v>0.83330000000000004</v>
      </c>
      <c r="T189" s="5">
        <v>99.14</v>
      </c>
    </row>
    <row r="190" spans="1:20" x14ac:dyDescent="0.2">
      <c r="A190" s="2">
        <v>0</v>
      </c>
      <c r="B190" s="2" t="s">
        <v>184</v>
      </c>
      <c r="C190" s="4" t="s">
        <v>213</v>
      </c>
      <c r="D190" s="4">
        <v>98</v>
      </c>
      <c r="E190" s="4">
        <v>33.831800000000001</v>
      </c>
      <c r="F190" s="4">
        <v>46.9452</v>
      </c>
      <c r="G190" s="4">
        <v>11.593</v>
      </c>
      <c r="H190" s="4">
        <v>5.9330000000000001E-9</v>
      </c>
      <c r="I190" s="5">
        <v>61.54</v>
      </c>
      <c r="J190" s="5">
        <v>7.87</v>
      </c>
      <c r="K190" s="5">
        <v>0.11169999999999999</v>
      </c>
      <c r="L190" s="5">
        <v>5.15</v>
      </c>
      <c r="M190" s="5">
        <v>2.86</v>
      </c>
      <c r="N190" s="5">
        <v>18.95</v>
      </c>
      <c r="O190" s="5">
        <v>0.62</v>
      </c>
      <c r="P190" s="5">
        <v>0.17760000000000001</v>
      </c>
      <c r="Q190" s="5">
        <v>1.1299999999999999</v>
      </c>
      <c r="R190" s="5">
        <v>0.14610000000000001</v>
      </c>
      <c r="S190" s="5">
        <v>0.85719999999999996</v>
      </c>
      <c r="T190" s="5">
        <v>99.41</v>
      </c>
    </row>
    <row r="191" spans="1:20" x14ac:dyDescent="0.2">
      <c r="A191" s="2">
        <v>0</v>
      </c>
      <c r="B191" s="2" t="s">
        <v>184</v>
      </c>
      <c r="C191" s="4" t="s">
        <v>214</v>
      </c>
      <c r="D191" s="4">
        <v>124</v>
      </c>
      <c r="E191" s="4">
        <v>49.643799999999999</v>
      </c>
      <c r="F191" s="4">
        <v>42.4634</v>
      </c>
      <c r="G191" s="4">
        <v>11.503500000000001</v>
      </c>
      <c r="H191" s="4">
        <v>5.9170000000000001E-9</v>
      </c>
      <c r="I191" s="5">
        <v>61.57</v>
      </c>
      <c r="J191" s="5">
        <v>8.5299999999999994</v>
      </c>
      <c r="K191" s="5">
        <v>0.22090000000000001</v>
      </c>
      <c r="L191" s="5">
        <v>5.66</v>
      </c>
      <c r="M191" s="5">
        <v>2.66</v>
      </c>
      <c r="N191" s="5">
        <v>18.97</v>
      </c>
      <c r="O191" s="5">
        <v>0.42</v>
      </c>
      <c r="P191" s="5">
        <v>4.9200000000000001E-2</v>
      </c>
      <c r="Q191" s="5">
        <v>0.81</v>
      </c>
      <c r="R191" s="5">
        <v>0.18640000000000001</v>
      </c>
      <c r="S191" s="5">
        <v>0.79820000000000002</v>
      </c>
      <c r="T191" s="5">
        <v>99.88</v>
      </c>
    </row>
    <row r="192" spans="1:20" x14ac:dyDescent="0.2">
      <c r="A192" s="2">
        <v>0</v>
      </c>
      <c r="B192" s="2" t="s">
        <v>184</v>
      </c>
      <c r="C192" s="4" t="s">
        <v>215</v>
      </c>
      <c r="D192" s="4">
        <v>114</v>
      </c>
      <c r="E192" s="4">
        <v>42.879899999999999</v>
      </c>
      <c r="F192" s="4">
        <v>48.889200000000002</v>
      </c>
      <c r="G192" s="4">
        <v>11.573</v>
      </c>
      <c r="H192" s="4">
        <v>5.9209999999999997E-9</v>
      </c>
      <c r="I192" s="5">
        <v>61.61</v>
      </c>
      <c r="J192" s="5">
        <v>8.42</v>
      </c>
      <c r="K192" s="5">
        <v>0.16170000000000001</v>
      </c>
      <c r="L192" s="5">
        <v>5.56</v>
      </c>
      <c r="M192" s="5">
        <v>2.63</v>
      </c>
      <c r="N192" s="5">
        <v>18.98</v>
      </c>
      <c r="O192" s="5">
        <v>0.35</v>
      </c>
      <c r="P192" s="5">
        <v>0.11020000000000001</v>
      </c>
      <c r="Q192" s="5">
        <v>0.76</v>
      </c>
      <c r="R192" s="5">
        <v>0.1661</v>
      </c>
      <c r="S192" s="5">
        <v>0.77759999999999996</v>
      </c>
      <c r="T192" s="5">
        <v>99.53</v>
      </c>
    </row>
    <row r="193" spans="1:20" x14ac:dyDescent="0.2">
      <c r="A193" s="2">
        <v>0</v>
      </c>
      <c r="B193" s="2" t="s">
        <v>184</v>
      </c>
      <c r="C193" s="4" t="s">
        <v>216</v>
      </c>
      <c r="D193" s="4">
        <v>129</v>
      </c>
      <c r="E193" s="4">
        <v>48.746000000000002</v>
      </c>
      <c r="F193" s="4">
        <v>37.127800000000001</v>
      </c>
      <c r="G193" s="4">
        <v>11.471299999999999</v>
      </c>
      <c r="H193" s="4">
        <v>5.9189999999999999E-9</v>
      </c>
      <c r="I193" s="5">
        <v>61.71</v>
      </c>
      <c r="J193" s="5">
        <v>8.49</v>
      </c>
      <c r="K193" s="5">
        <v>0.14199999999999999</v>
      </c>
      <c r="L193" s="5">
        <v>5.41</v>
      </c>
      <c r="M193" s="5">
        <v>2.78</v>
      </c>
      <c r="N193" s="5">
        <v>19.02</v>
      </c>
      <c r="O193" s="5">
        <v>0.43</v>
      </c>
      <c r="P193" s="5">
        <v>4.3700000000000003E-2</v>
      </c>
      <c r="Q193" s="5">
        <v>0.79</v>
      </c>
      <c r="R193" s="5">
        <v>0.14269999999999999</v>
      </c>
      <c r="S193" s="5">
        <v>0.80310000000000004</v>
      </c>
      <c r="T193" s="5">
        <v>99.77</v>
      </c>
    </row>
    <row r="194" spans="1:20" x14ac:dyDescent="0.2">
      <c r="A194" s="2">
        <v>0</v>
      </c>
      <c r="B194" s="2" t="s">
        <v>184</v>
      </c>
      <c r="C194" s="4" t="s">
        <v>217</v>
      </c>
      <c r="D194" s="4">
        <v>125</v>
      </c>
      <c r="E194" s="4">
        <v>49.483600000000003</v>
      </c>
      <c r="F194" s="4">
        <v>42.653199999999998</v>
      </c>
      <c r="G194" s="4">
        <v>11.503500000000001</v>
      </c>
      <c r="H194" s="4">
        <v>5.9269999999999999E-9</v>
      </c>
      <c r="I194" s="5">
        <v>62.26</v>
      </c>
      <c r="J194" s="5">
        <v>8.3800000000000008</v>
      </c>
      <c r="K194" s="5">
        <v>0.1308</v>
      </c>
      <c r="L194" s="5">
        <v>5.58</v>
      </c>
      <c r="M194" s="5">
        <v>2.64</v>
      </c>
      <c r="N194" s="5">
        <v>19.05</v>
      </c>
      <c r="O194" s="5">
        <v>0.49</v>
      </c>
      <c r="P194" s="5">
        <v>8.2100000000000006E-2</v>
      </c>
      <c r="Q194" s="5">
        <v>0.85</v>
      </c>
      <c r="R194" s="5">
        <v>0.1736</v>
      </c>
      <c r="S194" s="5">
        <v>0.83819999999999995</v>
      </c>
      <c r="T194" s="5">
        <v>100.48</v>
      </c>
    </row>
    <row r="195" spans="1:20" x14ac:dyDescent="0.2">
      <c r="A195" s="2">
        <v>0</v>
      </c>
      <c r="B195" s="2" t="s">
        <v>184</v>
      </c>
      <c r="C195" s="4" t="s">
        <v>218</v>
      </c>
      <c r="D195" s="4">
        <v>88</v>
      </c>
      <c r="E195" s="4">
        <v>33.732999999999997</v>
      </c>
      <c r="F195" s="4">
        <v>36.927399999999999</v>
      </c>
      <c r="G195" s="4">
        <v>11.4975</v>
      </c>
      <c r="H195" s="4">
        <v>5.9349999999999999E-9</v>
      </c>
      <c r="I195" s="5">
        <v>61.95</v>
      </c>
      <c r="J195" s="5">
        <v>8.4600000000000009</v>
      </c>
      <c r="K195" s="5">
        <v>0.17960000000000001</v>
      </c>
      <c r="L195" s="5">
        <v>5.71</v>
      </c>
      <c r="M195" s="5">
        <v>2.57</v>
      </c>
      <c r="N195" s="5">
        <v>19.05</v>
      </c>
      <c r="O195" s="5">
        <v>0.39</v>
      </c>
      <c r="P195" s="5">
        <v>1.6899999999999998E-2</v>
      </c>
      <c r="Q195" s="5">
        <v>0.65</v>
      </c>
      <c r="R195" s="5">
        <v>0.14860000000000001</v>
      </c>
      <c r="S195" s="5">
        <v>0.74170000000000003</v>
      </c>
      <c r="T195" s="5">
        <v>99.86</v>
      </c>
    </row>
    <row r="196" spans="1:20" x14ac:dyDescent="0.2">
      <c r="A196" s="2">
        <v>0</v>
      </c>
      <c r="B196" s="2" t="s">
        <v>184</v>
      </c>
      <c r="C196" s="4" t="s">
        <v>219</v>
      </c>
      <c r="D196" s="4">
        <v>108</v>
      </c>
      <c r="E196" s="4">
        <v>40.315199999999997</v>
      </c>
      <c r="F196" s="4">
        <v>47.864199999999997</v>
      </c>
      <c r="G196" s="4">
        <v>11.573</v>
      </c>
      <c r="H196" s="4">
        <v>5.9360000000000002E-9</v>
      </c>
      <c r="I196" s="5">
        <v>61.89</v>
      </c>
      <c r="J196" s="5">
        <v>8.2799999999999994</v>
      </c>
      <c r="K196" s="5">
        <v>9.9299999999999999E-2</v>
      </c>
      <c r="L196" s="5">
        <v>5.35</v>
      </c>
      <c r="M196" s="5">
        <v>2.79</v>
      </c>
      <c r="N196" s="5">
        <v>19.09</v>
      </c>
      <c r="O196" s="5">
        <v>0.51</v>
      </c>
      <c r="P196" s="5">
        <v>0.12280000000000001</v>
      </c>
      <c r="Q196" s="5">
        <v>0.97</v>
      </c>
      <c r="R196" s="5">
        <v>0.1517</v>
      </c>
      <c r="S196" s="5">
        <v>0.80130000000000001</v>
      </c>
      <c r="T196" s="5">
        <v>100.06</v>
      </c>
    </row>
    <row r="197" spans="1:20" x14ac:dyDescent="0.2">
      <c r="A197" s="2">
        <v>0</v>
      </c>
      <c r="B197" s="2" t="s">
        <v>184</v>
      </c>
      <c r="C197" s="4" t="s">
        <v>220</v>
      </c>
      <c r="D197" s="4">
        <v>185</v>
      </c>
      <c r="E197" s="4">
        <v>11.052199999999999</v>
      </c>
      <c r="F197" s="4">
        <v>34.914000000000001</v>
      </c>
      <c r="G197" s="4">
        <v>11.407</v>
      </c>
      <c r="H197" s="4">
        <v>5.9049999999999998E-9</v>
      </c>
      <c r="I197" s="5">
        <v>61.83</v>
      </c>
      <c r="J197" s="5">
        <v>8.76</v>
      </c>
      <c r="K197" s="5">
        <v>0.17680000000000001</v>
      </c>
      <c r="L197" s="5">
        <v>5.32</v>
      </c>
      <c r="M197" s="5">
        <v>2.74</v>
      </c>
      <c r="N197" s="5">
        <v>19.100000000000001</v>
      </c>
      <c r="O197" s="5">
        <v>0.35</v>
      </c>
      <c r="P197" s="5">
        <v>8.7599999999999997E-2</v>
      </c>
      <c r="Q197" s="5">
        <v>0.85</v>
      </c>
      <c r="R197" s="5">
        <v>0.16900000000000001</v>
      </c>
      <c r="S197" s="5">
        <v>0.74150000000000005</v>
      </c>
      <c r="T197" s="5">
        <v>100.12</v>
      </c>
    </row>
    <row r="198" spans="1:20" x14ac:dyDescent="0.2">
      <c r="A198" s="2">
        <v>0</v>
      </c>
      <c r="B198" s="2" t="s">
        <v>184</v>
      </c>
      <c r="C198" s="4" t="s">
        <v>221</v>
      </c>
      <c r="D198" s="4">
        <v>144</v>
      </c>
      <c r="E198" s="4">
        <v>38.863999999999997</v>
      </c>
      <c r="F198" s="4">
        <v>40.331800000000001</v>
      </c>
      <c r="G198" s="4">
        <v>11.5143</v>
      </c>
      <c r="H198" s="4">
        <v>5.9280000000000002E-9</v>
      </c>
      <c r="I198" s="5">
        <v>56.54</v>
      </c>
      <c r="J198" s="5">
        <v>7.65</v>
      </c>
      <c r="K198" s="5">
        <v>9.8100000000000007E-2</v>
      </c>
      <c r="L198" s="5">
        <v>3.97</v>
      </c>
      <c r="M198" s="5">
        <v>4.62</v>
      </c>
      <c r="N198" s="5">
        <v>19.13</v>
      </c>
      <c r="O198" s="5">
        <v>1.26</v>
      </c>
      <c r="P198" s="5">
        <v>0.26900000000000002</v>
      </c>
      <c r="Q198" s="5">
        <v>3.76</v>
      </c>
      <c r="R198" s="5">
        <v>0.1187</v>
      </c>
      <c r="S198" s="5">
        <v>1.4568000000000001</v>
      </c>
      <c r="T198" s="5">
        <v>98.86</v>
      </c>
    </row>
    <row r="199" spans="1:20" x14ac:dyDescent="0.2">
      <c r="A199" s="2">
        <v>0</v>
      </c>
      <c r="B199" s="2" t="s">
        <v>184</v>
      </c>
      <c r="C199" s="4" t="s">
        <v>222</v>
      </c>
      <c r="D199" s="4">
        <v>131</v>
      </c>
      <c r="E199" s="4">
        <v>46.186500000000002</v>
      </c>
      <c r="F199" s="4">
        <v>37.208599999999997</v>
      </c>
      <c r="G199" s="4">
        <v>11.472799999999999</v>
      </c>
      <c r="H199" s="4">
        <v>5.9200000000000002E-9</v>
      </c>
      <c r="I199" s="5">
        <v>60.9</v>
      </c>
      <c r="J199" s="5">
        <v>8.2799999999999994</v>
      </c>
      <c r="K199" s="5">
        <v>0.16969999999999999</v>
      </c>
      <c r="L199" s="5">
        <v>5.71</v>
      </c>
      <c r="M199" s="5">
        <v>2.63</v>
      </c>
      <c r="N199" s="5">
        <v>19.149999999999999</v>
      </c>
      <c r="O199" s="5">
        <v>0.35</v>
      </c>
      <c r="P199" s="5">
        <v>7.3800000000000004E-2</v>
      </c>
      <c r="Q199" s="5">
        <v>0.77</v>
      </c>
      <c r="R199" s="5">
        <v>0.16289999999999999</v>
      </c>
      <c r="S199" s="5">
        <v>0.70350000000000001</v>
      </c>
      <c r="T199" s="5">
        <v>98.9</v>
      </c>
    </row>
    <row r="200" spans="1:20" x14ac:dyDescent="0.2">
      <c r="A200" s="2">
        <v>0</v>
      </c>
      <c r="B200" s="2" t="s">
        <v>184</v>
      </c>
      <c r="C200" s="4" t="s">
        <v>223</v>
      </c>
      <c r="D200" s="4">
        <v>113</v>
      </c>
      <c r="E200" s="4">
        <v>41.075899999999997</v>
      </c>
      <c r="F200" s="4">
        <v>51.143099999999997</v>
      </c>
      <c r="G200" s="4">
        <v>11.596299999999999</v>
      </c>
      <c r="H200" s="4">
        <v>5.9179999999999996E-9</v>
      </c>
      <c r="I200" s="5">
        <v>62.03</v>
      </c>
      <c r="J200" s="5">
        <v>7.42</v>
      </c>
      <c r="K200" s="5">
        <v>8.3299999999999999E-2</v>
      </c>
      <c r="L200" s="5">
        <v>5.32</v>
      </c>
      <c r="M200" s="5">
        <v>2.96</v>
      </c>
      <c r="N200" s="5">
        <v>19.170000000000002</v>
      </c>
      <c r="O200" s="5">
        <v>0.64</v>
      </c>
      <c r="P200" s="5">
        <v>0.20250000000000001</v>
      </c>
      <c r="Q200" s="5">
        <v>1.58</v>
      </c>
      <c r="R200" s="5">
        <v>0.1178</v>
      </c>
      <c r="S200" s="5">
        <v>0.93530000000000002</v>
      </c>
      <c r="T200" s="5">
        <v>100.46</v>
      </c>
    </row>
    <row r="201" spans="1:20" x14ac:dyDescent="0.2">
      <c r="A201" s="2">
        <v>0</v>
      </c>
      <c r="B201" s="2" t="s">
        <v>184</v>
      </c>
      <c r="C201" s="4" t="s">
        <v>224</v>
      </c>
      <c r="D201" s="4">
        <v>134</v>
      </c>
      <c r="E201" s="4">
        <v>45.131399999999999</v>
      </c>
      <c r="F201" s="4">
        <v>36.654600000000002</v>
      </c>
      <c r="G201" s="4">
        <v>11.471500000000001</v>
      </c>
      <c r="H201" s="4">
        <v>5.9189999999999999E-9</v>
      </c>
      <c r="I201" s="5">
        <v>59.18</v>
      </c>
      <c r="J201" s="5">
        <v>9.3699999999999992</v>
      </c>
      <c r="K201" s="5">
        <v>0.30130000000000001</v>
      </c>
      <c r="L201" s="5">
        <v>5.34</v>
      </c>
      <c r="M201" s="5">
        <v>2.9</v>
      </c>
      <c r="N201" s="5">
        <v>19.170000000000002</v>
      </c>
      <c r="O201" s="5">
        <v>0.3</v>
      </c>
      <c r="P201" s="5">
        <v>1.8599999999999998E-2</v>
      </c>
      <c r="Q201" s="5">
        <v>0.59</v>
      </c>
      <c r="R201" s="5">
        <v>0.21029999999999999</v>
      </c>
      <c r="S201" s="5">
        <v>0.58630000000000004</v>
      </c>
      <c r="T201" s="5">
        <v>97.97</v>
      </c>
    </row>
    <row r="202" spans="1:20" x14ac:dyDescent="0.2">
      <c r="A202" s="2">
        <v>0</v>
      </c>
      <c r="B202" s="2" t="s">
        <v>184</v>
      </c>
      <c r="C202" s="4" t="s">
        <v>225</v>
      </c>
      <c r="D202" s="4">
        <v>120</v>
      </c>
      <c r="E202" s="4">
        <v>46.754199999999997</v>
      </c>
      <c r="F202" s="4">
        <v>46.025399999999998</v>
      </c>
      <c r="G202" s="4">
        <v>11.542999999999999</v>
      </c>
      <c r="H202" s="4">
        <v>5.9239999999999998E-9</v>
      </c>
      <c r="I202" s="5">
        <v>59.24</v>
      </c>
      <c r="J202" s="5">
        <v>9.74</v>
      </c>
      <c r="K202" s="5">
        <v>0.29949999999999999</v>
      </c>
      <c r="L202" s="5">
        <v>5.24</v>
      </c>
      <c r="M202" s="5">
        <v>3.04</v>
      </c>
      <c r="N202" s="5">
        <v>19.350000000000001</v>
      </c>
      <c r="O202" s="5">
        <v>0.28999999999999998</v>
      </c>
      <c r="P202" s="5">
        <v>1.35E-2</v>
      </c>
      <c r="Q202" s="5">
        <v>0.59</v>
      </c>
      <c r="R202" s="5">
        <v>0.2462</v>
      </c>
      <c r="S202" s="5">
        <v>0.64590000000000003</v>
      </c>
      <c r="T202" s="5">
        <v>98.7</v>
      </c>
    </row>
    <row r="203" spans="1:20" x14ac:dyDescent="0.2">
      <c r="A203" s="2">
        <v>0</v>
      </c>
      <c r="B203" s="2" t="s">
        <v>184</v>
      </c>
      <c r="C203" s="4" t="s">
        <v>226</v>
      </c>
      <c r="D203" s="4">
        <v>94</v>
      </c>
      <c r="E203" s="4">
        <v>34.917099999999998</v>
      </c>
      <c r="F203" s="4">
        <v>39.423200000000001</v>
      </c>
      <c r="G203" s="4">
        <v>11.518000000000001</v>
      </c>
      <c r="H203" s="4">
        <v>5.9369999999999997E-9</v>
      </c>
      <c r="I203" s="5">
        <v>57.5</v>
      </c>
      <c r="J203" s="5">
        <v>7.42</v>
      </c>
      <c r="K203" s="5">
        <v>9.6600000000000005E-2</v>
      </c>
      <c r="L203" s="5">
        <v>2.93</v>
      </c>
      <c r="M203" s="5">
        <v>4.6500000000000004</v>
      </c>
      <c r="N203" s="5">
        <v>19.37</v>
      </c>
      <c r="O203" s="5">
        <v>1.25</v>
      </c>
      <c r="P203" s="5">
        <v>0.48020000000000002</v>
      </c>
      <c r="Q203" s="5">
        <v>4.13</v>
      </c>
      <c r="R203" s="5">
        <v>0.1404</v>
      </c>
      <c r="S203" s="5">
        <v>1.72</v>
      </c>
      <c r="T203" s="5">
        <v>99.68</v>
      </c>
    </row>
    <row r="204" spans="1:20" x14ac:dyDescent="0.2">
      <c r="A204" s="2">
        <v>0</v>
      </c>
      <c r="B204" s="2" t="s">
        <v>184</v>
      </c>
      <c r="C204" s="4" t="s">
        <v>227</v>
      </c>
      <c r="D204" s="4">
        <v>137</v>
      </c>
      <c r="E204" s="4">
        <v>45.7943</v>
      </c>
      <c r="F204" s="4">
        <v>36.206800000000001</v>
      </c>
      <c r="G204" s="4">
        <v>11.4693</v>
      </c>
      <c r="H204" s="4">
        <v>5.9179999999999996E-9</v>
      </c>
      <c r="I204" s="5">
        <v>59.94</v>
      </c>
      <c r="J204" s="5">
        <v>9.51</v>
      </c>
      <c r="K204" s="5">
        <v>0.30209999999999998</v>
      </c>
      <c r="L204" s="5">
        <v>5.26</v>
      </c>
      <c r="M204" s="5">
        <v>2.89</v>
      </c>
      <c r="N204" s="5">
        <v>19.38</v>
      </c>
      <c r="O204" s="5">
        <v>0.32</v>
      </c>
      <c r="P204" s="5">
        <v>3.39E-2</v>
      </c>
      <c r="Q204" s="5">
        <v>0.57999999999999996</v>
      </c>
      <c r="R204" s="5">
        <v>0.19270000000000001</v>
      </c>
      <c r="S204" s="5">
        <v>0.65080000000000005</v>
      </c>
      <c r="T204" s="5">
        <v>99.07</v>
      </c>
    </row>
    <row r="205" spans="1:20" x14ac:dyDescent="0.2">
      <c r="A205" s="2">
        <v>0</v>
      </c>
      <c r="B205" s="2" t="s">
        <v>184</v>
      </c>
      <c r="C205" s="4" t="s">
        <v>228</v>
      </c>
      <c r="D205" s="4">
        <v>112</v>
      </c>
      <c r="E205" s="4">
        <v>40.404800000000002</v>
      </c>
      <c r="F205" s="4">
        <v>50.493299999999998</v>
      </c>
      <c r="G205" s="4">
        <v>11.5938</v>
      </c>
      <c r="H205" s="4">
        <v>5.9250000000000001E-9</v>
      </c>
      <c r="I205" s="5">
        <v>60.35</v>
      </c>
      <c r="J205" s="5">
        <v>9.07</v>
      </c>
      <c r="K205" s="5">
        <v>0.2681</v>
      </c>
      <c r="L205" s="5">
        <v>5.5</v>
      </c>
      <c r="M205" s="5">
        <v>2.76</v>
      </c>
      <c r="N205" s="5">
        <v>19.399999999999999</v>
      </c>
      <c r="O205" s="5">
        <v>0.3</v>
      </c>
      <c r="P205" s="5">
        <v>5.4699999999999999E-2</v>
      </c>
      <c r="Q205" s="5">
        <v>0.67</v>
      </c>
      <c r="R205" s="5">
        <v>0.19869999999999999</v>
      </c>
      <c r="S205" s="5">
        <v>0.60450000000000004</v>
      </c>
      <c r="T205" s="5">
        <v>99.18</v>
      </c>
    </row>
    <row r="206" spans="1:20" x14ac:dyDescent="0.2">
      <c r="A206" s="2">
        <v>0</v>
      </c>
      <c r="B206" s="2" t="s">
        <v>184</v>
      </c>
      <c r="C206" s="4" t="s">
        <v>229</v>
      </c>
      <c r="D206" s="4">
        <v>109</v>
      </c>
      <c r="E206" s="4">
        <v>39.721899999999998</v>
      </c>
      <c r="F206" s="4">
        <v>49.005600000000001</v>
      </c>
      <c r="G206" s="4">
        <v>11.585000000000001</v>
      </c>
      <c r="H206" s="4">
        <v>5.938E-9</v>
      </c>
      <c r="I206" s="5">
        <v>59.79</v>
      </c>
      <c r="J206" s="5">
        <v>9.82</v>
      </c>
      <c r="K206" s="5">
        <v>0.31330000000000002</v>
      </c>
      <c r="L206" s="5">
        <v>5.37</v>
      </c>
      <c r="M206" s="5">
        <v>3.05</v>
      </c>
      <c r="N206" s="5">
        <v>19.52</v>
      </c>
      <c r="O206" s="5">
        <v>0.26</v>
      </c>
      <c r="P206" s="5">
        <v>4.5900000000000003E-2</v>
      </c>
      <c r="Q206" s="5">
        <v>0.6</v>
      </c>
      <c r="R206" s="5">
        <v>0.19220000000000001</v>
      </c>
      <c r="S206" s="5">
        <v>0.71789999999999998</v>
      </c>
      <c r="T206" s="5">
        <v>99.67</v>
      </c>
    </row>
    <row r="207" spans="1:20" x14ac:dyDescent="0.2">
      <c r="A207" s="2">
        <v>0</v>
      </c>
      <c r="B207" s="2" t="s">
        <v>184</v>
      </c>
      <c r="C207" s="4" t="s">
        <v>230</v>
      </c>
      <c r="D207" s="4">
        <v>145</v>
      </c>
      <c r="E207" s="4">
        <v>40.8108</v>
      </c>
      <c r="F207" s="4">
        <v>43.516800000000003</v>
      </c>
      <c r="G207" s="4">
        <v>11.535299999999999</v>
      </c>
      <c r="H207" s="4">
        <v>5.9150000000000004E-9</v>
      </c>
      <c r="I207" s="5">
        <v>60.41</v>
      </c>
      <c r="J207" s="5">
        <v>9.27</v>
      </c>
      <c r="K207" s="5">
        <v>0.28710000000000002</v>
      </c>
      <c r="L207" s="5">
        <v>5.39</v>
      </c>
      <c r="M207" s="5">
        <v>2.56</v>
      </c>
      <c r="N207" s="5">
        <v>19.52</v>
      </c>
      <c r="O207" s="5">
        <v>0.28999999999999998</v>
      </c>
      <c r="P207" s="5">
        <v>4.3700000000000003E-2</v>
      </c>
      <c r="Q207" s="5">
        <v>0.59</v>
      </c>
      <c r="R207" s="5">
        <v>0.17560000000000001</v>
      </c>
      <c r="S207" s="5">
        <v>0.54459999999999997</v>
      </c>
      <c r="T207" s="5">
        <v>99.07</v>
      </c>
    </row>
    <row r="208" spans="1:20" x14ac:dyDescent="0.2">
      <c r="A208" s="2">
        <v>0</v>
      </c>
      <c r="B208" s="2" t="s">
        <v>184</v>
      </c>
      <c r="C208" s="4" t="s">
        <v>231</v>
      </c>
      <c r="D208" s="4">
        <v>100</v>
      </c>
      <c r="E208" s="4">
        <v>34.358199999999997</v>
      </c>
      <c r="F208" s="4">
        <v>47.097700000000003</v>
      </c>
      <c r="G208" s="4">
        <v>11.591799999999999</v>
      </c>
      <c r="H208" s="4">
        <v>5.9310000000000003E-9</v>
      </c>
      <c r="I208" s="5">
        <v>59.01</v>
      </c>
      <c r="J208" s="5">
        <v>9.75</v>
      </c>
      <c r="K208" s="5">
        <v>0.32990000000000003</v>
      </c>
      <c r="L208" s="5">
        <v>5.08</v>
      </c>
      <c r="M208" s="5">
        <v>2.93</v>
      </c>
      <c r="N208" s="5">
        <v>19.54</v>
      </c>
      <c r="O208" s="5">
        <v>0.25</v>
      </c>
      <c r="P208" s="5">
        <v>9.9199999999999997E-2</v>
      </c>
      <c r="Q208" s="5">
        <v>0.6</v>
      </c>
      <c r="R208" s="5">
        <v>0.26469999999999999</v>
      </c>
      <c r="S208" s="5">
        <v>0.59399999999999997</v>
      </c>
      <c r="T208" s="5">
        <v>98.45</v>
      </c>
    </row>
    <row r="209" spans="1:20" x14ac:dyDescent="0.2">
      <c r="A209" s="2">
        <v>0</v>
      </c>
      <c r="B209" s="2" t="s">
        <v>184</v>
      </c>
      <c r="C209" s="4" t="s">
        <v>232</v>
      </c>
      <c r="D209" s="4">
        <v>122</v>
      </c>
      <c r="E209" s="4">
        <v>49.245199999999997</v>
      </c>
      <c r="F209" s="4">
        <v>45.707000000000001</v>
      </c>
      <c r="G209" s="4">
        <v>11.528</v>
      </c>
      <c r="H209" s="4">
        <v>5.922E-9</v>
      </c>
      <c r="I209" s="5">
        <v>59.74</v>
      </c>
      <c r="J209" s="5">
        <v>10.050000000000001</v>
      </c>
      <c r="K209" s="5">
        <v>0.30690000000000001</v>
      </c>
      <c r="L209" s="5">
        <v>5.21</v>
      </c>
      <c r="M209" s="5">
        <v>2.97</v>
      </c>
      <c r="N209" s="5">
        <v>19.579999999999998</v>
      </c>
      <c r="O209" s="5">
        <v>0.3</v>
      </c>
      <c r="P209" s="5">
        <v>6.13E-2</v>
      </c>
      <c r="Q209" s="5">
        <v>0.64</v>
      </c>
      <c r="R209" s="5">
        <v>0.2046</v>
      </c>
      <c r="S209" s="5">
        <v>0.65469999999999995</v>
      </c>
      <c r="T209" s="5">
        <v>99.72</v>
      </c>
    </row>
    <row r="210" spans="1:20" x14ac:dyDescent="0.2">
      <c r="A210" s="2">
        <v>0</v>
      </c>
      <c r="B210" s="2" t="s">
        <v>184</v>
      </c>
      <c r="C210" s="4" t="s">
        <v>233</v>
      </c>
      <c r="D210" s="4">
        <v>118</v>
      </c>
      <c r="E210" s="4">
        <v>47.004300000000001</v>
      </c>
      <c r="F210" s="4">
        <v>45.329500000000003</v>
      </c>
      <c r="G210" s="4">
        <v>11.532299999999999</v>
      </c>
      <c r="H210" s="4">
        <v>5.9259999999999996E-9</v>
      </c>
      <c r="I210" s="5">
        <v>59.62</v>
      </c>
      <c r="J210" s="5">
        <v>10.029999999999999</v>
      </c>
      <c r="K210" s="5">
        <v>0.31609999999999999</v>
      </c>
      <c r="L210" s="5">
        <v>5.41</v>
      </c>
      <c r="M210" s="5">
        <v>2.94</v>
      </c>
      <c r="N210" s="5">
        <v>19.61</v>
      </c>
      <c r="O210" s="5">
        <v>0.26</v>
      </c>
      <c r="P210" s="5">
        <v>7.1900000000000006E-2</v>
      </c>
      <c r="Q210" s="5">
        <v>0.63</v>
      </c>
      <c r="R210" s="5">
        <v>0.22900000000000001</v>
      </c>
      <c r="S210" s="5">
        <v>0.62</v>
      </c>
      <c r="T210" s="5">
        <v>99.74</v>
      </c>
    </row>
    <row r="211" spans="1:20" x14ac:dyDescent="0.2">
      <c r="A211" s="2">
        <v>0</v>
      </c>
      <c r="B211" s="2" t="s">
        <v>184</v>
      </c>
      <c r="C211" s="4" t="s">
        <v>234</v>
      </c>
      <c r="D211" s="4">
        <v>102</v>
      </c>
      <c r="E211" s="4">
        <v>33.991</v>
      </c>
      <c r="F211" s="4">
        <v>48.847799999999999</v>
      </c>
      <c r="G211" s="4">
        <v>11.604799999999999</v>
      </c>
      <c r="H211" s="4">
        <v>5.9319999999999998E-9</v>
      </c>
      <c r="I211" s="5">
        <v>59.85</v>
      </c>
      <c r="J211" s="5">
        <v>9.5</v>
      </c>
      <c r="K211" s="5">
        <v>0.28449999999999998</v>
      </c>
      <c r="L211" s="5">
        <v>5.45</v>
      </c>
      <c r="M211" s="5">
        <v>2.93</v>
      </c>
      <c r="N211" s="5">
        <v>19.73</v>
      </c>
      <c r="O211" s="5">
        <v>0.31</v>
      </c>
      <c r="P211" s="5">
        <v>0</v>
      </c>
      <c r="Q211" s="5">
        <v>0.55000000000000004</v>
      </c>
      <c r="R211" s="5">
        <v>0.21929999999999999</v>
      </c>
      <c r="S211" s="5">
        <v>0.63680000000000003</v>
      </c>
      <c r="T211" s="5">
        <v>99.47</v>
      </c>
    </row>
    <row r="212" spans="1:20" x14ac:dyDescent="0.2">
      <c r="A212" s="2">
        <v>0</v>
      </c>
      <c r="B212" s="2" t="s">
        <v>184</v>
      </c>
      <c r="C212" s="4" t="s">
        <v>235</v>
      </c>
      <c r="D212" s="4">
        <v>92</v>
      </c>
      <c r="E212" s="4">
        <v>34.340699999999998</v>
      </c>
      <c r="F212" s="4">
        <v>39.460900000000002</v>
      </c>
      <c r="G212" s="4">
        <v>11.518800000000001</v>
      </c>
      <c r="H212" s="4">
        <v>5.9369999999999997E-9</v>
      </c>
      <c r="I212" s="5">
        <v>58.48</v>
      </c>
      <c r="J212" s="5">
        <v>10.58</v>
      </c>
      <c r="K212" s="5">
        <v>0.36349999999999999</v>
      </c>
      <c r="L212" s="5">
        <v>5.5</v>
      </c>
      <c r="M212" s="5">
        <v>2.83</v>
      </c>
      <c r="N212" s="5">
        <v>19.91</v>
      </c>
      <c r="O212" s="5">
        <v>0.18</v>
      </c>
      <c r="P212" s="5">
        <v>6.54E-2</v>
      </c>
      <c r="Q212" s="5">
        <v>0.49</v>
      </c>
      <c r="R212" s="5">
        <v>0.18609999999999999</v>
      </c>
      <c r="S212" s="5">
        <v>0.43280000000000002</v>
      </c>
      <c r="T212" s="5">
        <v>99.02</v>
      </c>
    </row>
    <row r="213" spans="1:20" x14ac:dyDescent="0.2">
      <c r="A213" s="2">
        <v>0</v>
      </c>
      <c r="B213" s="2" t="s">
        <v>184</v>
      </c>
      <c r="C213" s="4" t="s">
        <v>236</v>
      </c>
      <c r="D213" s="4">
        <v>111</v>
      </c>
      <c r="E213" s="4">
        <v>39.979900000000001</v>
      </c>
      <c r="F213" s="4">
        <v>50.455800000000004</v>
      </c>
      <c r="G213" s="4">
        <v>11.5943</v>
      </c>
      <c r="H213" s="4">
        <v>5.9369999999999997E-9</v>
      </c>
      <c r="I213" s="5">
        <v>64.41</v>
      </c>
      <c r="J213" s="5">
        <v>7.73</v>
      </c>
      <c r="K213" s="5">
        <v>4.8399999999999999E-2</v>
      </c>
      <c r="L213" s="5">
        <v>4.16</v>
      </c>
      <c r="M213" s="5">
        <v>1.38</v>
      </c>
      <c r="N213" s="5">
        <v>19.95</v>
      </c>
      <c r="O213" s="5">
        <v>0.1</v>
      </c>
      <c r="P213" s="5">
        <v>0.13220000000000001</v>
      </c>
      <c r="Q213" s="5">
        <v>1.68</v>
      </c>
      <c r="R213" s="5">
        <v>3.2000000000000002E-3</v>
      </c>
      <c r="S213" s="5">
        <v>0.47770000000000001</v>
      </c>
      <c r="T213" s="5">
        <v>100.06</v>
      </c>
    </row>
    <row r="214" spans="1:20" x14ac:dyDescent="0.2">
      <c r="A214" s="2">
        <v>0</v>
      </c>
      <c r="B214" s="2" t="s">
        <v>237</v>
      </c>
      <c r="C214" s="2" t="s">
        <v>238</v>
      </c>
      <c r="D214" s="2">
        <v>73</v>
      </c>
      <c r="E214" s="2">
        <v>41.279899999999998</v>
      </c>
      <c r="F214" s="2">
        <v>33.7117</v>
      </c>
      <c r="G214" s="2">
        <v>11.454000000000001</v>
      </c>
      <c r="H214" s="2">
        <v>5.9410000000000001E-9</v>
      </c>
      <c r="I214" s="3">
        <v>62</v>
      </c>
      <c r="J214" s="3">
        <v>7.8</v>
      </c>
      <c r="K214" s="3">
        <v>0.22189999999999999</v>
      </c>
      <c r="L214" s="3">
        <v>5</v>
      </c>
      <c r="M214" s="3">
        <v>2.81</v>
      </c>
      <c r="N214" s="3">
        <v>18.940000000000001</v>
      </c>
      <c r="O214" s="3">
        <v>0.37</v>
      </c>
      <c r="P214" s="3">
        <v>8.2100000000000006E-2</v>
      </c>
      <c r="Q214" s="3">
        <v>0.82</v>
      </c>
      <c r="R214" s="3">
        <v>0.2311</v>
      </c>
      <c r="S214" s="3">
        <v>0.77400000000000002</v>
      </c>
      <c r="T214" s="3">
        <v>99.05</v>
      </c>
    </row>
    <row r="215" spans="1:20" x14ac:dyDescent="0.2">
      <c r="A215" s="2">
        <v>0</v>
      </c>
      <c r="B215" s="2" t="s">
        <v>237</v>
      </c>
      <c r="C215" s="2" t="s">
        <v>239</v>
      </c>
      <c r="D215" s="2">
        <v>57</v>
      </c>
      <c r="E215" s="2">
        <v>41.284399999999998</v>
      </c>
      <c r="F215" s="2">
        <v>33.709099999999999</v>
      </c>
      <c r="G215" s="2">
        <v>11.4528</v>
      </c>
      <c r="H215" s="2">
        <v>5.9399999999999998E-9</v>
      </c>
      <c r="I215" s="3">
        <v>61.6</v>
      </c>
      <c r="J215" s="3">
        <v>8.93</v>
      </c>
      <c r="K215" s="3">
        <v>0.20349999999999999</v>
      </c>
      <c r="L215" s="3">
        <v>5.25</v>
      </c>
      <c r="M215" s="3">
        <v>2.82</v>
      </c>
      <c r="N215" s="3">
        <v>19.100000000000001</v>
      </c>
      <c r="O215" s="3">
        <v>0.36</v>
      </c>
      <c r="P215" s="3">
        <v>7.1199999999999999E-2</v>
      </c>
      <c r="Q215" s="3">
        <v>0.73</v>
      </c>
      <c r="R215" s="3">
        <v>0.2051</v>
      </c>
      <c r="S215" s="3">
        <v>0.70150000000000001</v>
      </c>
      <c r="T215" s="3">
        <v>99.97</v>
      </c>
    </row>
    <row r="216" spans="1:20" x14ac:dyDescent="0.2">
      <c r="A216" s="2">
        <v>0</v>
      </c>
      <c r="B216" s="2" t="s">
        <v>237</v>
      </c>
      <c r="C216" s="2" t="s">
        <v>240</v>
      </c>
      <c r="D216" s="2">
        <v>62</v>
      </c>
      <c r="E216" s="2">
        <v>37.612000000000002</v>
      </c>
      <c r="F216" s="2">
        <v>34.532499999999999</v>
      </c>
      <c r="G216" s="2">
        <v>11.4688</v>
      </c>
      <c r="H216" s="2">
        <v>5.9440000000000002E-9</v>
      </c>
      <c r="I216" s="3">
        <v>59.62</v>
      </c>
      <c r="J216" s="3">
        <v>8.68</v>
      </c>
      <c r="K216" s="3">
        <v>0.21479999999999999</v>
      </c>
      <c r="L216" s="3">
        <v>5.41</v>
      </c>
      <c r="M216" s="3">
        <v>2.4300000000000002</v>
      </c>
      <c r="N216" s="3">
        <v>19.649999999999999</v>
      </c>
      <c r="O216" s="3">
        <v>0.36</v>
      </c>
      <c r="P216" s="3">
        <v>5.4100000000000002E-2</v>
      </c>
      <c r="Q216" s="3">
        <v>1.1299999999999999</v>
      </c>
      <c r="R216" s="3">
        <v>0.1459</v>
      </c>
      <c r="S216" s="3">
        <v>0.64749999999999996</v>
      </c>
      <c r="T216" s="3">
        <v>98.34</v>
      </c>
    </row>
    <row r="217" spans="1:20" x14ac:dyDescent="0.2">
      <c r="A217" s="2">
        <v>0</v>
      </c>
      <c r="B217" s="2" t="s">
        <v>237</v>
      </c>
      <c r="C217" s="2" t="s">
        <v>241</v>
      </c>
      <c r="D217" s="2">
        <v>72</v>
      </c>
      <c r="E217" s="2">
        <v>41.197499999999998</v>
      </c>
      <c r="F217" s="2">
        <v>35.158799999999999</v>
      </c>
      <c r="G217" s="2">
        <v>11.466799999999999</v>
      </c>
      <c r="H217" s="2">
        <v>5.9399999999999998E-9</v>
      </c>
      <c r="I217" s="3">
        <v>58.25</v>
      </c>
      <c r="J217" s="3">
        <v>10.35</v>
      </c>
      <c r="K217" s="3">
        <v>0.40670000000000001</v>
      </c>
      <c r="L217" s="3">
        <v>5.51</v>
      </c>
      <c r="M217" s="3">
        <v>3.07</v>
      </c>
      <c r="N217" s="3">
        <v>20.11</v>
      </c>
      <c r="O217" s="3">
        <v>0.26</v>
      </c>
      <c r="P217" s="3">
        <v>3.4000000000000002E-2</v>
      </c>
      <c r="Q217" s="3">
        <v>0.55000000000000004</v>
      </c>
      <c r="R217" s="3">
        <v>0.26569999999999999</v>
      </c>
      <c r="S217" s="3">
        <v>0.57040000000000002</v>
      </c>
      <c r="T217" s="3">
        <v>99.37</v>
      </c>
    </row>
    <row r="218" spans="1:20" x14ac:dyDescent="0.2">
      <c r="A218" s="2">
        <v>0</v>
      </c>
      <c r="B218" s="2" t="s">
        <v>237</v>
      </c>
      <c r="C218" s="2" t="s">
        <v>242</v>
      </c>
      <c r="D218" s="2">
        <v>61</v>
      </c>
      <c r="E218" s="2">
        <v>38.843699999999998</v>
      </c>
      <c r="F218" s="2">
        <v>35.587899999999998</v>
      </c>
      <c r="G218" s="2">
        <v>11.478</v>
      </c>
      <c r="H218" s="2">
        <v>5.9429999999999998E-9</v>
      </c>
      <c r="I218" s="3">
        <v>57.91</v>
      </c>
      <c r="J218" s="3">
        <v>9.41</v>
      </c>
      <c r="K218" s="3">
        <v>0.35699999999999998</v>
      </c>
      <c r="L218" s="3">
        <v>5.39</v>
      </c>
      <c r="M218" s="3">
        <v>2.2599999999999998</v>
      </c>
      <c r="N218" s="3">
        <v>20.3</v>
      </c>
      <c r="O218" s="3">
        <v>0.17</v>
      </c>
      <c r="P218" s="3">
        <v>1.2699999999999999E-2</v>
      </c>
      <c r="Q218" s="3">
        <v>0.65</v>
      </c>
      <c r="R218" s="3">
        <v>0.1462</v>
      </c>
      <c r="S218" s="3">
        <v>0.33979999999999999</v>
      </c>
      <c r="T218" s="3">
        <v>96.95</v>
      </c>
    </row>
    <row r="219" spans="1:20" x14ac:dyDescent="0.2">
      <c r="A219" s="2">
        <v>0</v>
      </c>
      <c r="B219" s="2" t="s">
        <v>237</v>
      </c>
      <c r="C219" s="2" t="s">
        <v>243</v>
      </c>
      <c r="D219" s="2">
        <v>69</v>
      </c>
      <c r="E219" s="2">
        <v>41.560699999999997</v>
      </c>
      <c r="F219" s="2">
        <v>34.177999999999997</v>
      </c>
      <c r="G219" s="2">
        <v>11.456</v>
      </c>
      <c r="H219" s="2">
        <v>5.9440000000000002E-9</v>
      </c>
      <c r="I219" s="3">
        <v>58.11</v>
      </c>
      <c r="J219" s="3">
        <v>9.56</v>
      </c>
      <c r="K219" s="3">
        <v>0.34599999999999997</v>
      </c>
      <c r="L219" s="3">
        <v>5.45</v>
      </c>
      <c r="M219" s="3">
        <v>2.16</v>
      </c>
      <c r="N219" s="3">
        <v>20.420000000000002</v>
      </c>
      <c r="O219" s="3">
        <v>0.13</v>
      </c>
      <c r="P219" s="3">
        <v>4.6100000000000002E-2</v>
      </c>
      <c r="Q219" s="3">
        <v>0.7</v>
      </c>
      <c r="R219" s="3">
        <v>0.16139999999999999</v>
      </c>
      <c r="S219" s="3">
        <v>0.34489999999999998</v>
      </c>
      <c r="T219" s="3">
        <v>97.42</v>
      </c>
    </row>
    <row r="220" spans="1:20" x14ac:dyDescent="0.2">
      <c r="A220" s="2">
        <v>0</v>
      </c>
      <c r="B220" s="2" t="s">
        <v>237</v>
      </c>
      <c r="C220" s="2" t="s">
        <v>244</v>
      </c>
      <c r="D220" s="2">
        <v>70</v>
      </c>
      <c r="E220" s="2">
        <v>41.750100000000003</v>
      </c>
      <c r="F220" s="2">
        <v>34.122399999999999</v>
      </c>
      <c r="G220" s="2">
        <v>11.456</v>
      </c>
      <c r="H220" s="2">
        <v>5.9440000000000002E-9</v>
      </c>
      <c r="I220" s="3">
        <v>58.62</v>
      </c>
      <c r="J220" s="3">
        <v>9.5500000000000007</v>
      </c>
      <c r="K220" s="3">
        <v>0.34589999999999999</v>
      </c>
      <c r="L220" s="3">
        <v>5.47</v>
      </c>
      <c r="M220" s="3">
        <v>2.2400000000000002</v>
      </c>
      <c r="N220" s="3">
        <v>20.440000000000001</v>
      </c>
      <c r="O220" s="3">
        <v>0.17</v>
      </c>
      <c r="P220" s="3">
        <v>0</v>
      </c>
      <c r="Q220" s="3">
        <v>0.76</v>
      </c>
      <c r="R220" s="3">
        <v>0.1721</v>
      </c>
      <c r="S220" s="3">
        <v>0.40820000000000001</v>
      </c>
      <c r="T220" s="3">
        <v>98.18</v>
      </c>
    </row>
    <row r="221" spans="1:20" x14ac:dyDescent="0.2">
      <c r="A221" s="2">
        <v>0</v>
      </c>
      <c r="B221" s="2" t="s">
        <v>237</v>
      </c>
      <c r="C221" s="2" t="s">
        <v>245</v>
      </c>
      <c r="D221" s="2">
        <v>64</v>
      </c>
      <c r="E221" s="2">
        <v>39.810499999999998</v>
      </c>
      <c r="F221" s="2">
        <v>34.092700000000001</v>
      </c>
      <c r="G221" s="2">
        <v>11.4588</v>
      </c>
      <c r="H221" s="2">
        <v>5.9440000000000002E-9</v>
      </c>
      <c r="I221" s="3">
        <v>57.79</v>
      </c>
      <c r="J221" s="3">
        <v>9.44</v>
      </c>
      <c r="K221" s="3">
        <v>0.36449999999999999</v>
      </c>
      <c r="L221" s="3">
        <v>5.69</v>
      </c>
      <c r="M221" s="3">
        <v>2.3199999999999998</v>
      </c>
      <c r="N221" s="3">
        <v>20.45</v>
      </c>
      <c r="O221" s="3">
        <v>0.19</v>
      </c>
      <c r="P221" s="3">
        <v>1.9800000000000002E-2</v>
      </c>
      <c r="Q221" s="3">
        <v>0.76</v>
      </c>
      <c r="R221" s="3">
        <v>0.1452</v>
      </c>
      <c r="S221" s="3">
        <v>0.38100000000000001</v>
      </c>
      <c r="T221" s="3">
        <v>97.55</v>
      </c>
    </row>
    <row r="222" spans="1:20" x14ac:dyDescent="0.2">
      <c r="A222" s="2">
        <v>0</v>
      </c>
      <c r="B222" s="2" t="s">
        <v>237</v>
      </c>
      <c r="C222" s="2" t="s">
        <v>246</v>
      </c>
      <c r="D222" s="2">
        <v>65</v>
      </c>
      <c r="E222" s="2">
        <v>39.994500000000002</v>
      </c>
      <c r="F222" s="2">
        <v>34.2166</v>
      </c>
      <c r="G222" s="2">
        <v>11.4588</v>
      </c>
      <c r="H222" s="2">
        <v>5.9449999999999996E-9</v>
      </c>
      <c r="I222" s="3">
        <v>57.05</v>
      </c>
      <c r="J222" s="3">
        <v>9.26</v>
      </c>
      <c r="K222" s="3">
        <v>0.3392</v>
      </c>
      <c r="L222" s="3">
        <v>5.48</v>
      </c>
      <c r="M222" s="3">
        <v>2.21</v>
      </c>
      <c r="N222" s="3">
        <v>20.49</v>
      </c>
      <c r="O222" s="3">
        <v>0.21</v>
      </c>
      <c r="P222" s="3">
        <v>7.5399999999999995E-2</v>
      </c>
      <c r="Q222" s="3">
        <v>0.74</v>
      </c>
      <c r="R222" s="3">
        <v>0.19109999999999999</v>
      </c>
      <c r="S222" s="3">
        <v>0.38140000000000002</v>
      </c>
      <c r="T222" s="3">
        <v>96.43</v>
      </c>
    </row>
    <row r="223" spans="1:20" x14ac:dyDescent="0.2">
      <c r="A223" s="2">
        <v>0</v>
      </c>
      <c r="B223" s="2" t="s">
        <v>237</v>
      </c>
      <c r="C223" s="2" t="s">
        <v>247</v>
      </c>
      <c r="D223" s="2">
        <v>58</v>
      </c>
      <c r="E223" s="2">
        <v>41.357700000000001</v>
      </c>
      <c r="F223" s="2">
        <v>33.869199999999999</v>
      </c>
      <c r="G223" s="2">
        <v>11.4573</v>
      </c>
      <c r="H223" s="2">
        <v>5.9399999999999998E-9</v>
      </c>
      <c r="I223" s="3">
        <v>58</v>
      </c>
      <c r="J223" s="3">
        <v>9.2799999999999994</v>
      </c>
      <c r="K223" s="3">
        <v>0.35039999999999999</v>
      </c>
      <c r="L223" s="3">
        <v>5.5</v>
      </c>
      <c r="M223" s="3">
        <v>2.25</v>
      </c>
      <c r="N223" s="3">
        <v>20.5</v>
      </c>
      <c r="O223" s="3">
        <v>0.17</v>
      </c>
      <c r="P223" s="3">
        <v>2.9899999999999999E-2</v>
      </c>
      <c r="Q223" s="3">
        <v>0.81</v>
      </c>
      <c r="R223" s="3">
        <v>0.14530000000000001</v>
      </c>
      <c r="S223" s="3">
        <v>0.42759999999999998</v>
      </c>
      <c r="T223" s="3">
        <v>97.47</v>
      </c>
    </row>
    <row r="224" spans="1:20" x14ac:dyDescent="0.2">
      <c r="A224" s="2">
        <v>0</v>
      </c>
      <c r="B224" s="2" t="s">
        <v>237</v>
      </c>
      <c r="C224" s="2" t="s">
        <v>248</v>
      </c>
      <c r="D224" s="2">
        <v>68</v>
      </c>
      <c r="E224" s="2">
        <v>40.810299999999998</v>
      </c>
      <c r="F224" s="2">
        <v>34.296500000000002</v>
      </c>
      <c r="G224" s="2">
        <v>11.460800000000001</v>
      </c>
      <c r="H224" s="2">
        <v>5.9440000000000002E-9</v>
      </c>
      <c r="I224" s="3">
        <v>58.58</v>
      </c>
      <c r="J224" s="3">
        <v>9.5</v>
      </c>
      <c r="K224" s="3">
        <v>0.33929999999999999</v>
      </c>
      <c r="L224" s="3">
        <v>5.52</v>
      </c>
      <c r="M224" s="3">
        <v>2.2799999999999998</v>
      </c>
      <c r="N224" s="3">
        <v>20.54</v>
      </c>
      <c r="O224" s="3">
        <v>0.16</v>
      </c>
      <c r="P224" s="3">
        <v>3.1300000000000001E-2</v>
      </c>
      <c r="Q224" s="3">
        <v>0.73</v>
      </c>
      <c r="R224" s="3">
        <v>0.1736</v>
      </c>
      <c r="S224" s="3">
        <v>0.36780000000000002</v>
      </c>
      <c r="T224" s="3">
        <v>98.22</v>
      </c>
    </row>
    <row r="225" spans="1:20" x14ac:dyDescent="0.2">
      <c r="A225" s="2">
        <v>0</v>
      </c>
      <c r="B225" s="2" t="s">
        <v>237</v>
      </c>
      <c r="C225" s="2" t="s">
        <v>249</v>
      </c>
      <c r="D225" s="2">
        <v>56</v>
      </c>
      <c r="E225" s="2">
        <v>41.3217</v>
      </c>
      <c r="F225" s="2">
        <v>33.5563</v>
      </c>
      <c r="G225" s="2">
        <v>11.4528</v>
      </c>
      <c r="H225" s="2">
        <v>5.9399999999999998E-9</v>
      </c>
      <c r="I225" s="3">
        <v>58.59</v>
      </c>
      <c r="J225" s="3">
        <v>9.6</v>
      </c>
      <c r="K225" s="3">
        <v>0.3805</v>
      </c>
      <c r="L225" s="3">
        <v>5.4</v>
      </c>
      <c r="M225" s="3">
        <v>2.16</v>
      </c>
      <c r="N225" s="3">
        <v>20.56</v>
      </c>
      <c r="O225" s="3">
        <v>0.16</v>
      </c>
      <c r="P225" s="3">
        <v>1.6899999999999998E-2</v>
      </c>
      <c r="Q225" s="3">
        <v>0.7</v>
      </c>
      <c r="R225" s="3">
        <v>0.1744</v>
      </c>
      <c r="S225" s="3">
        <v>0.40739999999999998</v>
      </c>
      <c r="T225" s="3">
        <v>98.15</v>
      </c>
    </row>
    <row r="226" spans="1:20" x14ac:dyDescent="0.2">
      <c r="A226" s="2">
        <v>0</v>
      </c>
      <c r="B226" s="2" t="s">
        <v>237</v>
      </c>
      <c r="C226" s="2" t="s">
        <v>250</v>
      </c>
      <c r="D226" s="2">
        <v>71</v>
      </c>
      <c r="E226" s="2">
        <v>41.923000000000002</v>
      </c>
      <c r="F226" s="2">
        <v>34.770800000000001</v>
      </c>
      <c r="G226" s="2">
        <v>11.4628</v>
      </c>
      <c r="H226" s="2">
        <v>5.9449999999999996E-9</v>
      </c>
      <c r="I226" s="3">
        <v>57.49</v>
      </c>
      <c r="J226" s="3">
        <v>9.24</v>
      </c>
      <c r="K226" s="3">
        <v>0.34260000000000002</v>
      </c>
      <c r="L226" s="3">
        <v>5.74</v>
      </c>
      <c r="M226" s="3">
        <v>2.31</v>
      </c>
      <c r="N226" s="3">
        <v>20.57</v>
      </c>
      <c r="O226" s="3">
        <v>0.22</v>
      </c>
      <c r="P226" s="3">
        <v>0</v>
      </c>
      <c r="Q226" s="3">
        <v>0.77</v>
      </c>
      <c r="R226" s="3">
        <v>0.17960000000000001</v>
      </c>
      <c r="S226" s="3">
        <v>0.39200000000000002</v>
      </c>
      <c r="T226" s="3">
        <v>97.25</v>
      </c>
    </row>
    <row r="227" spans="1:20" x14ac:dyDescent="0.2">
      <c r="A227" s="2">
        <v>0</v>
      </c>
      <c r="B227" s="2" t="s">
        <v>237</v>
      </c>
      <c r="C227" s="2" t="s">
        <v>251</v>
      </c>
      <c r="D227" s="2">
        <v>66</v>
      </c>
      <c r="E227" s="2">
        <v>40.174900000000001</v>
      </c>
      <c r="F227" s="2">
        <v>34.253799999999998</v>
      </c>
      <c r="G227" s="2">
        <v>11.4588</v>
      </c>
      <c r="H227" s="2">
        <v>5.9440000000000002E-9</v>
      </c>
      <c r="I227" s="3">
        <v>58.37</v>
      </c>
      <c r="J227" s="3">
        <v>9.5399999999999991</v>
      </c>
      <c r="K227" s="3">
        <v>0.39910000000000001</v>
      </c>
      <c r="L227" s="3">
        <v>5.39</v>
      </c>
      <c r="M227" s="3">
        <v>2.2400000000000002</v>
      </c>
      <c r="N227" s="3">
        <v>20.63</v>
      </c>
      <c r="O227" s="3">
        <v>0.17</v>
      </c>
      <c r="P227" s="3">
        <v>4.0899999999999999E-2</v>
      </c>
      <c r="Q227" s="3">
        <v>0.71</v>
      </c>
      <c r="R227" s="3">
        <v>0.1532</v>
      </c>
      <c r="S227" s="3">
        <v>0.4073</v>
      </c>
      <c r="T227" s="3">
        <v>98.04</v>
      </c>
    </row>
    <row r="228" spans="1:20" x14ac:dyDescent="0.2">
      <c r="A228" s="2">
        <v>0</v>
      </c>
      <c r="B228" s="2" t="s">
        <v>237</v>
      </c>
      <c r="C228" s="2" t="s">
        <v>252</v>
      </c>
      <c r="D228" s="2">
        <v>67</v>
      </c>
      <c r="E228" s="2">
        <v>40.476100000000002</v>
      </c>
      <c r="F228" s="2">
        <v>34.340699999999998</v>
      </c>
      <c r="G228" s="2">
        <v>11.4588</v>
      </c>
      <c r="H228" s="2">
        <v>5.9440000000000002E-9</v>
      </c>
      <c r="I228" s="3">
        <v>58.78</v>
      </c>
      <c r="J228" s="3">
        <v>9.61</v>
      </c>
      <c r="K228" s="3">
        <v>0.37580000000000002</v>
      </c>
      <c r="L228" s="3">
        <v>5.32</v>
      </c>
      <c r="M228" s="3">
        <v>2.36</v>
      </c>
      <c r="N228" s="3">
        <v>20.64</v>
      </c>
      <c r="O228" s="3">
        <v>0.19</v>
      </c>
      <c r="P228" s="3">
        <v>0</v>
      </c>
      <c r="Q228" s="3">
        <v>0.71</v>
      </c>
      <c r="R228" s="3">
        <v>0.17960000000000001</v>
      </c>
      <c r="S228" s="3">
        <v>0.42609999999999998</v>
      </c>
      <c r="T228" s="3">
        <v>98.59</v>
      </c>
    </row>
    <row r="229" spans="1:20" x14ac:dyDescent="0.2">
      <c r="A229" s="2">
        <v>0</v>
      </c>
      <c r="B229" s="2" t="s">
        <v>237</v>
      </c>
      <c r="C229" s="2" t="s">
        <v>253</v>
      </c>
      <c r="D229" s="2">
        <v>59</v>
      </c>
      <c r="E229" s="2">
        <v>41.421399999999998</v>
      </c>
      <c r="F229" s="2">
        <v>34.613100000000003</v>
      </c>
      <c r="G229" s="2">
        <v>11.4633</v>
      </c>
      <c r="H229" s="2">
        <v>5.9420000000000004E-9</v>
      </c>
      <c r="I229" s="3">
        <v>58.97</v>
      </c>
      <c r="J229" s="3">
        <v>9.7799999999999994</v>
      </c>
      <c r="K229" s="3">
        <v>0.38319999999999999</v>
      </c>
      <c r="L229" s="3">
        <v>5.48</v>
      </c>
      <c r="M229" s="3">
        <v>2.31</v>
      </c>
      <c r="N229" s="3">
        <v>20.66</v>
      </c>
      <c r="O229" s="3">
        <v>0.16</v>
      </c>
      <c r="P229" s="3">
        <v>0</v>
      </c>
      <c r="Q229" s="3">
        <v>0.71</v>
      </c>
      <c r="R229" s="3">
        <v>0.19739999999999999</v>
      </c>
      <c r="S229" s="3">
        <v>0.38940000000000002</v>
      </c>
      <c r="T229" s="3">
        <v>99.04</v>
      </c>
    </row>
    <row r="230" spans="1:20" x14ac:dyDescent="0.2">
      <c r="A230" s="2">
        <v>0</v>
      </c>
      <c r="B230" s="2" t="s">
        <v>237</v>
      </c>
      <c r="C230" s="2" t="s">
        <v>254</v>
      </c>
      <c r="D230" s="2">
        <v>60</v>
      </c>
      <c r="E230" s="2">
        <v>39.2258</v>
      </c>
      <c r="F230" s="2">
        <v>35.952800000000003</v>
      </c>
      <c r="G230" s="2">
        <v>11.478</v>
      </c>
      <c r="H230" s="2">
        <v>5.9440000000000002E-9</v>
      </c>
      <c r="I230" s="3">
        <v>59.87</v>
      </c>
      <c r="J230" s="3">
        <v>9.84</v>
      </c>
      <c r="K230" s="3">
        <v>0.34089999999999998</v>
      </c>
      <c r="L230" s="3">
        <v>5.45</v>
      </c>
      <c r="M230" s="3">
        <v>2.27</v>
      </c>
      <c r="N230" s="3">
        <v>20.7</v>
      </c>
      <c r="O230" s="3">
        <v>0.14000000000000001</v>
      </c>
      <c r="P230" s="3">
        <v>4.0000000000000002E-4</v>
      </c>
      <c r="Q230" s="3">
        <v>0.72</v>
      </c>
      <c r="R230" s="3">
        <v>0.15429999999999999</v>
      </c>
      <c r="S230" s="3">
        <v>0.41389999999999999</v>
      </c>
      <c r="T230" s="3">
        <v>99.9</v>
      </c>
    </row>
    <row r="231" spans="1:20" x14ac:dyDescent="0.2">
      <c r="A231" s="2">
        <v>0</v>
      </c>
      <c r="B231" s="2" t="s">
        <v>237</v>
      </c>
      <c r="C231" s="2" t="s">
        <v>255</v>
      </c>
      <c r="D231" s="2">
        <v>81</v>
      </c>
      <c r="E231" s="2">
        <v>38.597299999999997</v>
      </c>
      <c r="F231" s="2">
        <v>32.688299999999998</v>
      </c>
      <c r="G231" s="2">
        <v>11.446999999999999</v>
      </c>
      <c r="H231" s="2">
        <v>5.9360000000000002E-9</v>
      </c>
      <c r="I231" s="3">
        <v>58.69</v>
      </c>
      <c r="J231" s="3">
        <v>9.4</v>
      </c>
      <c r="K231" s="3">
        <v>0.35720000000000002</v>
      </c>
      <c r="L231" s="3">
        <v>5.61</v>
      </c>
      <c r="M231" s="3">
        <v>2.36</v>
      </c>
      <c r="N231" s="3">
        <v>20.71</v>
      </c>
      <c r="O231" s="3">
        <v>0.18</v>
      </c>
      <c r="P231" s="3">
        <v>1.04E-2</v>
      </c>
      <c r="Q231" s="3">
        <v>0.73</v>
      </c>
      <c r="R231" s="3">
        <v>0.18010000000000001</v>
      </c>
      <c r="S231" s="3">
        <v>0.43</v>
      </c>
      <c r="T231" s="3">
        <v>98.67</v>
      </c>
    </row>
    <row r="232" spans="1:20" x14ac:dyDescent="0.2">
      <c r="A232" s="2">
        <v>0</v>
      </c>
      <c r="B232" s="2" t="s">
        <v>237</v>
      </c>
      <c r="C232" s="2" t="s">
        <v>256</v>
      </c>
      <c r="D232" s="2">
        <v>77</v>
      </c>
      <c r="E232" s="2">
        <v>39.691099999999999</v>
      </c>
      <c r="F232" s="2">
        <v>31.653199999999998</v>
      </c>
      <c r="G232" s="2">
        <v>11.4383</v>
      </c>
      <c r="H232" s="2">
        <v>5.938E-9</v>
      </c>
      <c r="I232" s="3">
        <v>59.1</v>
      </c>
      <c r="J232" s="3">
        <v>9.68</v>
      </c>
      <c r="K232" s="3">
        <v>0.35070000000000001</v>
      </c>
      <c r="L232" s="3">
        <v>5.48</v>
      </c>
      <c r="M232" s="3">
        <v>2.19</v>
      </c>
      <c r="N232" s="3">
        <v>20.74</v>
      </c>
      <c r="O232" s="3">
        <v>0.2</v>
      </c>
      <c r="P232" s="3">
        <v>7.1800000000000003E-2</v>
      </c>
      <c r="Q232" s="3">
        <v>0.72</v>
      </c>
      <c r="R232" s="3">
        <v>0.2011</v>
      </c>
      <c r="S232" s="3">
        <v>0.38100000000000001</v>
      </c>
      <c r="T232" s="3">
        <v>99.12</v>
      </c>
    </row>
    <row r="233" spans="1:20" x14ac:dyDescent="0.2">
      <c r="A233" s="2">
        <v>0</v>
      </c>
      <c r="B233" s="2" t="s">
        <v>237</v>
      </c>
      <c r="C233" s="2" t="s">
        <v>257</v>
      </c>
      <c r="D233" s="2">
        <v>80</v>
      </c>
      <c r="E233" s="2">
        <v>39.07</v>
      </c>
      <c r="F233" s="2">
        <v>31.578099999999999</v>
      </c>
      <c r="G233" s="2">
        <v>11.439299999999999</v>
      </c>
      <c r="H233" s="2">
        <v>5.9360000000000002E-9</v>
      </c>
      <c r="I233" s="3">
        <v>58.98</v>
      </c>
      <c r="J233" s="3">
        <v>9.8000000000000007</v>
      </c>
      <c r="K233" s="3">
        <v>0.38869999999999999</v>
      </c>
      <c r="L233" s="3">
        <v>5.37</v>
      </c>
      <c r="M233" s="3">
        <v>2.42</v>
      </c>
      <c r="N233" s="3">
        <v>20.75</v>
      </c>
      <c r="O233" s="3">
        <v>0.16</v>
      </c>
      <c r="P233" s="3">
        <v>2.1000000000000001E-2</v>
      </c>
      <c r="Q233" s="3">
        <v>0.71</v>
      </c>
      <c r="R233" s="3">
        <v>0.19400000000000001</v>
      </c>
      <c r="S233" s="3">
        <v>0.372</v>
      </c>
      <c r="T233" s="3">
        <v>99.17</v>
      </c>
    </row>
    <row r="234" spans="1:20" x14ac:dyDescent="0.2">
      <c r="A234" s="2">
        <v>0</v>
      </c>
      <c r="B234" s="2" t="s">
        <v>237</v>
      </c>
      <c r="C234" s="2" t="s">
        <v>258</v>
      </c>
      <c r="D234" s="2">
        <v>52</v>
      </c>
      <c r="E234" s="2">
        <v>39.491500000000002</v>
      </c>
      <c r="F234" s="2">
        <v>31.741499999999998</v>
      </c>
      <c r="G234" s="2">
        <v>11.4383</v>
      </c>
      <c r="H234" s="2">
        <v>5.9429999999999998E-9</v>
      </c>
      <c r="I234" s="3">
        <v>58.81</v>
      </c>
      <c r="J234" s="3">
        <v>9.7100000000000009</v>
      </c>
      <c r="K234" s="3">
        <v>0.37159999999999999</v>
      </c>
      <c r="L234" s="3">
        <v>5.37</v>
      </c>
      <c r="M234" s="3">
        <v>2.2400000000000002</v>
      </c>
      <c r="N234" s="3">
        <v>20.77</v>
      </c>
      <c r="O234" s="3">
        <v>0.17</v>
      </c>
      <c r="P234" s="3">
        <v>0</v>
      </c>
      <c r="Q234" s="3">
        <v>0.69</v>
      </c>
      <c r="R234" s="3">
        <v>0.1583</v>
      </c>
      <c r="S234" s="3">
        <v>0.41710000000000003</v>
      </c>
      <c r="T234" s="3">
        <v>98.7</v>
      </c>
    </row>
    <row r="235" spans="1:20" x14ac:dyDescent="0.2">
      <c r="A235" s="2">
        <v>0</v>
      </c>
      <c r="B235" s="2" t="s">
        <v>237</v>
      </c>
      <c r="C235" s="2" t="s">
        <v>259</v>
      </c>
      <c r="D235" s="2">
        <v>74</v>
      </c>
      <c r="E235" s="2">
        <v>41.366100000000003</v>
      </c>
      <c r="F235" s="2">
        <v>33.930900000000001</v>
      </c>
      <c r="G235" s="2">
        <v>11.4558</v>
      </c>
      <c r="H235" s="2">
        <v>5.9390000000000003E-9</v>
      </c>
      <c r="I235" s="3">
        <v>59.06</v>
      </c>
      <c r="J235" s="3">
        <v>9.77</v>
      </c>
      <c r="K235" s="3">
        <v>0.35049999999999998</v>
      </c>
      <c r="L235" s="3">
        <v>5.54</v>
      </c>
      <c r="M235" s="3">
        <v>2.2999999999999998</v>
      </c>
      <c r="N235" s="3">
        <v>20.81</v>
      </c>
      <c r="O235" s="3">
        <v>0.18</v>
      </c>
      <c r="P235" s="3">
        <v>4.8300000000000003E-2</v>
      </c>
      <c r="Q235" s="3">
        <v>0.79</v>
      </c>
      <c r="R235" s="3">
        <v>0.17299999999999999</v>
      </c>
      <c r="S235" s="3">
        <v>0.44619999999999999</v>
      </c>
      <c r="T235" s="3">
        <v>99.47</v>
      </c>
    </row>
    <row r="236" spans="1:20" x14ac:dyDescent="0.2">
      <c r="A236" s="2">
        <v>0</v>
      </c>
      <c r="B236" s="2" t="s">
        <v>237</v>
      </c>
      <c r="C236" s="2" t="s">
        <v>260</v>
      </c>
      <c r="D236" s="2">
        <v>63</v>
      </c>
      <c r="E236" s="2">
        <v>38.281799999999997</v>
      </c>
      <c r="F236" s="2">
        <v>33.241399999999999</v>
      </c>
      <c r="G236" s="2">
        <v>11.456300000000001</v>
      </c>
      <c r="H236" s="2">
        <v>5.9440000000000002E-9</v>
      </c>
      <c r="I236" s="3">
        <v>58.89</v>
      </c>
      <c r="J236" s="3">
        <v>9.6199999999999992</v>
      </c>
      <c r="K236" s="3">
        <v>0.35170000000000001</v>
      </c>
      <c r="L236" s="3">
        <v>5.43</v>
      </c>
      <c r="M236" s="3">
        <v>2.36</v>
      </c>
      <c r="N236" s="3">
        <v>20.84</v>
      </c>
      <c r="O236" s="3">
        <v>0.22</v>
      </c>
      <c r="P236" s="3">
        <v>2.0299999999999999E-2</v>
      </c>
      <c r="Q236" s="3">
        <v>0.73</v>
      </c>
      <c r="R236" s="3">
        <v>0.21679999999999999</v>
      </c>
      <c r="S236" s="3">
        <v>0.40629999999999999</v>
      </c>
      <c r="T236" s="3">
        <v>99.08</v>
      </c>
    </row>
    <row r="237" spans="1:20" x14ac:dyDescent="0.2">
      <c r="A237" s="2">
        <v>0</v>
      </c>
      <c r="B237" s="2" t="s">
        <v>237</v>
      </c>
      <c r="C237" s="2" t="s">
        <v>261</v>
      </c>
      <c r="D237" s="2">
        <v>53</v>
      </c>
      <c r="E237" s="2">
        <v>40.030900000000003</v>
      </c>
      <c r="F237" s="2">
        <v>31.670999999999999</v>
      </c>
      <c r="G237" s="2">
        <v>11.4353</v>
      </c>
      <c r="H237" s="2">
        <v>5.9420000000000004E-9</v>
      </c>
      <c r="I237" s="3">
        <v>58.97</v>
      </c>
      <c r="J237" s="3">
        <v>9.7100000000000009</v>
      </c>
      <c r="K237" s="3">
        <v>0.39689999999999998</v>
      </c>
      <c r="L237" s="3">
        <v>5.55</v>
      </c>
      <c r="M237" s="3">
        <v>2.37</v>
      </c>
      <c r="N237" s="3">
        <v>20.88</v>
      </c>
      <c r="O237" s="3">
        <v>0.2</v>
      </c>
      <c r="P237" s="3">
        <v>4.0399999999999998E-2</v>
      </c>
      <c r="Q237" s="3">
        <v>0.71</v>
      </c>
      <c r="R237" s="3">
        <v>0.17199999999999999</v>
      </c>
      <c r="S237" s="3">
        <v>0.37619999999999998</v>
      </c>
      <c r="T237" s="3">
        <v>99.38</v>
      </c>
    </row>
    <row r="238" spans="1:20" x14ac:dyDescent="0.2">
      <c r="A238" s="2">
        <v>0</v>
      </c>
      <c r="B238" s="2" t="s">
        <v>237</v>
      </c>
      <c r="C238" s="2" t="s">
        <v>262</v>
      </c>
      <c r="D238" s="2">
        <v>79</v>
      </c>
      <c r="E238" s="2">
        <v>38.970700000000001</v>
      </c>
      <c r="F238" s="2">
        <v>31.774000000000001</v>
      </c>
      <c r="G238" s="2">
        <v>11.440300000000001</v>
      </c>
      <c r="H238" s="2">
        <v>5.9360000000000002E-9</v>
      </c>
      <c r="I238" s="3">
        <v>59.26</v>
      </c>
      <c r="J238" s="3">
        <v>9.75</v>
      </c>
      <c r="K238" s="3">
        <v>0.38869999999999999</v>
      </c>
      <c r="L238" s="3">
        <v>5.44</v>
      </c>
      <c r="M238" s="3">
        <v>2.3199999999999998</v>
      </c>
      <c r="N238" s="3">
        <v>20.97</v>
      </c>
      <c r="O238" s="3">
        <v>0.2</v>
      </c>
      <c r="P238" s="3">
        <v>5.1000000000000004E-3</v>
      </c>
      <c r="Q238" s="3">
        <v>0.75</v>
      </c>
      <c r="R238" s="3">
        <v>0.20549999999999999</v>
      </c>
      <c r="S238" s="3">
        <v>0.38640000000000002</v>
      </c>
      <c r="T238" s="3">
        <v>99.68</v>
      </c>
    </row>
    <row r="239" spans="1:20" x14ac:dyDescent="0.2">
      <c r="A239" s="2">
        <v>0</v>
      </c>
      <c r="B239" s="2" t="s">
        <v>237</v>
      </c>
      <c r="C239" s="2" t="s">
        <v>263</v>
      </c>
      <c r="D239" s="2">
        <v>78</v>
      </c>
      <c r="E239" s="2">
        <v>39.488199999999999</v>
      </c>
      <c r="F239" s="2">
        <v>31.736000000000001</v>
      </c>
      <c r="G239" s="2">
        <v>11.4398</v>
      </c>
      <c r="H239" s="2">
        <v>5.938E-9</v>
      </c>
      <c r="I239" s="3">
        <v>59.55</v>
      </c>
      <c r="J239" s="3">
        <v>7.68</v>
      </c>
      <c r="K239" s="3">
        <v>0.40200000000000002</v>
      </c>
      <c r="L239" s="3">
        <v>5.5</v>
      </c>
      <c r="M239" s="3">
        <v>2.39</v>
      </c>
      <c r="N239" s="3">
        <v>21.07</v>
      </c>
      <c r="O239" s="3">
        <v>0.17</v>
      </c>
      <c r="P239" s="3">
        <v>0</v>
      </c>
      <c r="Q239" s="3">
        <v>0.73</v>
      </c>
      <c r="R239" s="3">
        <v>0.17519999999999999</v>
      </c>
      <c r="S239" s="3">
        <v>0.41660000000000003</v>
      </c>
      <c r="T239" s="3">
        <v>98.08</v>
      </c>
    </row>
    <row r="240" spans="1:20" x14ac:dyDescent="0.2">
      <c r="A240" s="2">
        <v>0</v>
      </c>
      <c r="B240" s="2" t="s">
        <v>237</v>
      </c>
      <c r="C240" s="2" t="s">
        <v>264</v>
      </c>
      <c r="D240" s="2">
        <v>76</v>
      </c>
      <c r="E240" s="2">
        <v>40.034599999999998</v>
      </c>
      <c r="F240" s="2">
        <v>31.670500000000001</v>
      </c>
      <c r="G240" s="2">
        <v>11.4383</v>
      </c>
      <c r="H240" s="2">
        <v>5.938E-9</v>
      </c>
      <c r="I240" s="3">
        <v>60.14</v>
      </c>
      <c r="J240" s="3">
        <v>7.1</v>
      </c>
      <c r="K240" s="3">
        <v>0.36409999999999998</v>
      </c>
      <c r="L240" s="3">
        <v>5.59</v>
      </c>
      <c r="M240" s="3">
        <v>2.5299999999999998</v>
      </c>
      <c r="N240" s="3">
        <v>21.33</v>
      </c>
      <c r="O240" s="3">
        <v>0.25</v>
      </c>
      <c r="P240" s="3">
        <v>0</v>
      </c>
      <c r="Q240" s="3">
        <v>0.77</v>
      </c>
      <c r="R240" s="3">
        <v>0.18149999999999999</v>
      </c>
      <c r="S240" s="3">
        <v>0.39910000000000001</v>
      </c>
      <c r="T240" s="3">
        <v>98.65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D0F8-9F87-0244-880B-A9FDEF0E654E}">
  <dimension ref="A1:AG182"/>
  <sheetViews>
    <sheetView workbookViewId="0">
      <selection activeCell="B3" sqref="B3"/>
    </sheetView>
  </sheetViews>
  <sheetFormatPr baseColWidth="10" defaultRowHeight="16" x14ac:dyDescent="0.2"/>
  <cols>
    <col min="1" max="1" width="13.5" bestFit="1" customWidth="1"/>
    <col min="2" max="2" width="7.5" bestFit="1" customWidth="1"/>
    <col min="3" max="3" width="14.83203125" bestFit="1" customWidth="1"/>
  </cols>
  <sheetData>
    <row r="1" spans="1:32" x14ac:dyDescent="0.2">
      <c r="A1" s="15" t="s">
        <v>514</v>
      </c>
    </row>
    <row r="3" spans="1:32" x14ac:dyDescent="0.2">
      <c r="A3" s="15" t="s">
        <v>372</v>
      </c>
    </row>
    <row r="4" spans="1:32" x14ac:dyDescent="0.2">
      <c r="A4" s="11" t="s">
        <v>1</v>
      </c>
      <c r="B4" s="11" t="s">
        <v>2</v>
      </c>
      <c r="C4" s="11" t="s">
        <v>297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1" t="s">
        <v>17</v>
      </c>
      <c r="S4" s="11" t="s">
        <v>18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2">
      <c r="A5" t="s">
        <v>298</v>
      </c>
      <c r="B5">
        <v>1</v>
      </c>
      <c r="C5" t="s">
        <v>299</v>
      </c>
      <c r="D5">
        <v>41.096600000000002</v>
      </c>
      <c r="E5">
        <v>8.4488000000000003</v>
      </c>
      <c r="F5">
        <v>11.285</v>
      </c>
      <c r="G5">
        <v>6.0019999999999997E-9</v>
      </c>
      <c r="H5" s="6">
        <v>63.603151920961508</v>
      </c>
      <c r="I5" s="6">
        <v>4.572539339923348</v>
      </c>
      <c r="J5" s="6">
        <v>0.1389</v>
      </c>
      <c r="K5" s="6">
        <v>1.2652891027135265</v>
      </c>
      <c r="L5" s="6">
        <v>4.2933996650636042</v>
      </c>
      <c r="M5" s="6">
        <v>17.417073393199999</v>
      </c>
      <c r="N5" s="6">
        <v>1.9550170440290817</v>
      </c>
      <c r="O5" s="6">
        <v>9.7862014418510883E-3</v>
      </c>
      <c r="P5" s="6">
        <v>5.2881849602058368</v>
      </c>
      <c r="Q5" s="6">
        <v>5.6870061215930717E-2</v>
      </c>
      <c r="R5" s="6">
        <v>0.65052411365075835</v>
      </c>
      <c r="S5" s="6">
        <v>99.250735802405458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t="s">
        <v>300</v>
      </c>
      <c r="B6">
        <v>2</v>
      </c>
      <c r="C6" t="s">
        <v>301</v>
      </c>
      <c r="D6">
        <v>41.034799999999997</v>
      </c>
      <c r="E6">
        <v>8.4845000000000006</v>
      </c>
      <c r="F6">
        <v>11.285</v>
      </c>
      <c r="G6">
        <v>6.0019999999999997E-9</v>
      </c>
      <c r="H6" s="6">
        <v>63.301142652580879</v>
      </c>
      <c r="I6" s="6">
        <v>4.3758709812169672</v>
      </c>
      <c r="J6" s="6">
        <v>0.15690000000000001</v>
      </c>
      <c r="K6" s="6">
        <v>1.2652891027135265</v>
      </c>
      <c r="L6" s="6">
        <v>4.2832497840587251</v>
      </c>
      <c r="M6" s="6">
        <v>17.839961115338674</v>
      </c>
      <c r="N6" s="6">
        <v>2.0038924701298084</v>
      </c>
      <c r="O6" s="6">
        <v>1.5479991371655358E-2</v>
      </c>
      <c r="P6" s="6">
        <v>5.2776925297292374</v>
      </c>
      <c r="Q6" s="6">
        <v>0.12276711627565995</v>
      </c>
      <c r="R6" s="6">
        <v>0.71378480603839944</v>
      </c>
      <c r="S6" s="6">
        <v>99.356030549453521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t="s">
        <v>302</v>
      </c>
      <c r="B7">
        <v>3</v>
      </c>
      <c r="C7" t="s">
        <v>303</v>
      </c>
      <c r="D7">
        <v>41.317999999999998</v>
      </c>
      <c r="E7">
        <v>8.5709</v>
      </c>
      <c r="F7">
        <v>11.285</v>
      </c>
      <c r="G7">
        <v>6.0069999999999996E-9</v>
      </c>
      <c r="H7" s="6">
        <v>63.22060684767937</v>
      </c>
      <c r="I7" s="6">
        <v>4.5037054143761139</v>
      </c>
      <c r="J7" s="6">
        <v>0.12989999999999999</v>
      </c>
      <c r="K7" s="6">
        <v>1.3061048802204145</v>
      </c>
      <c r="L7" s="6">
        <v>4.3136994270733604</v>
      </c>
      <c r="M7" s="6">
        <v>17.957976293609935</v>
      </c>
      <c r="N7" s="6">
        <v>2.0429928110103903</v>
      </c>
      <c r="O7" s="6">
        <v>1.3789647486244717E-2</v>
      </c>
      <c r="P7" s="6">
        <v>5.2881849602058368</v>
      </c>
      <c r="Q7" s="6">
        <v>7.7230947330276287E-2</v>
      </c>
      <c r="R7" s="6">
        <v>0.71818903145779223</v>
      </c>
      <c r="S7" s="6">
        <v>99.572380260449762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2">
      <c r="A8" t="s">
        <v>304</v>
      </c>
      <c r="B8">
        <v>4</v>
      </c>
      <c r="C8" t="s">
        <v>305</v>
      </c>
      <c r="D8">
        <v>41.462699999999998</v>
      </c>
      <c r="E8">
        <v>8.5945</v>
      </c>
      <c r="F8">
        <v>11.285</v>
      </c>
      <c r="G8">
        <v>6.011E-9</v>
      </c>
      <c r="H8" s="6">
        <v>63.331343579418935</v>
      </c>
      <c r="I8" s="6">
        <v>4.7593742806944084</v>
      </c>
      <c r="J8" s="6">
        <v>0.12230000000000001</v>
      </c>
      <c r="K8" s="6">
        <v>1.3265127689738585</v>
      </c>
      <c r="L8" s="6">
        <v>4.3441490700879966</v>
      </c>
      <c r="M8" s="6">
        <v>17.721945937067417</v>
      </c>
      <c r="N8" s="6">
        <v>1.9843422996895177</v>
      </c>
      <c r="O8" s="6">
        <v>1.7793093530638344E-3</v>
      </c>
      <c r="P8" s="6">
        <v>5.2567076687760395</v>
      </c>
      <c r="Q8" s="6">
        <v>7.321895006636582E-2</v>
      </c>
      <c r="R8" s="6">
        <v>0.72059133623200633</v>
      </c>
      <c r="S8" s="6">
        <v>99.642265200359603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">
      <c r="A9" t="s">
        <v>306</v>
      </c>
      <c r="B9">
        <v>5</v>
      </c>
      <c r="C9" t="s">
        <v>307</v>
      </c>
      <c r="D9">
        <v>41.442700000000002</v>
      </c>
      <c r="E9">
        <v>8.7102000000000004</v>
      </c>
      <c r="F9">
        <v>11.285</v>
      </c>
      <c r="G9">
        <v>6.0120000000000003E-9</v>
      </c>
      <c r="H9" s="6">
        <v>63.572950994123445</v>
      </c>
      <c r="I9" s="6">
        <v>4.4938719964407952</v>
      </c>
      <c r="J9" s="6">
        <v>0.1404</v>
      </c>
      <c r="K9" s="6">
        <v>1.3265127689738585</v>
      </c>
      <c r="L9" s="6">
        <v>4.4253481181270242</v>
      </c>
      <c r="M9" s="6">
        <v>17.721945937067417</v>
      </c>
      <c r="N9" s="6">
        <v>1.9941173849096634</v>
      </c>
      <c r="O9" s="6">
        <v>1.6013784177574507E-2</v>
      </c>
      <c r="P9" s="6">
        <v>5.1832606554398479</v>
      </c>
      <c r="Q9" s="6">
        <v>7.6629147740689713E-2</v>
      </c>
      <c r="R9" s="6">
        <v>0.68685897336074841</v>
      </c>
      <c r="S9" s="6">
        <v>99.637909760361055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">
      <c r="A10" t="s">
        <v>308</v>
      </c>
      <c r="B10">
        <v>6</v>
      </c>
      <c r="C10" t="s">
        <v>309</v>
      </c>
      <c r="D10">
        <v>41.435200000000002</v>
      </c>
      <c r="E10">
        <v>8.7603000000000009</v>
      </c>
      <c r="F10">
        <v>11.285</v>
      </c>
      <c r="G10">
        <v>6.0140000000000001E-9</v>
      </c>
      <c r="H10" s="6">
        <v>63.844759335666019</v>
      </c>
      <c r="I10" s="6">
        <v>4.3857043991522859</v>
      </c>
      <c r="J10" s="6">
        <v>0.10489999999999999</v>
      </c>
      <c r="K10" s="6">
        <v>1.2550851583368043</v>
      </c>
      <c r="L10" s="6">
        <v>4.4050483561172671</v>
      </c>
      <c r="M10" s="6">
        <v>17.702276740688873</v>
      </c>
      <c r="N10" s="6">
        <v>1.9256917883686455</v>
      </c>
      <c r="O10" s="6">
        <v>1.085378705368939E-2</v>
      </c>
      <c r="P10" s="6">
        <v>5.2357228078228424</v>
      </c>
      <c r="Q10" s="6">
        <v>9.8093333102610647E-2</v>
      </c>
      <c r="R10" s="6">
        <v>0.70267414645765869</v>
      </c>
      <c r="S10" s="6">
        <v>99.670809852766681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">
      <c r="A11" t="s">
        <v>310</v>
      </c>
      <c r="B11">
        <v>49</v>
      </c>
      <c r="C11" t="s">
        <v>311</v>
      </c>
      <c r="D11">
        <v>41.030799999999999</v>
      </c>
      <c r="E11">
        <v>8.3218999999999994</v>
      </c>
      <c r="F11">
        <v>11.284000000000001</v>
      </c>
      <c r="G11">
        <v>6.4000000000000002E-9</v>
      </c>
      <c r="H11" s="6">
        <v>63.562884018510758</v>
      </c>
      <c r="I11" s="6">
        <v>4.5922061757939856</v>
      </c>
      <c r="J11" s="6">
        <v>0.1206</v>
      </c>
      <c r="K11" s="6">
        <v>1.2754930470902484</v>
      </c>
      <c r="L11" s="6">
        <v>4.3136994270733604</v>
      </c>
      <c r="M11" s="6">
        <v>17.731780535256689</v>
      </c>
      <c r="N11" s="6">
        <v>2.0234426405700994</v>
      </c>
      <c r="O11" s="6">
        <v>1.450137122747025E-2</v>
      </c>
      <c r="P11" s="6">
        <v>5.2776925297292374</v>
      </c>
      <c r="Q11" s="6">
        <v>7.1313251366008357E-2</v>
      </c>
      <c r="R11" s="6">
        <v>0.69796963294148917</v>
      </c>
      <c r="S11" s="6">
        <v>99.681582629559344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">
      <c r="A12" t="s">
        <v>312</v>
      </c>
      <c r="B12">
        <v>84</v>
      </c>
      <c r="C12" t="s">
        <v>313</v>
      </c>
      <c r="D12">
        <v>41.021700000000003</v>
      </c>
      <c r="E12">
        <v>8.3231000000000002</v>
      </c>
      <c r="F12">
        <v>11.2865</v>
      </c>
      <c r="G12">
        <v>6.4089999999999997E-9</v>
      </c>
      <c r="H12" s="6">
        <v>63.583017969736133</v>
      </c>
      <c r="I12" s="6">
        <v>4.3857043991522859</v>
      </c>
      <c r="J12" s="6">
        <v>0.1205</v>
      </c>
      <c r="K12" s="6">
        <v>1.2652891027135265</v>
      </c>
      <c r="L12" s="6">
        <v>4.4557977611416595</v>
      </c>
      <c r="M12" s="6">
        <v>17.613765356985429</v>
      </c>
      <c r="N12" s="6">
        <v>1.9550170440290817</v>
      </c>
      <c r="O12" s="6">
        <v>2.5799985619425602E-2</v>
      </c>
      <c r="P12" s="6">
        <v>5.2776925297292374</v>
      </c>
      <c r="Q12" s="6">
        <v>6.9106652870857613E-2</v>
      </c>
      <c r="R12" s="6">
        <v>0.68025263523165924</v>
      </c>
      <c r="S12" s="6">
        <v>99.431943437209284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">
      <c r="A13" t="s">
        <v>314</v>
      </c>
      <c r="B13">
        <v>120</v>
      </c>
      <c r="C13" t="s">
        <v>315</v>
      </c>
      <c r="D13">
        <v>40.156999999999996</v>
      </c>
      <c r="E13">
        <v>7.9099000000000004</v>
      </c>
      <c r="F13">
        <v>11.284800000000001</v>
      </c>
      <c r="G13">
        <v>6.418E-9</v>
      </c>
      <c r="H13" s="6">
        <v>63.472281237996569</v>
      </c>
      <c r="I13" s="6">
        <v>4.4643717426348379</v>
      </c>
      <c r="J13" s="6">
        <v>8.4900000000000003E-2</v>
      </c>
      <c r="K13" s="6">
        <v>1.2652891027135265</v>
      </c>
      <c r="L13" s="6">
        <v>4.2223504980294546</v>
      </c>
      <c r="M13" s="6">
        <v>17.328562009496554</v>
      </c>
      <c r="N13" s="6">
        <v>1.9745672144693724</v>
      </c>
      <c r="O13" s="6">
        <v>4.8041352532723529E-3</v>
      </c>
      <c r="P13" s="6">
        <v>5.267200099252638</v>
      </c>
      <c r="Q13" s="6">
        <v>6.9507852597248648E-2</v>
      </c>
      <c r="R13" s="6">
        <v>0.66423727007023114</v>
      </c>
      <c r="S13" s="6">
        <v>98.818071162513704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">
      <c r="A14" t="s">
        <v>316</v>
      </c>
      <c r="B14">
        <v>158</v>
      </c>
      <c r="C14" t="s">
        <v>317</v>
      </c>
      <c r="D14">
        <v>40.947499999999998</v>
      </c>
      <c r="E14">
        <v>8.3422000000000001</v>
      </c>
      <c r="F14">
        <v>11.286300000000001</v>
      </c>
      <c r="G14">
        <v>6.4160000000000002E-9</v>
      </c>
      <c r="H14" s="6">
        <v>63.633352847799578</v>
      </c>
      <c r="I14" s="6">
        <v>4.4545383246995192</v>
      </c>
      <c r="J14" s="6">
        <v>0.11940000000000001</v>
      </c>
      <c r="K14" s="6">
        <v>1.2856969914669705</v>
      </c>
      <c r="L14" s="6">
        <v>4.2933996650636042</v>
      </c>
      <c r="M14" s="6">
        <v>17.643269151553245</v>
      </c>
      <c r="N14" s="6">
        <v>1.9941173849096634</v>
      </c>
      <c r="O14" s="6">
        <v>1.343378561563195E-2</v>
      </c>
      <c r="P14" s="6">
        <v>5.3511395430654289</v>
      </c>
      <c r="Q14" s="6">
        <v>0.10992872503114651</v>
      </c>
      <c r="R14" s="6">
        <v>0.72319383307073848</v>
      </c>
      <c r="S14" s="6">
        <v>99.621470252275515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">
      <c r="A15" t="s">
        <v>318</v>
      </c>
      <c r="B15">
        <v>159</v>
      </c>
      <c r="C15" t="s">
        <v>319</v>
      </c>
      <c r="D15">
        <v>40.802999999999997</v>
      </c>
      <c r="E15">
        <v>8.4883000000000006</v>
      </c>
      <c r="F15">
        <v>11.287000000000001</v>
      </c>
      <c r="G15">
        <v>6.4140000000000004E-9</v>
      </c>
      <c r="H15" s="6">
        <v>63.603151920961508</v>
      </c>
      <c r="I15" s="6">
        <v>4.5823727578586668</v>
      </c>
      <c r="J15" s="6">
        <v>0.1105</v>
      </c>
      <c r="K15" s="6">
        <v>1.2652891027135265</v>
      </c>
      <c r="L15" s="6">
        <v>4.3745987131026309</v>
      </c>
      <c r="M15" s="6">
        <v>17.4859155805249</v>
      </c>
      <c r="N15" s="6">
        <v>1.9843422996895177</v>
      </c>
      <c r="O15" s="6">
        <v>4.2703424473532021E-3</v>
      </c>
      <c r="P15" s="6">
        <v>5.3301546821122319</v>
      </c>
      <c r="Q15" s="6">
        <v>6.4091656290969537E-2</v>
      </c>
      <c r="R15" s="6">
        <v>0.72519575371591705</v>
      </c>
      <c r="S15" s="6">
        <v>99.529882809417231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">
      <c r="A16" t="s">
        <v>320</v>
      </c>
      <c r="B16">
        <v>160</v>
      </c>
      <c r="C16" t="s">
        <v>321</v>
      </c>
      <c r="D16">
        <v>40.339700000000001</v>
      </c>
      <c r="E16">
        <v>7.9638</v>
      </c>
      <c r="F16">
        <v>11.287800000000001</v>
      </c>
      <c r="G16">
        <v>6.4140000000000004E-9</v>
      </c>
      <c r="H16" s="6">
        <v>63.351477530644317</v>
      </c>
      <c r="I16" s="6">
        <v>4.4840385785054755</v>
      </c>
      <c r="J16" s="6">
        <v>0.15190000000000001</v>
      </c>
      <c r="K16" s="6">
        <v>1.2346772695833603</v>
      </c>
      <c r="L16" s="6">
        <v>4.2122006170245765</v>
      </c>
      <c r="M16" s="6">
        <v>17.564592366039069</v>
      </c>
      <c r="N16" s="6">
        <v>1.9745672144693724</v>
      </c>
      <c r="O16" s="6">
        <v>5.3379280591915026E-4</v>
      </c>
      <c r="P16" s="6">
        <v>5.3406471125888304</v>
      </c>
      <c r="Q16" s="6">
        <v>1.3741090628893313E-2</v>
      </c>
      <c r="R16" s="6">
        <v>0.76403301423238013</v>
      </c>
      <c r="S16" s="6">
        <v>99.092408586522197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">
      <c r="H17" s="12">
        <v>63.506676738006576</v>
      </c>
      <c r="I17" s="12">
        <v>4.5045248658707244</v>
      </c>
      <c r="J17" s="12">
        <v>0.12509166666666666</v>
      </c>
      <c r="K17" s="12">
        <v>1.2780440331844287</v>
      </c>
      <c r="L17" s="12">
        <v>4.3280784251636044</v>
      </c>
      <c r="M17" s="12">
        <v>17.644088701402353</v>
      </c>
      <c r="N17" s="12">
        <v>1.9843422996895181</v>
      </c>
      <c r="O17" s="12">
        <v>1.0920511154429281E-2</v>
      </c>
      <c r="P17" s="12">
        <v>5.2811900065547706</v>
      </c>
      <c r="Q17" s="12">
        <v>7.5208232043054754E-2</v>
      </c>
      <c r="R17" s="12">
        <v>0.70395871220498163</v>
      </c>
      <c r="S17" s="12">
        <v>99.44212419194109</v>
      </c>
      <c r="T17" s="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x14ac:dyDescent="0.2">
      <c r="H18" s="12">
        <v>0.17643771083793938</v>
      </c>
      <c r="I18" s="12">
        <v>0.10985763459795815</v>
      </c>
      <c r="J18" s="12">
        <v>2.0217070120134288E-2</v>
      </c>
      <c r="K18" s="12">
        <v>2.8239479957616245E-2</v>
      </c>
      <c r="L18" s="12">
        <v>7.6011247418873634E-2</v>
      </c>
      <c r="M18" s="12">
        <v>0.17669754612197083</v>
      </c>
      <c r="N18" s="12">
        <v>3.1468542995658898E-2</v>
      </c>
      <c r="O18" s="12">
        <v>7.1976732226191045E-3</v>
      </c>
      <c r="P18" s="12">
        <v>4.6134887896843974E-2</v>
      </c>
      <c r="Q18" s="12">
        <v>2.7508884982341695E-2</v>
      </c>
      <c r="R18" s="12">
        <v>3.0645434897351578E-2</v>
      </c>
      <c r="S18" s="12">
        <v>0.26980592038992318</v>
      </c>
      <c r="T18" s="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x14ac:dyDescent="0.2"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2" s="6" customFormat="1" x14ac:dyDescent="0.2">
      <c r="F20" s="13" t="s">
        <v>322</v>
      </c>
      <c r="G20" s="14" t="s">
        <v>323</v>
      </c>
      <c r="H20" s="13">
        <v>63.7</v>
      </c>
      <c r="I20" s="13">
        <v>4.4400000000000004</v>
      </c>
      <c r="J20" s="13">
        <v>0.16</v>
      </c>
      <c r="K20" s="13">
        <v>1.29</v>
      </c>
      <c r="L20" s="13">
        <v>4.37</v>
      </c>
      <c r="M20" s="13">
        <v>17.8</v>
      </c>
      <c r="N20" s="13">
        <v>1.97</v>
      </c>
      <c r="O20" s="13">
        <v>0.02</v>
      </c>
      <c r="P20" s="13">
        <v>5.28</v>
      </c>
      <c r="Q20" s="13">
        <v>7.5999999999999998E-2</v>
      </c>
      <c r="R20" s="13">
        <v>0.70299999999999996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x14ac:dyDescent="0.2"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2" x14ac:dyDescent="0.2">
      <c r="A22" t="s">
        <v>324</v>
      </c>
      <c r="B22">
        <v>13</v>
      </c>
      <c r="C22" t="s">
        <v>325</v>
      </c>
      <c r="D22">
        <v>41.874600000000001</v>
      </c>
      <c r="E22">
        <v>20.374099999999999</v>
      </c>
      <c r="F22">
        <v>11.3033</v>
      </c>
      <c r="G22">
        <v>6.0280000000000003E-9</v>
      </c>
      <c r="H22" s="6">
        <v>75.522451046383864</v>
      </c>
      <c r="I22" s="6">
        <v>3.9432005920629294</v>
      </c>
      <c r="J22" s="6">
        <v>0</v>
      </c>
      <c r="K22" s="6">
        <v>2.7244531485847707</v>
      </c>
      <c r="L22" s="6">
        <v>3.2581118025659972</v>
      </c>
      <c r="M22" s="6">
        <v>12.322751531157309</v>
      </c>
      <c r="N22" s="6">
        <v>0.12746711127069613</v>
      </c>
      <c r="O22" s="6">
        <v>2.8202053246061776E-2</v>
      </c>
      <c r="P22" s="6">
        <v>1.6787888762558212</v>
      </c>
      <c r="Q22" s="6">
        <v>0.15556519390812792</v>
      </c>
      <c r="R22" s="6">
        <v>0.22291386384062764</v>
      </c>
      <c r="S22" s="6">
        <v>99.983905219276195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">
      <c r="A23" t="s">
        <v>326</v>
      </c>
      <c r="B23">
        <v>14</v>
      </c>
      <c r="C23" t="s">
        <v>327</v>
      </c>
      <c r="D23">
        <v>41.910899999999998</v>
      </c>
      <c r="E23">
        <v>20.304099999999998</v>
      </c>
      <c r="F23">
        <v>11.3033</v>
      </c>
      <c r="G23">
        <v>6.0259999999999997E-9</v>
      </c>
      <c r="H23" s="6">
        <v>75.673455680574179</v>
      </c>
      <c r="I23" s="6">
        <v>4.1398689507693103</v>
      </c>
      <c r="J23" s="6">
        <v>2.3400000000000001E-2</v>
      </c>
      <c r="K23" s="6">
        <v>2.6632294823244385</v>
      </c>
      <c r="L23" s="6">
        <v>3.166762873522091</v>
      </c>
      <c r="M23" s="6">
        <v>12.362089923914397</v>
      </c>
      <c r="N23" s="6">
        <v>7.8591685169969089E-2</v>
      </c>
      <c r="O23" s="6">
        <v>3.5230325190663922E-2</v>
      </c>
      <c r="P23" s="6">
        <v>1.6787888762558212</v>
      </c>
      <c r="Q23" s="6">
        <v>9.8193633034208416E-2</v>
      </c>
      <c r="R23" s="6">
        <v>0.28227081097017054</v>
      </c>
      <c r="S23" s="6">
        <v>100.20188224172526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">
      <c r="A24" t="s">
        <v>328</v>
      </c>
      <c r="B24">
        <v>15</v>
      </c>
      <c r="C24" t="s">
        <v>329</v>
      </c>
      <c r="D24">
        <v>41.853900000000003</v>
      </c>
      <c r="E24">
        <v>20.2532</v>
      </c>
      <c r="F24">
        <v>11.3033</v>
      </c>
      <c r="G24">
        <v>6.0310000000000004E-9</v>
      </c>
      <c r="H24" s="6">
        <v>75.502317095158489</v>
      </c>
      <c r="I24" s="6">
        <v>3.9727008458688866</v>
      </c>
      <c r="J24" s="6">
        <v>0</v>
      </c>
      <c r="K24" s="6">
        <v>2.653025537947717</v>
      </c>
      <c r="L24" s="6">
        <v>3.10586358749282</v>
      </c>
      <c r="M24" s="6">
        <v>12.19490175469678</v>
      </c>
      <c r="N24" s="6">
        <v>8.3576978632243254E-2</v>
      </c>
      <c r="O24" s="6">
        <v>1.8415851804210685E-2</v>
      </c>
      <c r="P24" s="6">
        <v>1.7102661676856177</v>
      </c>
      <c r="Q24" s="6">
        <v>0.15887509165085409</v>
      </c>
      <c r="R24" s="6">
        <v>0.23632673216332367</v>
      </c>
      <c r="S24" s="6">
        <v>99.636269643100931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">
      <c r="A25" t="s">
        <v>330</v>
      </c>
      <c r="B25">
        <v>16</v>
      </c>
      <c r="C25" t="s">
        <v>331</v>
      </c>
      <c r="D25">
        <v>41.879199999999997</v>
      </c>
      <c r="E25">
        <v>20.180700000000002</v>
      </c>
      <c r="F25">
        <v>11.3033</v>
      </c>
      <c r="G25">
        <v>6.0310000000000004E-9</v>
      </c>
      <c r="H25" s="6">
        <v>75.391580363418925</v>
      </c>
      <c r="I25" s="6">
        <v>3.9923676817395242</v>
      </c>
      <c r="J25" s="6">
        <v>5.21E-2</v>
      </c>
      <c r="K25" s="6">
        <v>2.612209760440829</v>
      </c>
      <c r="L25" s="6">
        <v>3.1464631115123338</v>
      </c>
      <c r="M25" s="6">
        <v>12.057217380046977</v>
      </c>
      <c r="N25" s="6">
        <v>8.5531995676272315E-2</v>
      </c>
      <c r="O25" s="6">
        <v>3.8077220155566055E-2</v>
      </c>
      <c r="P25" s="6">
        <v>1.6578040153026234</v>
      </c>
      <c r="Q25" s="6">
        <v>0.11925661866973832</v>
      </c>
      <c r="R25" s="6">
        <v>0.23962990122786823</v>
      </c>
      <c r="S25" s="6">
        <v>99.392238048190663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">
      <c r="A26" t="s">
        <v>332</v>
      </c>
      <c r="B26">
        <v>17</v>
      </c>
      <c r="C26" t="s">
        <v>333</v>
      </c>
      <c r="D26">
        <v>41.947099999999999</v>
      </c>
      <c r="E26">
        <v>20.176500000000001</v>
      </c>
      <c r="F26">
        <v>11.3033</v>
      </c>
      <c r="G26">
        <v>6.0440000000000002E-9</v>
      </c>
      <c r="H26" s="6">
        <v>75.864728217215244</v>
      </c>
      <c r="I26" s="6">
        <v>4.0710350252220771</v>
      </c>
      <c r="J26" s="6">
        <v>0</v>
      </c>
      <c r="K26" s="6">
        <v>2.6938413154546046</v>
      </c>
      <c r="L26" s="6">
        <v>3.2175122785464834</v>
      </c>
      <c r="M26" s="6">
        <v>12.204736352886052</v>
      </c>
      <c r="N26" s="6">
        <v>9.1103794251755216E-2</v>
      </c>
      <c r="O26" s="6">
        <v>3.5141359723010732E-2</v>
      </c>
      <c r="P26" s="6">
        <v>1.6997737372090189</v>
      </c>
      <c r="Q26" s="6">
        <v>0.15065049725983762</v>
      </c>
      <c r="R26" s="6">
        <v>0.26705621406681385</v>
      </c>
      <c r="S26" s="6">
        <v>100.29557879183487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">
      <c r="A27" t="s">
        <v>334</v>
      </c>
      <c r="B27">
        <v>18</v>
      </c>
      <c r="C27" t="s">
        <v>335</v>
      </c>
      <c r="D27">
        <v>41.963999999999999</v>
      </c>
      <c r="E27">
        <v>20.113600000000002</v>
      </c>
      <c r="F27">
        <v>11.3033</v>
      </c>
      <c r="G27">
        <v>6.027E-9</v>
      </c>
      <c r="H27" s="6">
        <v>75.995598900180184</v>
      </c>
      <c r="I27" s="6">
        <v>4.2185362942518623</v>
      </c>
      <c r="J27" s="6">
        <v>0</v>
      </c>
      <c r="K27" s="6">
        <v>2.6734334267011608</v>
      </c>
      <c r="L27" s="6">
        <v>3.1261633495025767</v>
      </c>
      <c r="M27" s="6">
        <v>12.322751531157309</v>
      </c>
      <c r="N27" s="6">
        <v>0.12961763001912813</v>
      </c>
      <c r="O27" s="6">
        <v>3.2294464758108592E-2</v>
      </c>
      <c r="P27" s="6">
        <v>1.6158342933962277</v>
      </c>
      <c r="Q27" s="6">
        <v>2.2968684335887363E-2</v>
      </c>
      <c r="R27" s="6">
        <v>0.24653652745373408</v>
      </c>
      <c r="S27" s="6">
        <v>100.38373510175619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">
      <c r="A28" t="s">
        <v>336</v>
      </c>
      <c r="B28">
        <v>51</v>
      </c>
      <c r="C28" t="s">
        <v>337</v>
      </c>
      <c r="D28">
        <v>42.617400000000004</v>
      </c>
      <c r="E28">
        <v>20.8704</v>
      </c>
      <c r="F28">
        <v>11.298299999999999</v>
      </c>
      <c r="G28">
        <v>6.402E-9</v>
      </c>
      <c r="H28" s="6">
        <v>75.733857534250319</v>
      </c>
      <c r="I28" s="6">
        <v>4.1103686969633531</v>
      </c>
      <c r="J28" s="6">
        <v>2.01E-2</v>
      </c>
      <c r="K28" s="6">
        <v>2.7040452598313265</v>
      </c>
      <c r="L28" s="6">
        <v>3.1160134684976981</v>
      </c>
      <c r="M28" s="6">
        <v>12.332586129346581</v>
      </c>
      <c r="N28" s="6">
        <v>0.12795586553170338</v>
      </c>
      <c r="O28" s="6">
        <v>3.3717912240559665E-2</v>
      </c>
      <c r="P28" s="6">
        <v>1.6578040153026234</v>
      </c>
      <c r="Q28" s="6">
        <v>0.10260683002450992</v>
      </c>
      <c r="R28" s="6">
        <v>0.25304276955056432</v>
      </c>
      <c r="S28" s="6">
        <v>100.19209848153923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">
      <c r="A29" t="s">
        <v>338</v>
      </c>
      <c r="B29">
        <v>86</v>
      </c>
      <c r="C29" t="s">
        <v>339</v>
      </c>
      <c r="D29">
        <v>42.684199999999997</v>
      </c>
      <c r="E29">
        <v>20.889299999999999</v>
      </c>
      <c r="F29">
        <v>11.295299999999999</v>
      </c>
      <c r="G29">
        <v>6.4080000000000002E-9</v>
      </c>
      <c r="H29" s="6">
        <v>75.592919875672678</v>
      </c>
      <c r="I29" s="6">
        <v>4.1398689507693103</v>
      </c>
      <c r="J29" s="6">
        <v>0</v>
      </c>
      <c r="K29" s="6">
        <v>2.6632294823244385</v>
      </c>
      <c r="L29" s="6">
        <v>3.1972125165367262</v>
      </c>
      <c r="M29" s="6">
        <v>12.224405549264594</v>
      </c>
      <c r="N29" s="6">
        <v>7.8493934317767633E-2</v>
      </c>
      <c r="O29" s="6">
        <v>3.905584029975117E-2</v>
      </c>
      <c r="P29" s="6">
        <v>1.6263267238728267</v>
      </c>
      <c r="Q29" s="6">
        <v>0.12858451230833012</v>
      </c>
      <c r="R29" s="6">
        <v>0.25024008064731434</v>
      </c>
      <c r="S29" s="6">
        <v>99.94033746601373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">
      <c r="A30" t="s">
        <v>340</v>
      </c>
      <c r="B30">
        <v>122</v>
      </c>
      <c r="C30" t="s">
        <v>341</v>
      </c>
      <c r="D30">
        <v>42.537599999999998</v>
      </c>
      <c r="E30">
        <v>20.8916</v>
      </c>
      <c r="F30">
        <v>11.2963</v>
      </c>
      <c r="G30">
        <v>6.418E-9</v>
      </c>
      <c r="H30" s="6">
        <v>75.401647339031612</v>
      </c>
      <c r="I30" s="6">
        <v>3.9530340099982482</v>
      </c>
      <c r="J30" s="6">
        <v>2.18E-2</v>
      </c>
      <c r="K30" s="6">
        <v>2.6428215935709947</v>
      </c>
      <c r="L30" s="6">
        <v>3.1769127545269691</v>
      </c>
      <c r="M30" s="6">
        <v>12.440766709428569</v>
      </c>
      <c r="N30" s="6">
        <v>9.1201545103956658E-2</v>
      </c>
      <c r="O30" s="6">
        <v>3.4696532384744773E-2</v>
      </c>
      <c r="P30" s="6">
        <v>1.6892813067324202</v>
      </c>
      <c r="Q30" s="6">
        <v>0.10681942715161589</v>
      </c>
      <c r="R30" s="6">
        <v>0.22411501622773472</v>
      </c>
      <c r="S30" s="6">
        <v>99.783096234156872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">
      <c r="A31" t="s">
        <v>342</v>
      </c>
      <c r="B31">
        <v>164</v>
      </c>
      <c r="C31" t="s">
        <v>343</v>
      </c>
      <c r="D31">
        <v>42.616199999999999</v>
      </c>
      <c r="E31">
        <v>20.9421</v>
      </c>
      <c r="F31">
        <v>11.298299999999999</v>
      </c>
      <c r="G31">
        <v>6.4130000000000001E-9</v>
      </c>
      <c r="H31" s="6">
        <v>75.552651973221927</v>
      </c>
      <c r="I31" s="6">
        <v>4.84787504211228</v>
      </c>
      <c r="J31" s="6">
        <v>1.7999999999999999E-2</v>
      </c>
      <c r="K31" s="6">
        <v>2.6326176491942728</v>
      </c>
      <c r="L31" s="6">
        <v>3.1972125165367262</v>
      </c>
      <c r="M31" s="6">
        <v>12.312916932968038</v>
      </c>
      <c r="N31" s="6">
        <v>7.8298432613364721E-2</v>
      </c>
      <c r="O31" s="6">
        <v>4.3859975553023518E-2</v>
      </c>
      <c r="P31" s="6">
        <v>1.7312510286388154</v>
      </c>
      <c r="Q31" s="6">
        <v>0.11735091996938085</v>
      </c>
      <c r="R31" s="6">
        <v>0.29488291103479519</v>
      </c>
      <c r="S31" s="6">
        <v>100.82691738184261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">
      <c r="A32" t="s">
        <v>344</v>
      </c>
      <c r="B32">
        <v>165</v>
      </c>
      <c r="C32" t="s">
        <v>345</v>
      </c>
      <c r="D32">
        <v>43.016599999999997</v>
      </c>
      <c r="E32">
        <v>20.7639</v>
      </c>
      <c r="F32">
        <v>11.294</v>
      </c>
      <c r="G32">
        <v>6.4089999999999997E-9</v>
      </c>
      <c r="H32" s="6">
        <v>75.945264022116746</v>
      </c>
      <c r="I32" s="6">
        <v>4.1005352790280343</v>
      </c>
      <c r="J32" s="6">
        <v>1.7399999999999999E-2</v>
      </c>
      <c r="K32" s="6">
        <v>2.6632294823244385</v>
      </c>
      <c r="L32" s="6">
        <v>3.0754139444781843</v>
      </c>
      <c r="M32" s="6">
        <v>12.303082334778766</v>
      </c>
      <c r="N32" s="6">
        <v>9.9999121802087532E-2</v>
      </c>
      <c r="O32" s="6">
        <v>4.1724804329346915E-2</v>
      </c>
      <c r="P32" s="6">
        <v>1.7207585981622164</v>
      </c>
      <c r="Q32" s="6">
        <v>9.2476536933136025E-2</v>
      </c>
      <c r="R32" s="6">
        <v>0.26014958784094799</v>
      </c>
      <c r="S32" s="6">
        <v>100.3200337117939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">
      <c r="A33" t="s">
        <v>346</v>
      </c>
      <c r="B33">
        <v>166</v>
      </c>
      <c r="C33" t="s">
        <v>347</v>
      </c>
      <c r="D33">
        <v>43.461199999999998</v>
      </c>
      <c r="E33">
        <v>20.674399999999999</v>
      </c>
      <c r="F33">
        <v>11.2883</v>
      </c>
      <c r="G33">
        <v>6.4130000000000001E-9</v>
      </c>
      <c r="H33" s="6">
        <v>75.965397973342121</v>
      </c>
      <c r="I33" s="6">
        <v>4.0612016072867583</v>
      </c>
      <c r="J33" s="6">
        <v>1.8499999999999999E-2</v>
      </c>
      <c r="K33" s="6">
        <v>2.653025537947717</v>
      </c>
      <c r="L33" s="6">
        <v>3.1160134684976981</v>
      </c>
      <c r="M33" s="6">
        <v>12.283413138400224</v>
      </c>
      <c r="N33" s="6">
        <v>0.13460292348140226</v>
      </c>
      <c r="O33" s="6">
        <v>3.0337224469738376E-2</v>
      </c>
      <c r="P33" s="6">
        <v>1.7207585981622164</v>
      </c>
      <c r="Q33" s="6">
        <v>8.2546843704957629E-2</v>
      </c>
      <c r="R33" s="6">
        <v>0.27376264822816193</v>
      </c>
      <c r="S33" s="6">
        <v>100.33955996352098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">
      <c r="H34" s="12">
        <v>75.678489168380523</v>
      </c>
      <c r="I34" s="12">
        <v>4.1292160813393819</v>
      </c>
      <c r="J34" s="12">
        <v>1.4274999999999998E-2</v>
      </c>
      <c r="K34" s="12">
        <v>2.6649301397205591</v>
      </c>
      <c r="L34" s="12">
        <v>3.1583046393513587</v>
      </c>
      <c r="M34" s="12">
        <v>12.280134939003799</v>
      </c>
      <c r="N34" s="12">
        <v>0.10053675148919554</v>
      </c>
      <c r="O34" s="12">
        <v>3.4229463679565517E-2</v>
      </c>
      <c r="P34" s="12">
        <v>1.6822863530813541</v>
      </c>
      <c r="Q34" s="12">
        <v>0.11132456574588202</v>
      </c>
      <c r="R34" s="12">
        <v>0.25424392193767137</v>
      </c>
      <c r="S34" s="12">
        <v>100.10797102372929</v>
      </c>
      <c r="T34" s="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x14ac:dyDescent="0.2">
      <c r="H35" s="12">
        <v>0.21936265147492831</v>
      </c>
      <c r="I35" s="12">
        <v>0.24172316506114494</v>
      </c>
      <c r="J35" s="12">
        <v>1.5564886180701157E-2</v>
      </c>
      <c r="K35" s="12">
        <v>3.1021374184236145E-2</v>
      </c>
      <c r="L35" s="12">
        <v>5.332896674371345E-2</v>
      </c>
      <c r="M35" s="12">
        <v>9.8286360194666855E-2</v>
      </c>
      <c r="N35" s="12">
        <v>2.2632359401142825E-2</v>
      </c>
      <c r="O35" s="12">
        <v>6.7057159590561315E-3</v>
      </c>
      <c r="P35" s="12">
        <v>3.7253389709265894E-2</v>
      </c>
      <c r="Q35" s="12">
        <v>3.744188052179237E-2</v>
      </c>
      <c r="R35" s="12">
        <v>2.2396920590417719E-2</v>
      </c>
      <c r="S35" s="12">
        <v>0.38452331542039614</v>
      </c>
      <c r="T35" s="6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x14ac:dyDescent="0.2"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2" s="6" customFormat="1" x14ac:dyDescent="0.2">
      <c r="F37" s="13" t="s">
        <v>348</v>
      </c>
      <c r="G37" s="14" t="s">
        <v>323</v>
      </c>
      <c r="H37" s="13">
        <v>75.599999999999994</v>
      </c>
      <c r="I37" s="13">
        <v>4</v>
      </c>
      <c r="J37" s="13">
        <v>0.03</v>
      </c>
      <c r="K37" s="13">
        <v>2.64</v>
      </c>
      <c r="L37" s="13">
        <v>3.27</v>
      </c>
      <c r="M37" s="13">
        <v>12.2</v>
      </c>
      <c r="N37" s="13">
        <v>0.10299999999999999</v>
      </c>
      <c r="O37" s="13">
        <v>0.04</v>
      </c>
      <c r="P37" s="13">
        <v>1.7</v>
      </c>
      <c r="Q37" s="13">
        <v>0.106</v>
      </c>
      <c r="R37" s="13">
        <v>0.255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 x14ac:dyDescent="0.2"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2" x14ac:dyDescent="0.2">
      <c r="A39" t="s">
        <v>349</v>
      </c>
      <c r="B39">
        <v>7</v>
      </c>
      <c r="C39" t="s">
        <v>350</v>
      </c>
      <c r="D39">
        <v>34.282299999999999</v>
      </c>
      <c r="E39">
        <v>14.423999999999999</v>
      </c>
      <c r="F39">
        <v>11.320499999999999</v>
      </c>
      <c r="G39">
        <v>6.0140000000000001E-9</v>
      </c>
      <c r="H39" s="6">
        <v>45.754404159666045</v>
      </c>
      <c r="I39" s="6">
        <v>0.75215813787255237</v>
      </c>
      <c r="J39" s="6">
        <v>4.24E-2</v>
      </c>
      <c r="K39" s="6">
        <v>6.1121626816564703E-2</v>
      </c>
      <c r="L39" s="6">
        <v>10.180330647893131</v>
      </c>
      <c r="M39" s="6">
        <v>10.965576981037829</v>
      </c>
      <c r="N39" s="6">
        <v>22.815048903819385</v>
      </c>
      <c r="O39" s="6">
        <v>1.1832407197874498E-2</v>
      </c>
      <c r="P39" s="6">
        <v>8.4778838250918973</v>
      </c>
      <c r="Q39" s="6">
        <v>0.16509368740991526</v>
      </c>
      <c r="R39" s="6">
        <v>0.30259030551873251</v>
      </c>
      <c r="S39" s="6">
        <v>99.528440682323932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">
      <c r="A40" t="s">
        <v>351</v>
      </c>
      <c r="B40">
        <v>8</v>
      </c>
      <c r="C40" t="s">
        <v>352</v>
      </c>
      <c r="D40">
        <v>34.290700000000001</v>
      </c>
      <c r="E40">
        <v>14.3649</v>
      </c>
      <c r="F40">
        <v>11.320499999999999</v>
      </c>
      <c r="G40">
        <v>6.0129999999999998E-9</v>
      </c>
      <c r="H40" s="6">
        <v>45.814806013342171</v>
      </c>
      <c r="I40" s="6">
        <v>0.76926828508000744</v>
      </c>
      <c r="J40" s="6">
        <v>0</v>
      </c>
      <c r="K40" s="6">
        <v>1.4081443239876342E-2</v>
      </c>
      <c r="L40" s="6">
        <v>10.099131599854102</v>
      </c>
      <c r="M40" s="6">
        <v>11.014749971984187</v>
      </c>
      <c r="N40" s="6">
        <v>22.736848222058221</v>
      </c>
      <c r="O40" s="6">
        <v>0</v>
      </c>
      <c r="P40" s="6">
        <v>8.6037929908110815</v>
      </c>
      <c r="Q40" s="6">
        <v>0.11002902496274426</v>
      </c>
      <c r="R40" s="6">
        <v>0.32110807148663373</v>
      </c>
      <c r="S40" s="6">
        <v>99.483815622819023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">
      <c r="A41" t="s">
        <v>353</v>
      </c>
      <c r="B41">
        <v>9</v>
      </c>
      <c r="C41" t="s">
        <v>354</v>
      </c>
      <c r="D41">
        <v>34.339799999999997</v>
      </c>
      <c r="E41">
        <v>14.3649</v>
      </c>
      <c r="F41">
        <v>11.320499999999999</v>
      </c>
      <c r="G41">
        <v>6.0159999999999999E-9</v>
      </c>
      <c r="H41" s="6">
        <v>45.683935330377231</v>
      </c>
      <c r="I41" s="6">
        <v>0.80103022501108789</v>
      </c>
      <c r="J41" s="6">
        <v>1.6799999999999999E-2</v>
      </c>
      <c r="K41" s="6">
        <v>2.550986094180497E-2</v>
      </c>
      <c r="L41" s="6">
        <v>10.363028505980946</v>
      </c>
      <c r="M41" s="6">
        <v>11.172103543012533</v>
      </c>
      <c r="N41" s="6">
        <v>22.805273818599236</v>
      </c>
      <c r="O41" s="6">
        <v>0</v>
      </c>
      <c r="P41" s="6">
        <v>8.5198535469982914</v>
      </c>
      <c r="Q41" s="6">
        <v>0.11694972024298979</v>
      </c>
      <c r="R41" s="6">
        <v>0.28467311574438481</v>
      </c>
      <c r="S41" s="6">
        <v>99.789157666908508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x14ac:dyDescent="0.2">
      <c r="A42" t="s">
        <v>355</v>
      </c>
      <c r="B42">
        <v>10</v>
      </c>
      <c r="C42" t="s">
        <v>356</v>
      </c>
      <c r="D42">
        <v>34.3414</v>
      </c>
      <c r="E42">
        <v>14.293699999999999</v>
      </c>
      <c r="F42">
        <v>11.320499999999999</v>
      </c>
      <c r="G42">
        <v>6.0200000000000003E-9</v>
      </c>
      <c r="H42" s="6">
        <v>45.603399525475723</v>
      </c>
      <c r="I42" s="6">
        <v>0.81174865056058565</v>
      </c>
      <c r="J42" s="6">
        <v>3.6799999999999999E-2</v>
      </c>
      <c r="K42" s="6">
        <v>3.173426701160538E-2</v>
      </c>
      <c r="L42" s="6">
        <v>10.271679576937037</v>
      </c>
      <c r="M42" s="6">
        <v>11.122930552066176</v>
      </c>
      <c r="N42" s="6">
        <v>22.756398392498511</v>
      </c>
      <c r="O42" s="6">
        <v>0</v>
      </c>
      <c r="P42" s="6">
        <v>8.5618232689046874</v>
      </c>
      <c r="Q42" s="6">
        <v>0.1416235034160391</v>
      </c>
      <c r="R42" s="6">
        <v>0.27025928709909952</v>
      </c>
      <c r="S42" s="6">
        <v>99.608397023969474</v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x14ac:dyDescent="0.2">
      <c r="A43" t="s">
        <v>357</v>
      </c>
      <c r="B43">
        <v>11</v>
      </c>
      <c r="C43" t="s">
        <v>358</v>
      </c>
      <c r="D43">
        <v>34.410499999999999</v>
      </c>
      <c r="E43">
        <v>14.3005</v>
      </c>
      <c r="F43">
        <v>11.320499999999999</v>
      </c>
      <c r="G43">
        <v>6.019E-9</v>
      </c>
      <c r="H43" s="6">
        <v>45.845006940180234</v>
      </c>
      <c r="I43" s="6">
        <v>0.79876853888596455</v>
      </c>
      <c r="J43" s="6">
        <v>2.3099999999999999E-2</v>
      </c>
      <c r="K43" s="6">
        <v>3.1019990905234843E-2</v>
      </c>
      <c r="L43" s="6">
        <v>10.210780290907767</v>
      </c>
      <c r="M43" s="6">
        <v>10.985246177416373</v>
      </c>
      <c r="N43" s="6">
        <v>22.854149244699965</v>
      </c>
      <c r="O43" s="6">
        <v>0</v>
      </c>
      <c r="P43" s="6">
        <v>8.5618232689046874</v>
      </c>
      <c r="Q43" s="6">
        <v>0.15145289671261972</v>
      </c>
      <c r="R43" s="6">
        <v>0.32331018419633012</v>
      </c>
      <c r="S43" s="6">
        <v>99.784657532809192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x14ac:dyDescent="0.2">
      <c r="A44" t="s">
        <v>359</v>
      </c>
      <c r="B44">
        <v>12</v>
      </c>
      <c r="C44" t="s">
        <v>360</v>
      </c>
      <c r="D44">
        <v>34.483499999999999</v>
      </c>
      <c r="E44">
        <v>14.2994</v>
      </c>
      <c r="F44">
        <v>11.320499999999999</v>
      </c>
      <c r="G44">
        <v>6.0230000000000004E-9</v>
      </c>
      <c r="H44" s="6">
        <v>45.724203232827982</v>
      </c>
      <c r="I44" s="6">
        <v>0.70967777239197416</v>
      </c>
      <c r="J44" s="6">
        <v>0</v>
      </c>
      <c r="K44" s="6">
        <v>1.6632429334056838E-2</v>
      </c>
      <c r="L44" s="6">
        <v>10.413777911005337</v>
      </c>
      <c r="M44" s="6">
        <v>11.191772739391077</v>
      </c>
      <c r="N44" s="6">
        <v>22.658647540297057</v>
      </c>
      <c r="O44" s="6">
        <v>5.6048244621510783E-3</v>
      </c>
      <c r="P44" s="6">
        <v>8.3729595203259084</v>
      </c>
      <c r="Q44" s="6">
        <v>0.14483310122716747</v>
      </c>
      <c r="R44" s="6">
        <v>0.34863448035783834</v>
      </c>
      <c r="S44" s="6">
        <v>99.586743551620557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x14ac:dyDescent="0.2">
      <c r="A45" t="s">
        <v>361</v>
      </c>
      <c r="B45">
        <v>50</v>
      </c>
      <c r="C45" t="s">
        <v>362</v>
      </c>
      <c r="D45">
        <v>32.657299999999999</v>
      </c>
      <c r="E45">
        <v>14.207599999999999</v>
      </c>
      <c r="F45">
        <v>11.323499999999999</v>
      </c>
      <c r="G45">
        <v>6.3970000000000001E-9</v>
      </c>
      <c r="H45" s="6">
        <v>45.331591183933156</v>
      </c>
      <c r="I45" s="6">
        <v>0.83515218524664503</v>
      </c>
      <c r="J45" s="6">
        <v>3.6600000000000001E-2</v>
      </c>
      <c r="K45" s="6">
        <v>2.9489399248726542E-2</v>
      </c>
      <c r="L45" s="6">
        <v>10.12958124286874</v>
      </c>
      <c r="M45" s="6">
        <v>10.975411579227101</v>
      </c>
      <c r="N45" s="6">
        <v>22.883474500360403</v>
      </c>
      <c r="O45" s="6">
        <v>2.6689640295957519E-3</v>
      </c>
      <c r="P45" s="6">
        <v>8.5198535469982914</v>
      </c>
      <c r="Q45" s="6">
        <v>0.1486444986278824</v>
      </c>
      <c r="R45" s="6">
        <v>0.33702334061580297</v>
      </c>
      <c r="S45" s="6">
        <v>99.229490441156344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x14ac:dyDescent="0.2">
      <c r="A46" t="s">
        <v>363</v>
      </c>
      <c r="B46">
        <v>85</v>
      </c>
      <c r="C46" t="s">
        <v>364</v>
      </c>
      <c r="D46">
        <v>32.7819</v>
      </c>
      <c r="E46">
        <v>14.3636</v>
      </c>
      <c r="F46">
        <v>11.323</v>
      </c>
      <c r="G46">
        <v>6.41E-9</v>
      </c>
      <c r="H46" s="6">
        <v>45.40206001322197</v>
      </c>
      <c r="I46" s="6">
        <v>0.72462456765365901</v>
      </c>
      <c r="J46" s="6">
        <v>0</v>
      </c>
      <c r="K46" s="6">
        <v>4.7346301907990017E-2</v>
      </c>
      <c r="L46" s="6">
        <v>10.12958124286874</v>
      </c>
      <c r="M46" s="6">
        <v>10.886900195523657</v>
      </c>
      <c r="N46" s="6">
        <v>22.746623307278366</v>
      </c>
      <c r="O46" s="6">
        <v>4.8041352532723529E-3</v>
      </c>
      <c r="P46" s="6">
        <v>8.488376255568495</v>
      </c>
      <c r="Q46" s="6">
        <v>0.13610700717816221</v>
      </c>
      <c r="R46" s="6">
        <v>0.32270960800277659</v>
      </c>
      <c r="S46" s="6">
        <v>98.889132634457098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x14ac:dyDescent="0.2">
      <c r="A47" t="s">
        <v>365</v>
      </c>
      <c r="B47">
        <v>121</v>
      </c>
      <c r="C47" t="s">
        <v>366</v>
      </c>
      <c r="D47">
        <v>33.071599999999997</v>
      </c>
      <c r="E47">
        <v>14.1206</v>
      </c>
      <c r="F47">
        <v>11.320499999999999</v>
      </c>
      <c r="G47">
        <v>6.4140000000000004E-9</v>
      </c>
      <c r="H47" s="6">
        <v>45.180586549742841</v>
      </c>
      <c r="I47" s="6">
        <v>0.85953906172623606</v>
      </c>
      <c r="J47" s="6">
        <v>4.7600000000000003E-2</v>
      </c>
      <c r="K47" s="6">
        <v>3.1122030349002062E-2</v>
      </c>
      <c r="L47" s="6">
        <v>10.180330647893131</v>
      </c>
      <c r="M47" s="6">
        <v>10.877065597334386</v>
      </c>
      <c r="N47" s="6">
        <v>22.795498733379095</v>
      </c>
      <c r="O47" s="6">
        <v>0</v>
      </c>
      <c r="P47" s="6">
        <v>8.6247778517642821</v>
      </c>
      <c r="Q47" s="6">
        <v>0.15887509165085409</v>
      </c>
      <c r="R47" s="6">
        <v>0.24693691158276979</v>
      </c>
      <c r="S47" s="6">
        <v>99.002332475422591</v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">
      <c r="A48" t="s">
        <v>367</v>
      </c>
      <c r="B48">
        <v>161</v>
      </c>
      <c r="C48" t="s">
        <v>368</v>
      </c>
      <c r="D48">
        <v>31.7347</v>
      </c>
      <c r="E48">
        <v>12.710699999999999</v>
      </c>
      <c r="F48">
        <v>11.316800000000001</v>
      </c>
      <c r="G48">
        <v>6.4130000000000001E-9</v>
      </c>
      <c r="H48" s="6">
        <v>45.573198598637667</v>
      </c>
      <c r="I48" s="6">
        <v>0.75953320132404156</v>
      </c>
      <c r="J48" s="6">
        <v>4.3200000000000002E-2</v>
      </c>
      <c r="K48" s="6">
        <v>3.0611833130165959E-2</v>
      </c>
      <c r="L48" s="6">
        <v>10.200630409902889</v>
      </c>
      <c r="M48" s="6">
        <v>11.004915373794915</v>
      </c>
      <c r="N48" s="6">
        <v>22.873699415140255</v>
      </c>
      <c r="O48" s="6">
        <v>8.9855122329723629E-3</v>
      </c>
      <c r="P48" s="6">
        <v>8.5513308384280897</v>
      </c>
      <c r="Q48" s="6">
        <v>0.16730028590506602</v>
      </c>
      <c r="R48" s="6">
        <v>0.2834719633572777</v>
      </c>
      <c r="S48" s="6">
        <v>99.496877431853321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x14ac:dyDescent="0.2">
      <c r="A49" t="s">
        <v>369</v>
      </c>
      <c r="B49">
        <v>163</v>
      </c>
      <c r="C49" t="s">
        <v>370</v>
      </c>
      <c r="D49">
        <v>32.374600000000001</v>
      </c>
      <c r="E49">
        <v>12.696300000000001</v>
      </c>
      <c r="F49">
        <v>11.319800000000001</v>
      </c>
      <c r="G49">
        <v>6.4130000000000001E-9</v>
      </c>
      <c r="H49" s="6">
        <v>45.593332549863035</v>
      </c>
      <c r="I49" s="6">
        <v>0.9101811640931291</v>
      </c>
      <c r="J49" s="6">
        <v>7.4000000000000003E-3</v>
      </c>
      <c r="K49" s="6">
        <v>3.0713872573933178E-2</v>
      </c>
      <c r="L49" s="6">
        <v>10.007782670810197</v>
      </c>
      <c r="M49" s="6">
        <v>11.083592159309088</v>
      </c>
      <c r="N49" s="6">
        <v>22.805273818599236</v>
      </c>
      <c r="O49" s="6">
        <v>5.7827553974574616E-3</v>
      </c>
      <c r="P49" s="6">
        <v>8.6352702822408798</v>
      </c>
      <c r="Q49" s="6">
        <v>0.19217466894131086</v>
      </c>
      <c r="R49" s="6">
        <v>0.33071729058349064</v>
      </c>
      <c r="S49" s="6">
        <v>99.602221232411765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x14ac:dyDescent="0.2">
      <c r="H50" s="12">
        <v>45.591502190660727</v>
      </c>
      <c r="I50" s="12">
        <v>0.79378925362235297</v>
      </c>
      <c r="J50" s="12">
        <v>2.3081818181818183E-2</v>
      </c>
      <c r="K50" s="12">
        <v>3.1762095950814619E-2</v>
      </c>
      <c r="L50" s="12">
        <v>10.19878497699291</v>
      </c>
      <c r="M50" s="12">
        <v>11.025478624554301</v>
      </c>
      <c r="N50" s="12">
        <v>22.793721445157249</v>
      </c>
      <c r="O50" s="12">
        <v>3.6071453248475919E-3</v>
      </c>
      <c r="P50" s="12">
        <v>8.5379768360033257</v>
      </c>
      <c r="Q50" s="12">
        <v>0.14846213511588646</v>
      </c>
      <c r="R50" s="12">
        <v>0.30649405077683062</v>
      </c>
      <c r="S50" s="12">
        <v>99.454660572341083</v>
      </c>
      <c r="T50" s="6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">
      <c r="H51" s="12">
        <v>0.2096648303608212</v>
      </c>
      <c r="I51" s="12">
        <v>5.9453486831197236E-2</v>
      </c>
      <c r="J51" s="12">
        <v>1.9062256853888949E-2</v>
      </c>
      <c r="K51" s="12">
        <v>1.3015377321563781E-2</v>
      </c>
      <c r="L51" s="12">
        <v>0.11633182241762512</v>
      </c>
      <c r="M51" s="12">
        <v>0.10559762548235917</v>
      </c>
      <c r="N51" s="12">
        <v>6.6271643710149375E-2</v>
      </c>
      <c r="O51" s="12">
        <v>4.1554328367367542E-3</v>
      </c>
      <c r="P51" s="12">
        <v>7.5237517621572658E-2</v>
      </c>
      <c r="Q51" s="12">
        <v>2.3113632015536126E-2</v>
      </c>
      <c r="R51" s="12">
        <v>3.1520366115191843E-2</v>
      </c>
      <c r="S51" s="12">
        <v>0.29442166821734828</v>
      </c>
      <c r="T51" s="6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"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2" s="12" customFormat="1" ht="15" x14ac:dyDescent="0.2">
      <c r="F53" s="12" t="s">
        <v>371</v>
      </c>
      <c r="G53" s="12" t="s">
        <v>323</v>
      </c>
      <c r="H53" s="12">
        <v>45.5</v>
      </c>
      <c r="I53" s="12">
        <v>0.83</v>
      </c>
      <c r="J53" s="12">
        <v>0.04</v>
      </c>
      <c r="K53" s="12">
        <v>3.0800000000000001E-2</v>
      </c>
      <c r="L53" s="12">
        <v>10.1</v>
      </c>
      <c r="M53" s="12">
        <v>11</v>
      </c>
      <c r="N53" s="12">
        <v>22.4</v>
      </c>
      <c r="O53" s="12">
        <v>0</v>
      </c>
      <c r="P53" s="12">
        <v>8.4499999999999993</v>
      </c>
      <c r="Q53" s="12">
        <v>0.154</v>
      </c>
      <c r="R53" s="12">
        <v>0.30599999999999999</v>
      </c>
    </row>
    <row r="64" spans="1:32" x14ac:dyDescent="0.2">
      <c r="A64" s="15" t="s">
        <v>373</v>
      </c>
    </row>
    <row r="65" spans="1:20" x14ac:dyDescent="0.2">
      <c r="A65" s="11" t="s">
        <v>1</v>
      </c>
      <c r="B65" s="11" t="s">
        <v>2</v>
      </c>
      <c r="C65" s="11" t="s">
        <v>297</v>
      </c>
      <c r="D65" s="11" t="s">
        <v>3</v>
      </c>
      <c r="E65" s="11" t="s">
        <v>4</v>
      </c>
      <c r="F65" s="11" t="s">
        <v>5</v>
      </c>
      <c r="G65" s="11" t="s">
        <v>6</v>
      </c>
      <c r="H65" s="11" t="s">
        <v>7</v>
      </c>
      <c r="I65" s="11" t="s">
        <v>8</v>
      </c>
      <c r="J65" s="11" t="s">
        <v>9</v>
      </c>
      <c r="K65" s="11" t="s">
        <v>10</v>
      </c>
      <c r="L65" s="11" t="s">
        <v>11</v>
      </c>
      <c r="M65" s="11" t="s">
        <v>12</v>
      </c>
      <c r="N65" s="11" t="s">
        <v>13</v>
      </c>
      <c r="O65" s="11" t="s">
        <v>14</v>
      </c>
      <c r="P65" s="11" t="s">
        <v>15</v>
      </c>
      <c r="Q65" s="11" t="s">
        <v>16</v>
      </c>
      <c r="R65" s="11" t="s">
        <v>17</v>
      </c>
      <c r="S65" s="11" t="s">
        <v>18</v>
      </c>
    </row>
    <row r="66" spans="1:20" x14ac:dyDescent="0.2">
      <c r="A66" t="s">
        <v>298</v>
      </c>
      <c r="B66">
        <v>1</v>
      </c>
      <c r="C66" t="s">
        <v>374</v>
      </c>
      <c r="D66">
        <v>40.607199999999999</v>
      </c>
      <c r="E66">
        <v>7.4706000000000001</v>
      </c>
      <c r="F66">
        <v>11.290800000000001</v>
      </c>
      <c r="G66">
        <v>5.9969999999999999E-9</v>
      </c>
      <c r="H66" s="6">
        <v>63.773671459531272</v>
      </c>
      <c r="I66" s="6">
        <v>4.6888234441513514</v>
      </c>
      <c r="J66" s="6">
        <v>9.7600000000000006E-2</v>
      </c>
      <c r="K66" s="6">
        <v>1.2882553255285447</v>
      </c>
      <c r="L66" s="6">
        <v>4.3999455066107247</v>
      </c>
      <c r="M66" s="6">
        <v>17.577615373864798</v>
      </c>
      <c r="N66" s="6">
        <v>1.9605054428094741</v>
      </c>
      <c r="O66" s="6">
        <v>0</v>
      </c>
      <c r="P66" s="6">
        <v>5.1440744720609786</v>
      </c>
      <c r="Q66" s="6">
        <v>6.8495570053350996E-2</v>
      </c>
      <c r="R66" s="6">
        <v>0.69873583376510762</v>
      </c>
      <c r="S66" s="6">
        <v>99.697722428375613</v>
      </c>
      <c r="T66" s="6"/>
    </row>
    <row r="67" spans="1:20" x14ac:dyDescent="0.2">
      <c r="A67" t="s">
        <v>300</v>
      </c>
      <c r="B67">
        <v>2</v>
      </c>
      <c r="C67" t="s">
        <v>375</v>
      </c>
      <c r="D67">
        <v>40.635199999999998</v>
      </c>
      <c r="E67">
        <v>7.4428000000000001</v>
      </c>
      <c r="F67">
        <v>11.290800000000001</v>
      </c>
      <c r="G67">
        <v>5.9980000000000002E-9</v>
      </c>
      <c r="H67" s="6">
        <v>63.622977528861306</v>
      </c>
      <c r="I67" s="6">
        <v>4.6992199484621082</v>
      </c>
      <c r="J67" s="6">
        <v>7.7899999999999997E-2</v>
      </c>
      <c r="K67" s="6">
        <v>1.3095488019835619</v>
      </c>
      <c r="L67" s="6">
        <v>4.3379744431373348</v>
      </c>
      <c r="M67" s="6">
        <v>17.577615373864798</v>
      </c>
      <c r="N67" s="6">
        <v>2.0095180788797107</v>
      </c>
      <c r="O67" s="6">
        <v>2.5999999999999999E-3</v>
      </c>
      <c r="P67" s="6">
        <v>5.2177115299432426</v>
      </c>
      <c r="Q67" s="6">
        <v>8.9363753932578935E-2</v>
      </c>
      <c r="R67" s="6">
        <v>0.72352005350976745</v>
      </c>
      <c r="S67" s="6">
        <v>99.667949512574424</v>
      </c>
      <c r="T67" s="6"/>
    </row>
    <row r="68" spans="1:20" x14ac:dyDescent="0.2">
      <c r="A68" t="s">
        <v>302</v>
      </c>
      <c r="B68">
        <v>3</v>
      </c>
      <c r="C68" t="s">
        <v>376</v>
      </c>
      <c r="D68">
        <v>40.674900000000001</v>
      </c>
      <c r="E68">
        <v>7.4202000000000004</v>
      </c>
      <c r="F68">
        <v>11.290800000000001</v>
      </c>
      <c r="G68">
        <v>5.9980000000000002E-9</v>
      </c>
      <c r="H68" s="6">
        <v>63.884180342022589</v>
      </c>
      <c r="I68" s="6">
        <v>4.8759605217449762</v>
      </c>
      <c r="J68" s="6">
        <v>1.7299999999999999E-2</v>
      </c>
      <c r="K68" s="6">
        <v>1.3095488019835619</v>
      </c>
      <c r="L68" s="6">
        <v>4.3689599748740298</v>
      </c>
      <c r="M68" s="6">
        <v>17.577615373864798</v>
      </c>
      <c r="N68" s="6">
        <v>1.9801104972375689</v>
      </c>
      <c r="O68" s="6">
        <v>8.9999999999999993E-3</v>
      </c>
      <c r="P68" s="6">
        <v>5.1545940517584459</v>
      </c>
      <c r="Q68" s="6">
        <v>0.10094609522439922</v>
      </c>
      <c r="R68" s="6">
        <v>0.72401772860504177</v>
      </c>
      <c r="S68" s="6">
        <v>100.00223338731544</v>
      </c>
      <c r="T68" s="6"/>
    </row>
    <row r="69" spans="1:20" x14ac:dyDescent="0.2">
      <c r="A69" t="s">
        <v>304</v>
      </c>
      <c r="B69">
        <v>4</v>
      </c>
      <c r="C69" t="s">
        <v>377</v>
      </c>
      <c r="D69">
        <v>40.761400000000002</v>
      </c>
      <c r="E69">
        <v>7.4211999999999998</v>
      </c>
      <c r="F69">
        <v>11.290800000000001</v>
      </c>
      <c r="G69">
        <v>5.9969999999999999E-9</v>
      </c>
      <c r="H69" s="6">
        <v>63.894226604067256</v>
      </c>
      <c r="I69" s="6">
        <v>4.657633931219082</v>
      </c>
      <c r="J69" s="6">
        <v>0.1103</v>
      </c>
      <c r="K69" s="6">
        <v>1.3095488019835619</v>
      </c>
      <c r="L69" s="6">
        <v>4.4722450806630141</v>
      </c>
      <c r="M69" s="6">
        <v>17.48908793213856</v>
      </c>
      <c r="N69" s="6">
        <v>1.9899130244516161</v>
      </c>
      <c r="O69" s="6">
        <v>1.4800000000000001E-2</v>
      </c>
      <c r="P69" s="6">
        <v>5.2387506893381754</v>
      </c>
      <c r="Q69" s="6">
        <v>8.4571060984239499E-2</v>
      </c>
      <c r="R69" s="6">
        <v>0.72162888814772519</v>
      </c>
      <c r="S69" s="6">
        <v>99.982706012993219</v>
      </c>
      <c r="T69" s="6"/>
    </row>
    <row r="70" spans="1:20" x14ac:dyDescent="0.2">
      <c r="A70" t="s">
        <v>306</v>
      </c>
      <c r="B70">
        <v>5</v>
      </c>
      <c r="C70" t="s">
        <v>378</v>
      </c>
      <c r="D70">
        <v>40.858600000000003</v>
      </c>
      <c r="E70">
        <v>7.4176000000000002</v>
      </c>
      <c r="F70">
        <v>11.290800000000001</v>
      </c>
      <c r="G70">
        <v>5.9969999999999999E-9</v>
      </c>
      <c r="H70" s="6">
        <v>63.874134079977921</v>
      </c>
      <c r="I70" s="6">
        <v>4.751202470015893</v>
      </c>
      <c r="J70" s="6">
        <v>9.5500000000000002E-2</v>
      </c>
      <c r="K70" s="6">
        <v>1.2739886963036833</v>
      </c>
      <c r="L70" s="6">
        <v>4.389616996031827</v>
      </c>
      <c r="M70" s="6">
        <v>17.607124521106872</v>
      </c>
      <c r="N70" s="6">
        <v>1.9801104972375689</v>
      </c>
      <c r="O70" s="6">
        <v>1.29E-2</v>
      </c>
      <c r="P70" s="6">
        <v>5.2071919502457762</v>
      </c>
      <c r="Q70" s="6">
        <v>0.118818846010915</v>
      </c>
      <c r="R70" s="6">
        <v>0.75636660979787085</v>
      </c>
      <c r="S70" s="6">
        <v>100.06695466672834</v>
      </c>
      <c r="T70" s="6"/>
    </row>
    <row r="71" spans="1:20" x14ac:dyDescent="0.2">
      <c r="A71" t="s">
        <v>310</v>
      </c>
      <c r="B71">
        <v>53</v>
      </c>
      <c r="C71" t="s">
        <v>379</v>
      </c>
      <c r="D71">
        <v>41.171100000000003</v>
      </c>
      <c r="E71">
        <v>8.3897999999999993</v>
      </c>
      <c r="F71">
        <v>11.2898</v>
      </c>
      <c r="G71">
        <v>6.0040000000000004E-9</v>
      </c>
      <c r="H71" s="6">
        <v>63.592838742727309</v>
      </c>
      <c r="I71" s="6">
        <v>4.5536688881115124</v>
      </c>
      <c r="J71" s="6">
        <v>0.1205</v>
      </c>
      <c r="K71" s="6">
        <v>1.2006326699161487</v>
      </c>
      <c r="L71" s="6">
        <v>4.1727182738749597</v>
      </c>
      <c r="M71" s="6">
        <v>17.980907052839871</v>
      </c>
      <c r="N71" s="6">
        <v>1.9801104972375689</v>
      </c>
      <c r="O71" s="6">
        <v>7.7999999999999996E-3</v>
      </c>
      <c r="P71" s="6">
        <v>5.3334269066153714</v>
      </c>
      <c r="Q71" s="6">
        <v>7.798110818027279E-2</v>
      </c>
      <c r="R71" s="6">
        <v>0.75596846972165133</v>
      </c>
      <c r="S71" s="6">
        <v>99.77655260922468</v>
      </c>
      <c r="T71" s="6"/>
    </row>
    <row r="72" spans="1:20" x14ac:dyDescent="0.2">
      <c r="A72" t="s">
        <v>312</v>
      </c>
      <c r="B72">
        <v>83</v>
      </c>
      <c r="C72" t="s">
        <v>380</v>
      </c>
      <c r="D72">
        <v>41.174399999999999</v>
      </c>
      <c r="E72">
        <v>7.9856999999999996</v>
      </c>
      <c r="F72">
        <v>11.2875</v>
      </c>
      <c r="G72">
        <v>6.0069999999999996E-9</v>
      </c>
      <c r="H72" s="6">
        <v>63.442144812057343</v>
      </c>
      <c r="I72" s="6">
        <v>4.5120828708684844</v>
      </c>
      <c r="J72" s="6">
        <v>0.15509999999999999</v>
      </c>
      <c r="K72" s="6">
        <v>1.2561021760814686</v>
      </c>
      <c r="L72" s="6">
        <v>4.4515880595052169</v>
      </c>
      <c r="M72" s="6">
        <v>17.705488345247137</v>
      </c>
      <c r="N72" s="6">
        <v>1.9409003883813793</v>
      </c>
      <c r="O72" s="6">
        <v>0</v>
      </c>
      <c r="P72" s="6">
        <v>5.3649856457077689</v>
      </c>
      <c r="Q72" s="6">
        <v>6.8395722283593946E-2</v>
      </c>
      <c r="R72" s="6">
        <v>0.73158239005321102</v>
      </c>
      <c r="S72" s="6">
        <v>99.62837041018561</v>
      </c>
      <c r="T72" s="6"/>
    </row>
    <row r="73" spans="1:20" x14ac:dyDescent="0.2">
      <c r="A73" t="s">
        <v>381</v>
      </c>
      <c r="B73">
        <v>113</v>
      </c>
      <c r="C73" t="s">
        <v>382</v>
      </c>
      <c r="D73">
        <v>41.228999999999999</v>
      </c>
      <c r="E73">
        <v>8.2136999999999993</v>
      </c>
      <c r="F73">
        <v>11.289300000000001</v>
      </c>
      <c r="G73">
        <v>6.0120000000000003E-9</v>
      </c>
      <c r="H73" s="6">
        <v>63.512468646369996</v>
      </c>
      <c r="I73" s="6">
        <v>4.3873248191394021</v>
      </c>
      <c r="J73" s="6">
        <v>0.1052</v>
      </c>
      <c r="K73" s="6">
        <v>1.2805896740047387</v>
      </c>
      <c r="L73" s="6">
        <v>4.3999455066107247</v>
      </c>
      <c r="M73" s="6">
        <v>17.666142815591034</v>
      </c>
      <c r="N73" s="6">
        <v>1.9409003883813793</v>
      </c>
      <c r="O73" s="6">
        <v>1.4800000000000001E-2</v>
      </c>
      <c r="P73" s="6">
        <v>5.2282311096407081</v>
      </c>
      <c r="Q73" s="6">
        <v>6.9294352211407576E-2</v>
      </c>
      <c r="R73" s="6">
        <v>0.71107817612791013</v>
      </c>
      <c r="S73" s="6">
        <v>99.315975488077285</v>
      </c>
      <c r="T73" s="6"/>
    </row>
    <row r="74" spans="1:20" x14ac:dyDescent="0.2">
      <c r="A74" t="s">
        <v>383</v>
      </c>
      <c r="B74">
        <v>153</v>
      </c>
      <c r="C74" t="s">
        <v>384</v>
      </c>
      <c r="D74">
        <v>40.814599999999999</v>
      </c>
      <c r="E74">
        <v>8.3118999999999996</v>
      </c>
      <c r="F74">
        <v>11.290800000000001</v>
      </c>
      <c r="G74">
        <v>6.0179999999999997E-9</v>
      </c>
      <c r="H74" s="6">
        <v>63.492376122280668</v>
      </c>
      <c r="I74" s="6">
        <v>4.4289108363824301</v>
      </c>
      <c r="J74" s="6">
        <v>0.16830000000000001</v>
      </c>
      <c r="K74" s="6">
        <v>1.2413032099452317</v>
      </c>
      <c r="L74" s="6">
        <v>4.3379744431373348</v>
      </c>
      <c r="M74" s="6">
        <v>17.656306433177004</v>
      </c>
      <c r="N74" s="6">
        <v>1.9114928067392372</v>
      </c>
      <c r="O74" s="6">
        <v>1.8100000000000002E-2</v>
      </c>
      <c r="P74" s="6">
        <v>5.343946486312837</v>
      </c>
      <c r="Q74" s="6">
        <v>7.119145983679194E-2</v>
      </c>
      <c r="R74" s="6">
        <v>0.73506611572013114</v>
      </c>
      <c r="S74" s="6">
        <v>99.404967913531678</v>
      </c>
      <c r="T74" s="6"/>
    </row>
    <row r="75" spans="1:20" x14ac:dyDescent="0.2">
      <c r="A75" t="s">
        <v>385</v>
      </c>
      <c r="B75">
        <v>190</v>
      </c>
      <c r="C75" t="s">
        <v>386</v>
      </c>
      <c r="D75">
        <v>41.092799999999997</v>
      </c>
      <c r="E75">
        <v>8.3323</v>
      </c>
      <c r="F75">
        <v>11.2883</v>
      </c>
      <c r="G75">
        <v>6.0339999999999996E-9</v>
      </c>
      <c r="H75" s="6">
        <v>63.582792480682649</v>
      </c>
      <c r="I75" s="6">
        <v>4.439307340693186</v>
      </c>
      <c r="J75" s="6">
        <v>0.12529999999999999</v>
      </c>
      <c r="K75" s="6">
        <v>1.2882553255285447</v>
      </c>
      <c r="L75" s="6">
        <v>4.3999455066107247</v>
      </c>
      <c r="M75" s="6">
        <v>17.813688551801423</v>
      </c>
      <c r="N75" s="6">
        <v>1.9016902795251898</v>
      </c>
      <c r="O75" s="6">
        <v>3.2000000000000002E-3</v>
      </c>
      <c r="P75" s="6">
        <v>5.2597898487331074</v>
      </c>
      <c r="Q75" s="6">
        <v>8.556953868181022E-2</v>
      </c>
      <c r="R75" s="6">
        <v>0.70868933567059345</v>
      </c>
      <c r="S75" s="6">
        <v>99.608228207927212</v>
      </c>
      <c r="T75" s="6"/>
    </row>
    <row r="76" spans="1:20" x14ac:dyDescent="0.2">
      <c r="A76" t="s">
        <v>387</v>
      </c>
      <c r="B76">
        <v>228</v>
      </c>
      <c r="C76" t="s">
        <v>388</v>
      </c>
      <c r="D76">
        <v>41.049100000000003</v>
      </c>
      <c r="E76">
        <v>8.1965000000000003</v>
      </c>
      <c r="F76">
        <v>11.2905</v>
      </c>
      <c r="G76">
        <v>6.0360000000000002E-9</v>
      </c>
      <c r="H76" s="6">
        <v>63.512468646369996</v>
      </c>
      <c r="I76" s="6">
        <v>4.3353422975856182</v>
      </c>
      <c r="J76" s="6">
        <v>0.13039999999999999</v>
      </c>
      <c r="K76" s="6">
        <v>1.2435390249730085</v>
      </c>
      <c r="L76" s="6">
        <v>4.4412595489263182</v>
      </c>
      <c r="M76" s="6">
        <v>17.577615373864798</v>
      </c>
      <c r="N76" s="6">
        <v>1.8820852250970952</v>
      </c>
      <c r="O76" s="6">
        <v>6.4000000000000003E-3</v>
      </c>
      <c r="P76" s="6">
        <v>5.2913485878255067</v>
      </c>
      <c r="Q76" s="6">
        <v>9.2558882564805225E-2</v>
      </c>
      <c r="R76" s="6">
        <v>0.70540468004178314</v>
      </c>
      <c r="S76" s="6">
        <v>99.218422267248926</v>
      </c>
      <c r="T76" s="6"/>
    </row>
    <row r="77" spans="1:20" x14ac:dyDescent="0.2">
      <c r="A77" t="s">
        <v>389</v>
      </c>
      <c r="B77">
        <v>262</v>
      </c>
      <c r="C77" t="s">
        <v>390</v>
      </c>
      <c r="D77">
        <v>41.360900000000001</v>
      </c>
      <c r="E77">
        <v>8.4085999999999999</v>
      </c>
      <c r="F77">
        <v>11.287000000000001</v>
      </c>
      <c r="G77">
        <v>6.0369999999999997E-9</v>
      </c>
      <c r="H77" s="6">
        <v>63.833949031799264</v>
      </c>
      <c r="I77" s="6">
        <v>3.5971904915218795</v>
      </c>
      <c r="J77" s="6">
        <v>0.1067</v>
      </c>
      <c r="K77" s="6">
        <v>1.2298047326595223</v>
      </c>
      <c r="L77" s="6">
        <v>4.4515880595052169</v>
      </c>
      <c r="M77" s="6">
        <v>17.548106226622718</v>
      </c>
      <c r="N77" s="6">
        <v>1.8330725890268584</v>
      </c>
      <c r="O77" s="6">
        <v>1.03E-2</v>
      </c>
      <c r="P77" s="6">
        <v>5.3649856457077689</v>
      </c>
      <c r="Q77" s="6">
        <v>7.7581717101244507E-2</v>
      </c>
      <c r="R77" s="6">
        <v>0.65085948959972073</v>
      </c>
      <c r="S77" s="6">
        <v>98.704137983544186</v>
      </c>
      <c r="T77" s="6"/>
    </row>
    <row r="78" spans="1:20" x14ac:dyDescent="0.2">
      <c r="A78" t="s">
        <v>391</v>
      </c>
      <c r="B78">
        <v>295</v>
      </c>
      <c r="C78" t="s">
        <v>392</v>
      </c>
      <c r="D78">
        <v>41.238399999999999</v>
      </c>
      <c r="E78">
        <v>8.3223000000000003</v>
      </c>
      <c r="F78">
        <v>11.289300000000001</v>
      </c>
      <c r="G78">
        <v>6.0369999999999997E-9</v>
      </c>
      <c r="H78" s="6">
        <v>63.130710688672742</v>
      </c>
      <c r="I78" s="6">
        <v>4.3041527846533469</v>
      </c>
      <c r="J78" s="6">
        <v>8.3199999999999996E-2</v>
      </c>
      <c r="K78" s="6">
        <v>1.2442842966489343</v>
      </c>
      <c r="L78" s="6">
        <v>4.4206025277685219</v>
      </c>
      <c r="M78" s="6">
        <v>17.715324727661162</v>
      </c>
      <c r="N78" s="6">
        <v>1.8820852250970952</v>
      </c>
      <c r="O78" s="6">
        <v>0</v>
      </c>
      <c r="P78" s="6">
        <v>5.2808290081280393</v>
      </c>
      <c r="Q78" s="6">
        <v>0.1080352868771513</v>
      </c>
      <c r="R78" s="6">
        <v>0.71953865274757312</v>
      </c>
      <c r="S78" s="6">
        <v>98.888763198254566</v>
      </c>
      <c r="T78" s="6"/>
    </row>
    <row r="79" spans="1:20" x14ac:dyDescent="0.2">
      <c r="A79" t="s">
        <v>393</v>
      </c>
      <c r="B79">
        <v>296</v>
      </c>
      <c r="C79" t="s">
        <v>394</v>
      </c>
      <c r="D79">
        <v>41.313299999999998</v>
      </c>
      <c r="E79">
        <v>8.4131</v>
      </c>
      <c r="F79">
        <v>11.286799999999999</v>
      </c>
      <c r="G79">
        <v>6.0390000000000003E-9</v>
      </c>
      <c r="H79" s="6">
        <v>64.044920534737216</v>
      </c>
      <c r="I79" s="6">
        <v>4.2417737587888062</v>
      </c>
      <c r="J79" s="6">
        <v>0.11799999999999999</v>
      </c>
      <c r="K79" s="6">
        <v>1.2537598936714167</v>
      </c>
      <c r="L79" s="6">
        <v>4.4102740171896233</v>
      </c>
      <c r="M79" s="6">
        <v>17.685815580419085</v>
      </c>
      <c r="N79" s="6">
        <v>1.9409003883813793</v>
      </c>
      <c r="O79" s="6">
        <v>1.9199999999999998E-2</v>
      </c>
      <c r="P79" s="6">
        <v>5.3649856457077689</v>
      </c>
      <c r="Q79" s="6">
        <v>6.4202115953796934E-2</v>
      </c>
      <c r="R79" s="6">
        <v>0.72142981810961548</v>
      </c>
      <c r="S79" s="6">
        <v>99.865261752958688</v>
      </c>
      <c r="T79" s="6"/>
    </row>
    <row r="80" spans="1:20" x14ac:dyDescent="0.2">
      <c r="A80" t="s">
        <v>395</v>
      </c>
      <c r="B80">
        <v>297</v>
      </c>
      <c r="C80" t="s">
        <v>396</v>
      </c>
      <c r="D80">
        <v>41.320900000000002</v>
      </c>
      <c r="E80">
        <v>8.4831000000000003</v>
      </c>
      <c r="F80">
        <v>11.286799999999999</v>
      </c>
      <c r="G80">
        <v>6.0369999999999997E-9</v>
      </c>
      <c r="H80" s="6">
        <v>63.522514908414657</v>
      </c>
      <c r="I80" s="6">
        <v>4.3769283148286453</v>
      </c>
      <c r="J80" s="6">
        <v>0.20530000000000001</v>
      </c>
      <c r="K80" s="6">
        <v>1.2989020637560533</v>
      </c>
      <c r="L80" s="6">
        <v>4.3792884854529284</v>
      </c>
      <c r="M80" s="6">
        <v>17.705488345247137</v>
      </c>
      <c r="N80" s="6">
        <v>1.9016902795251898</v>
      </c>
      <c r="O80" s="6">
        <v>1.4800000000000001E-2</v>
      </c>
      <c r="P80" s="6">
        <v>5.3544660660103034</v>
      </c>
      <c r="Q80" s="6">
        <v>4.303438876529779E-2</v>
      </c>
      <c r="R80" s="6">
        <v>0.66429671717212657</v>
      </c>
      <c r="S80" s="6">
        <v>99.466709569172309</v>
      </c>
      <c r="T80" s="6"/>
    </row>
    <row r="81" spans="1:20" x14ac:dyDescent="0.2">
      <c r="H81" s="12">
        <v>63.647758308571483</v>
      </c>
      <c r="I81" s="12">
        <v>4.4566348478777815</v>
      </c>
      <c r="J81" s="12">
        <v>0.11444</v>
      </c>
      <c r="K81" s="12">
        <v>1.2685375663311986</v>
      </c>
      <c r="L81" s="12">
        <v>4.3889284286598995</v>
      </c>
      <c r="M81" s="12">
        <v>17.658929468487411</v>
      </c>
      <c r="N81" s="12">
        <v>1.935672373867221</v>
      </c>
      <c r="O81" s="12">
        <v>8.9266666666666661E-3</v>
      </c>
      <c r="P81" s="12">
        <v>5.2766211762490531</v>
      </c>
      <c r="Q81" s="12">
        <v>8.133599324411038E-2</v>
      </c>
      <c r="R81" s="12">
        <v>0.71521219725265517</v>
      </c>
      <c r="S81" s="12">
        <v>99.552997027207482</v>
      </c>
      <c r="T81" s="6"/>
    </row>
    <row r="82" spans="1:20" x14ac:dyDescent="0.2">
      <c r="H82" s="12">
        <v>0.23452825044518891</v>
      </c>
      <c r="I82" s="12">
        <v>0.30038693216465495</v>
      </c>
      <c r="J82" s="12">
        <v>4.2914995714119053E-2</v>
      </c>
      <c r="K82" s="12">
        <v>3.3122607143007764E-2</v>
      </c>
      <c r="L82" s="12">
        <v>7.160769618378468E-2</v>
      </c>
      <c r="M82" s="12">
        <v>0.12135462101498456</v>
      </c>
      <c r="N82" s="12">
        <v>4.9412442248288543E-2</v>
      </c>
      <c r="O82" s="12">
        <v>6.7102764118782418E-3</v>
      </c>
      <c r="P82" s="12">
        <v>7.6666221745226179E-2</v>
      </c>
      <c r="Q82" s="12">
        <v>1.9062550506185594E-2</v>
      </c>
      <c r="R82" s="12">
        <v>2.8564441444162796E-2</v>
      </c>
      <c r="S82" s="12">
        <v>0.39643401156950003</v>
      </c>
      <c r="T82" s="6"/>
    </row>
    <row r="83" spans="1:20" x14ac:dyDescent="0.2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s="6" customFormat="1" x14ac:dyDescent="0.2">
      <c r="F84" s="13" t="s">
        <v>322</v>
      </c>
      <c r="G84" s="14" t="s">
        <v>323</v>
      </c>
      <c r="H84" s="13">
        <v>63.7</v>
      </c>
      <c r="I84" s="13">
        <v>4.4400000000000004</v>
      </c>
      <c r="J84" s="13">
        <v>0.16</v>
      </c>
      <c r="K84" s="13">
        <v>1.29</v>
      </c>
      <c r="L84" s="13">
        <v>4.37</v>
      </c>
      <c r="M84" s="13">
        <v>17.8</v>
      </c>
      <c r="N84" s="13">
        <v>1.97</v>
      </c>
      <c r="O84" s="13">
        <v>0.02</v>
      </c>
      <c r="P84" s="13">
        <v>5.28</v>
      </c>
      <c r="Q84" s="13">
        <v>7.5999999999999998E-2</v>
      </c>
      <c r="R84" s="13">
        <v>0.70299999999999996</v>
      </c>
    </row>
    <row r="85" spans="1:20" x14ac:dyDescent="0.2"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x14ac:dyDescent="0.2">
      <c r="A86" t="s">
        <v>324</v>
      </c>
      <c r="B86">
        <v>12</v>
      </c>
      <c r="C86" t="s">
        <v>397</v>
      </c>
      <c r="D86">
        <v>41.5627</v>
      </c>
      <c r="E86">
        <v>19.558199999999999</v>
      </c>
      <c r="F86">
        <v>11.305300000000001</v>
      </c>
      <c r="G86">
        <v>5.9980000000000002E-9</v>
      </c>
      <c r="H86" s="6">
        <v>75.738769554726886</v>
      </c>
      <c r="I86" s="6">
        <v>4.0962226984382095</v>
      </c>
      <c r="J86" s="6">
        <v>3.4200000000000001E-2</v>
      </c>
      <c r="K86" s="6">
        <v>2.6936247715596844</v>
      </c>
      <c r="L86" s="6">
        <v>3.1915097688796101</v>
      </c>
      <c r="M86" s="6">
        <v>12.315150782360785</v>
      </c>
      <c r="N86" s="6">
        <v>0.12400196925769924</v>
      </c>
      <c r="O86" s="6">
        <v>3.3300000000000003E-2</v>
      </c>
      <c r="P86" s="6">
        <v>1.7041719109895268</v>
      </c>
      <c r="Q86" s="6">
        <v>5.9309575235700435E-2</v>
      </c>
      <c r="R86" s="6">
        <v>0.26545989581930801</v>
      </c>
      <c r="S86" s="6">
        <v>100.25572092726742</v>
      </c>
      <c r="T86" s="6"/>
    </row>
    <row r="87" spans="1:20" x14ac:dyDescent="0.2">
      <c r="A87" t="s">
        <v>326</v>
      </c>
      <c r="B87">
        <v>13</v>
      </c>
      <c r="C87" t="s">
        <v>398</v>
      </c>
      <c r="D87">
        <v>41.5884</v>
      </c>
      <c r="E87">
        <v>19.520299999999999</v>
      </c>
      <c r="F87">
        <v>11.305300000000001</v>
      </c>
      <c r="G87">
        <v>5.9969999999999999E-9</v>
      </c>
      <c r="H87" s="6">
        <v>75.688538244503562</v>
      </c>
      <c r="I87" s="6">
        <v>4.023447168262912</v>
      </c>
      <c r="J87" s="6">
        <v>0</v>
      </c>
      <c r="K87" s="6">
        <v>2.6403910804221411</v>
      </c>
      <c r="L87" s="6">
        <v>3.181181258300712</v>
      </c>
      <c r="M87" s="6">
        <v>12.443023753743127</v>
      </c>
      <c r="N87" s="6">
        <v>0.10420086428532356</v>
      </c>
      <c r="O87" s="6">
        <v>0.06</v>
      </c>
      <c r="P87" s="6">
        <v>1.6936523312920606</v>
      </c>
      <c r="Q87" s="6">
        <v>9.8949139829257793E-2</v>
      </c>
      <c r="R87" s="6">
        <v>0.2293286839023943</v>
      </c>
      <c r="S87" s="6">
        <v>100.16271252454148</v>
      </c>
      <c r="T87" s="6"/>
    </row>
    <row r="88" spans="1:20" x14ac:dyDescent="0.2">
      <c r="A88" t="s">
        <v>328</v>
      </c>
      <c r="B88">
        <v>14</v>
      </c>
      <c r="C88" t="s">
        <v>399</v>
      </c>
      <c r="D88">
        <v>41.615200000000002</v>
      </c>
      <c r="E88">
        <v>19.488800000000001</v>
      </c>
      <c r="F88">
        <v>11.305300000000001</v>
      </c>
      <c r="G88">
        <v>5.9980000000000002E-9</v>
      </c>
      <c r="H88" s="6">
        <v>75.246502714538323</v>
      </c>
      <c r="I88" s="6">
        <v>4.1274122113704808</v>
      </c>
      <c r="J88" s="6">
        <v>0</v>
      </c>
      <c r="K88" s="6">
        <v>2.682978033332176</v>
      </c>
      <c r="L88" s="6">
        <v>3.2638093429318995</v>
      </c>
      <c r="M88" s="6">
        <v>12.236459723048576</v>
      </c>
      <c r="N88" s="6">
        <v>9.3908210710573814E-2</v>
      </c>
      <c r="O88" s="6">
        <v>3.32E-2</v>
      </c>
      <c r="P88" s="6">
        <v>1.7252110703844592</v>
      </c>
      <c r="Q88" s="6">
        <v>0.15745993290690166</v>
      </c>
      <c r="R88" s="6">
        <v>0.26336966041915599</v>
      </c>
      <c r="S88" s="6">
        <v>99.830310899642555</v>
      </c>
      <c r="T88" s="6"/>
    </row>
    <row r="89" spans="1:20" x14ac:dyDescent="0.2">
      <c r="A89" t="s">
        <v>330</v>
      </c>
      <c r="B89">
        <v>15</v>
      </c>
      <c r="C89" t="s">
        <v>400</v>
      </c>
      <c r="D89">
        <v>41.653199999999998</v>
      </c>
      <c r="E89">
        <v>19.4513</v>
      </c>
      <c r="F89">
        <v>11.305300000000001</v>
      </c>
      <c r="G89">
        <v>5.9989999999999997E-9</v>
      </c>
      <c r="H89" s="6">
        <v>75.276641500672326</v>
      </c>
      <c r="I89" s="6">
        <v>4.0858261941274527</v>
      </c>
      <c r="J89" s="6">
        <v>4.3E-3</v>
      </c>
      <c r="K89" s="6">
        <v>2.7255649862422104</v>
      </c>
      <c r="L89" s="6">
        <v>3.0985531736695249</v>
      </c>
      <c r="M89" s="6">
        <v>12.374169076844943</v>
      </c>
      <c r="N89" s="6">
        <v>8.9791149280673915E-2</v>
      </c>
      <c r="O89" s="6">
        <v>4.3700000000000003E-2</v>
      </c>
      <c r="P89" s="6">
        <v>1.662093592199662</v>
      </c>
      <c r="Q89" s="6">
        <v>7.4486436238775294E-2</v>
      </c>
      <c r="R89" s="6">
        <v>0.22445146796870624</v>
      </c>
      <c r="S89" s="6">
        <v>99.659577577244278</v>
      </c>
      <c r="T89" s="6"/>
    </row>
    <row r="90" spans="1:20" x14ac:dyDescent="0.2">
      <c r="A90" t="s">
        <v>332</v>
      </c>
      <c r="B90">
        <v>16</v>
      </c>
      <c r="C90" t="s">
        <v>401</v>
      </c>
      <c r="D90">
        <v>41.698099999999997</v>
      </c>
      <c r="E90">
        <v>19.451499999999999</v>
      </c>
      <c r="F90">
        <v>11.305300000000001</v>
      </c>
      <c r="G90">
        <v>5.9980000000000002E-9</v>
      </c>
      <c r="H90" s="6">
        <v>75.467520479520942</v>
      </c>
      <c r="I90" s="6">
        <v>4.1482052199919943</v>
      </c>
      <c r="J90" s="6">
        <v>3.1899999999999998E-2</v>
      </c>
      <c r="K90" s="6">
        <v>2.6936247715596844</v>
      </c>
      <c r="L90" s="6">
        <v>3.3051233852474931</v>
      </c>
      <c r="M90" s="6">
        <v>12.059404839596105</v>
      </c>
      <c r="N90" s="6">
        <v>5.5972430392210483E-2</v>
      </c>
      <c r="O90" s="6">
        <v>4.0399999999999998E-2</v>
      </c>
      <c r="P90" s="6">
        <v>1.662093592199662</v>
      </c>
      <c r="Q90" s="6">
        <v>9.1360709327720363E-2</v>
      </c>
      <c r="R90" s="6">
        <v>0.245751962046446</v>
      </c>
      <c r="S90" s="6">
        <v>99.80135738988227</v>
      </c>
      <c r="T90" s="6"/>
    </row>
    <row r="91" spans="1:20" x14ac:dyDescent="0.2">
      <c r="A91" t="s">
        <v>334</v>
      </c>
      <c r="B91">
        <v>17</v>
      </c>
      <c r="C91" t="s">
        <v>402</v>
      </c>
      <c r="D91">
        <v>41.742699999999999</v>
      </c>
      <c r="E91">
        <v>19.490300000000001</v>
      </c>
      <c r="F91">
        <v>11.3025</v>
      </c>
      <c r="G91">
        <v>6E-9</v>
      </c>
      <c r="H91" s="6">
        <v>75.578029362012259</v>
      </c>
      <c r="I91" s="6">
        <v>4.2209807501672918</v>
      </c>
      <c r="J91" s="6">
        <v>6.4999999999999997E-3</v>
      </c>
      <c r="K91" s="6">
        <v>2.7042715097871932</v>
      </c>
      <c r="L91" s="6">
        <v>3.1398672159851184</v>
      </c>
      <c r="M91" s="6">
        <v>12.521714813055336</v>
      </c>
      <c r="N91" s="6">
        <v>7.6361686997429012E-2</v>
      </c>
      <c r="O91" s="6">
        <v>3.39E-2</v>
      </c>
      <c r="P91" s="6">
        <v>1.7041719109895268</v>
      </c>
      <c r="Q91" s="6">
        <v>0.10124563853367044</v>
      </c>
      <c r="R91" s="6">
        <v>0.25978639973318107</v>
      </c>
      <c r="S91" s="6">
        <v>100.34682928726102</v>
      </c>
      <c r="T91" s="6"/>
    </row>
    <row r="92" spans="1:20" x14ac:dyDescent="0.2">
      <c r="A92" t="s">
        <v>336</v>
      </c>
      <c r="B92">
        <v>54</v>
      </c>
      <c r="C92" t="s">
        <v>403</v>
      </c>
      <c r="D92">
        <v>42.537599999999998</v>
      </c>
      <c r="E92">
        <v>20.8916</v>
      </c>
      <c r="F92">
        <v>11.3003</v>
      </c>
      <c r="G92">
        <v>6.0049999999999998E-9</v>
      </c>
      <c r="H92" s="6">
        <v>75.778954602905557</v>
      </c>
      <c r="I92" s="6">
        <v>4.1689982286135079</v>
      </c>
      <c r="J92" s="6">
        <v>2.0500000000000001E-2</v>
      </c>
      <c r="K92" s="6">
        <v>2.6723312951046672</v>
      </c>
      <c r="L92" s="6">
        <v>3.2121667900374069</v>
      </c>
      <c r="M92" s="6">
        <v>12.197114193392473</v>
      </c>
      <c r="N92" s="6">
        <v>6.7735463049067329E-2</v>
      </c>
      <c r="O92" s="6">
        <v>4.4299999999999999E-2</v>
      </c>
      <c r="P92" s="6">
        <v>1.662093592199662</v>
      </c>
      <c r="Q92" s="6">
        <v>8.7965885155979931E-2</v>
      </c>
      <c r="R92" s="6">
        <v>0.20036399335743046</v>
      </c>
      <c r="S92" s="6">
        <v>100.11252404381574</v>
      </c>
      <c r="T92" s="6"/>
    </row>
    <row r="93" spans="1:20" x14ac:dyDescent="0.2">
      <c r="A93" t="s">
        <v>344</v>
      </c>
      <c r="B93">
        <v>192</v>
      </c>
      <c r="C93" t="s">
        <v>404</v>
      </c>
      <c r="D93">
        <v>42.749600000000001</v>
      </c>
      <c r="E93">
        <v>20.7865</v>
      </c>
      <c r="F93">
        <v>11.301500000000001</v>
      </c>
      <c r="G93">
        <v>6.0339999999999996E-9</v>
      </c>
      <c r="H93" s="6">
        <v>75.206317666359666</v>
      </c>
      <c r="I93" s="6">
        <v>3.9714646467091272</v>
      </c>
      <c r="J93" s="6">
        <v>1.7899999999999999E-2</v>
      </c>
      <c r="K93" s="6">
        <v>2.682978033332176</v>
      </c>
      <c r="L93" s="6">
        <v>3.222495300616306</v>
      </c>
      <c r="M93" s="6">
        <v>12.275805252704682</v>
      </c>
      <c r="N93" s="6">
        <v>0.11527772003719708</v>
      </c>
      <c r="O93" s="6">
        <v>2.53E-2</v>
      </c>
      <c r="P93" s="6">
        <v>1.6831327515945944</v>
      </c>
      <c r="Q93" s="6">
        <v>0.14877317693803643</v>
      </c>
      <c r="R93" s="6">
        <v>0.23062263915010747</v>
      </c>
      <c r="S93" s="6">
        <v>99.580067187441898</v>
      </c>
      <c r="T93" s="6"/>
    </row>
    <row r="94" spans="1:20" x14ac:dyDescent="0.2">
      <c r="A94" t="s">
        <v>346</v>
      </c>
      <c r="B94">
        <v>230</v>
      </c>
      <c r="C94" t="s">
        <v>405</v>
      </c>
      <c r="D94">
        <v>42.523099999999999</v>
      </c>
      <c r="E94">
        <v>20.835799999999999</v>
      </c>
      <c r="F94">
        <v>11.301299999999999</v>
      </c>
      <c r="G94">
        <v>6.0360000000000002E-9</v>
      </c>
      <c r="H94" s="6">
        <v>75.829185913128867</v>
      </c>
      <c r="I94" s="6">
        <v>4.0650331855059392</v>
      </c>
      <c r="J94" s="6">
        <v>0.01</v>
      </c>
      <c r="K94" s="6">
        <v>2.7042715097871932</v>
      </c>
      <c r="L94" s="6">
        <v>3.2018382794585087</v>
      </c>
      <c r="M94" s="6">
        <v>12.462696518571178</v>
      </c>
      <c r="N94" s="6">
        <v>0.10616136972813302</v>
      </c>
      <c r="O94" s="6">
        <v>4.5999999999999999E-2</v>
      </c>
      <c r="P94" s="6">
        <v>1.6515740125021958</v>
      </c>
      <c r="Q94" s="6">
        <v>0.13419540255350401</v>
      </c>
      <c r="R94" s="6">
        <v>0.23500217998852127</v>
      </c>
      <c r="S94" s="6">
        <v>100.44595837122405</v>
      </c>
      <c r="T94" s="6"/>
    </row>
    <row r="95" spans="1:20" x14ac:dyDescent="0.2">
      <c r="A95" t="s">
        <v>406</v>
      </c>
      <c r="B95">
        <v>264</v>
      </c>
      <c r="C95" t="s">
        <v>407</v>
      </c>
      <c r="D95">
        <v>42.643300000000004</v>
      </c>
      <c r="E95">
        <v>21.077400000000001</v>
      </c>
      <c r="F95">
        <v>11.298999999999999</v>
      </c>
      <c r="G95">
        <v>6.0369999999999997E-9</v>
      </c>
      <c r="H95" s="6">
        <v>75.166132618180995</v>
      </c>
      <c r="I95" s="6">
        <v>4.1378087156812375</v>
      </c>
      <c r="J95" s="6">
        <v>5.2400000000000002E-2</v>
      </c>
      <c r="K95" s="6">
        <v>2.682978033332176</v>
      </c>
      <c r="L95" s="6">
        <v>3.2741378535107977</v>
      </c>
      <c r="M95" s="6">
        <v>12.246296105462601</v>
      </c>
      <c r="N95" s="6">
        <v>0.10302456101963786</v>
      </c>
      <c r="O95" s="6">
        <v>4.4699999999999997E-2</v>
      </c>
      <c r="P95" s="6">
        <v>1.7252110703844592</v>
      </c>
      <c r="Q95" s="6">
        <v>9.4555837959946654E-2</v>
      </c>
      <c r="R95" s="6">
        <v>0.28954737043058376</v>
      </c>
      <c r="S95" s="6">
        <v>99.81679216596244</v>
      </c>
      <c r="T95" s="6"/>
    </row>
    <row r="96" spans="1:20" x14ac:dyDescent="0.2">
      <c r="A96" t="s">
        <v>408</v>
      </c>
      <c r="B96">
        <v>301</v>
      </c>
      <c r="C96" t="s">
        <v>409</v>
      </c>
      <c r="D96">
        <v>42.590699999999998</v>
      </c>
      <c r="E96">
        <v>20.9421</v>
      </c>
      <c r="F96">
        <v>11.298999999999999</v>
      </c>
      <c r="G96">
        <v>6.0360000000000002E-9</v>
      </c>
      <c r="H96" s="6">
        <v>75.467520479520942</v>
      </c>
      <c r="I96" s="6">
        <v>3.8571030992908018</v>
      </c>
      <c r="J96" s="6">
        <v>2.01E-2</v>
      </c>
      <c r="K96" s="6">
        <v>2.682978033332176</v>
      </c>
      <c r="L96" s="6">
        <v>3.1915097688796101</v>
      </c>
      <c r="M96" s="6">
        <v>12.433187371329101</v>
      </c>
      <c r="N96" s="6">
        <v>5.7834910562879482E-2</v>
      </c>
      <c r="O96" s="6">
        <v>3.6900000000000002E-2</v>
      </c>
      <c r="P96" s="6">
        <v>1.714691490686993</v>
      </c>
      <c r="Q96" s="6">
        <v>6.4202115953796934E-2</v>
      </c>
      <c r="R96" s="6">
        <v>0.28198270898241451</v>
      </c>
      <c r="S96" s="6">
        <v>99.808009978538692</v>
      </c>
      <c r="T96" s="6"/>
    </row>
    <row r="97" spans="1:20" x14ac:dyDescent="0.2">
      <c r="A97" t="s">
        <v>410</v>
      </c>
      <c r="B97">
        <v>302</v>
      </c>
      <c r="C97" t="s">
        <v>411</v>
      </c>
      <c r="D97">
        <v>42.662300000000002</v>
      </c>
      <c r="E97">
        <v>20.983699999999999</v>
      </c>
      <c r="F97">
        <v>11.298999999999999</v>
      </c>
      <c r="G97">
        <v>6.0360000000000002E-9</v>
      </c>
      <c r="H97" s="6">
        <v>75.738769554726886</v>
      </c>
      <c r="I97" s="6">
        <v>3.9402751337768569</v>
      </c>
      <c r="J97" s="6">
        <v>4.5900000000000003E-2</v>
      </c>
      <c r="K97" s="6">
        <v>2.6510378186496499</v>
      </c>
      <c r="L97" s="6">
        <v>3.2018382794585087</v>
      </c>
      <c r="M97" s="6">
        <v>12.364332694430917</v>
      </c>
      <c r="N97" s="6">
        <v>0.13204004157321808</v>
      </c>
      <c r="O97" s="6">
        <v>2.01E-2</v>
      </c>
      <c r="P97" s="6">
        <v>1.6831327515945944</v>
      </c>
      <c r="Q97" s="6">
        <v>6.9494047750921717E-2</v>
      </c>
      <c r="R97" s="6">
        <v>0.23102077922632691</v>
      </c>
      <c r="S97" s="6">
        <v>100.07794110118789</v>
      </c>
      <c r="T97" s="6"/>
    </row>
    <row r="98" spans="1:20" x14ac:dyDescent="0.2">
      <c r="A98" t="s">
        <v>412</v>
      </c>
      <c r="B98">
        <v>303</v>
      </c>
      <c r="C98" t="s">
        <v>413</v>
      </c>
      <c r="D98">
        <v>42.654699999999998</v>
      </c>
      <c r="E98">
        <v>21.026399999999999</v>
      </c>
      <c r="F98">
        <v>11.298999999999999</v>
      </c>
      <c r="G98">
        <v>6.0369999999999997E-9</v>
      </c>
      <c r="H98" s="6">
        <v>75.688538244503562</v>
      </c>
      <c r="I98" s="6">
        <v>3.7947240734262602</v>
      </c>
      <c r="J98" s="6">
        <v>3.4000000000000002E-2</v>
      </c>
      <c r="K98" s="6">
        <v>2.6936247715596844</v>
      </c>
      <c r="L98" s="6">
        <v>3.1605242371429152</v>
      </c>
      <c r="M98" s="6">
        <v>12.334823547188838</v>
      </c>
      <c r="N98" s="6">
        <v>8.3125430775121703E-2</v>
      </c>
      <c r="O98" s="6">
        <v>4.02E-2</v>
      </c>
      <c r="P98" s="6">
        <v>1.6305348531072634</v>
      </c>
      <c r="Q98" s="6">
        <v>7.7282173791973288E-2</v>
      </c>
      <c r="R98" s="6">
        <v>0.29074179065924211</v>
      </c>
      <c r="S98" s="6">
        <v>99.82811912215486</v>
      </c>
      <c r="T98" s="6"/>
    </row>
    <row r="99" spans="1:20" x14ac:dyDescent="0.2">
      <c r="H99" s="12">
        <v>75.528570841176972</v>
      </c>
      <c r="I99" s="12">
        <v>4.0490385634893906</v>
      </c>
      <c r="J99" s="12">
        <v>2.1361538461538463E-2</v>
      </c>
      <c r="K99" s="12">
        <v>2.6854349729231397</v>
      </c>
      <c r="L99" s="12">
        <v>3.2034272810860314</v>
      </c>
      <c r="M99" s="12">
        <v>12.328013743979129</v>
      </c>
      <c r="N99" s="12">
        <v>9.3033523666858811E-2</v>
      </c>
      <c r="O99" s="12">
        <v>3.8615384615384614E-2</v>
      </c>
      <c r="P99" s="12">
        <v>1.6847511484711277</v>
      </c>
      <c r="Q99" s="12">
        <v>9.6867697859706517E-2</v>
      </c>
      <c r="R99" s="12">
        <v>0.24980227166798605</v>
      </c>
      <c r="S99" s="12">
        <v>99.978916967397268</v>
      </c>
      <c r="T99" s="6"/>
    </row>
    <row r="100" spans="1:20" x14ac:dyDescent="0.2">
      <c r="H100" s="12">
        <v>0.23817840331582626</v>
      </c>
      <c r="I100" s="12">
        <v>0.12638028902981338</v>
      </c>
      <c r="J100" s="12">
        <v>1.7246088371064443E-2</v>
      </c>
      <c r="K100" s="12">
        <v>2.2228427127803069E-2</v>
      </c>
      <c r="L100" s="12">
        <v>5.5596137059039014E-2</v>
      </c>
      <c r="M100" s="12">
        <v>0.12605575218140203</v>
      </c>
      <c r="N100" s="12">
        <v>2.4173134849941436E-2</v>
      </c>
      <c r="O100" s="12">
        <v>1.0064777374077547E-2</v>
      </c>
      <c r="P100" s="12">
        <v>2.9706143813526865E-2</v>
      </c>
      <c r="Q100" s="12">
        <v>3.1634436746094792E-2</v>
      </c>
      <c r="R100" s="12">
        <v>2.7812228383030112E-2</v>
      </c>
      <c r="S100" s="12">
        <v>0.27148490092899769</v>
      </c>
      <c r="T100" s="6"/>
    </row>
    <row r="101" spans="1:20" x14ac:dyDescent="0.2"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s="6" customFormat="1" x14ac:dyDescent="0.2">
      <c r="F102" s="13" t="s">
        <v>348</v>
      </c>
      <c r="G102" s="14" t="s">
        <v>323</v>
      </c>
      <c r="H102" s="13">
        <v>75.599999999999994</v>
      </c>
      <c r="I102" s="13">
        <v>4</v>
      </c>
      <c r="J102" s="13">
        <v>0.03</v>
      </c>
      <c r="K102" s="13">
        <v>2.64</v>
      </c>
      <c r="L102" s="13">
        <v>3.27</v>
      </c>
      <c r="M102" s="13">
        <v>12.2</v>
      </c>
      <c r="N102" s="13">
        <v>0.10299999999999999</v>
      </c>
      <c r="O102" s="13">
        <v>0.04</v>
      </c>
      <c r="P102" s="13">
        <v>1.7</v>
      </c>
      <c r="Q102" s="13">
        <v>0.106</v>
      </c>
      <c r="R102" s="13">
        <v>0.255</v>
      </c>
    </row>
    <row r="103" spans="1:20" x14ac:dyDescent="0.2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x14ac:dyDescent="0.2">
      <c r="A104" t="s">
        <v>349</v>
      </c>
      <c r="B104">
        <v>6</v>
      </c>
      <c r="C104" t="s">
        <v>414</v>
      </c>
      <c r="D104">
        <v>34.393999999999998</v>
      </c>
      <c r="E104">
        <v>13.9818</v>
      </c>
      <c r="F104">
        <v>11.324999999999999</v>
      </c>
      <c r="G104">
        <v>5.9980000000000002E-9</v>
      </c>
      <c r="H104" s="6">
        <v>45.710492303224214</v>
      </c>
      <c r="I104" s="6">
        <v>0.77963385826365827</v>
      </c>
      <c r="J104" s="6">
        <v>3.2300000000000002E-2</v>
      </c>
      <c r="K104" s="6">
        <v>3.609244259125427E-2</v>
      </c>
      <c r="L104" s="6">
        <v>10.328510578898415</v>
      </c>
      <c r="M104" s="6">
        <v>10.839693420256857</v>
      </c>
      <c r="N104" s="6">
        <v>22.790875772660137</v>
      </c>
      <c r="O104" s="6">
        <v>0</v>
      </c>
      <c r="P104" s="6">
        <v>8.394624598578039</v>
      </c>
      <c r="Q104" s="6">
        <v>0.17183801175191996</v>
      </c>
      <c r="R104" s="6">
        <v>0.31492880028957276</v>
      </c>
      <c r="S104" s="6">
        <v>99.398989786514079</v>
      </c>
      <c r="T104" s="6"/>
    </row>
    <row r="105" spans="1:20" x14ac:dyDescent="0.2">
      <c r="A105" t="s">
        <v>351</v>
      </c>
      <c r="B105">
        <v>7</v>
      </c>
      <c r="C105" t="s">
        <v>415</v>
      </c>
      <c r="D105">
        <v>34.4163</v>
      </c>
      <c r="E105">
        <v>14.009</v>
      </c>
      <c r="F105">
        <v>11.324999999999999</v>
      </c>
      <c r="G105">
        <v>5.9969999999999999E-9</v>
      </c>
      <c r="H105" s="6">
        <v>45.519613324375584</v>
      </c>
      <c r="I105" s="6">
        <v>0.84284460447306009</v>
      </c>
      <c r="J105" s="6">
        <v>3.56E-2</v>
      </c>
      <c r="K105" s="6">
        <v>2.5658639128295808E-2</v>
      </c>
      <c r="L105" s="6">
        <v>10.30785355774062</v>
      </c>
      <c r="M105" s="6">
        <v>10.918384479569067</v>
      </c>
      <c r="N105" s="6">
        <v>22.761468191017993</v>
      </c>
      <c r="O105" s="6">
        <v>0</v>
      </c>
      <c r="P105" s="6">
        <v>8.4577420767628357</v>
      </c>
      <c r="Q105" s="6">
        <v>0.15905749722301479</v>
      </c>
      <c r="R105" s="6">
        <v>0.34697907642523723</v>
      </c>
      <c r="S105" s="6">
        <v>99.375201446715721</v>
      </c>
      <c r="T105" s="6"/>
    </row>
    <row r="106" spans="1:20" x14ac:dyDescent="0.2">
      <c r="A106" t="s">
        <v>353</v>
      </c>
      <c r="B106">
        <v>8</v>
      </c>
      <c r="C106" t="s">
        <v>416</v>
      </c>
      <c r="D106">
        <v>34.470300000000002</v>
      </c>
      <c r="E106">
        <v>13.978400000000001</v>
      </c>
      <c r="F106">
        <v>11.324999999999999</v>
      </c>
      <c r="G106">
        <v>5.9969999999999999E-9</v>
      </c>
      <c r="H106" s="6">
        <v>45.841093709804859</v>
      </c>
      <c r="I106" s="6">
        <v>0.8523054233958488</v>
      </c>
      <c r="J106" s="6">
        <v>4.4999999999999998E-2</v>
      </c>
      <c r="K106" s="6">
        <v>4.2161083380934196E-2</v>
      </c>
      <c r="L106" s="6">
        <v>10.318182068319517</v>
      </c>
      <c r="M106" s="6">
        <v>11.105275745435565</v>
      </c>
      <c r="N106" s="6">
        <v>22.70265302773371</v>
      </c>
      <c r="O106" s="6">
        <v>1.46E-2</v>
      </c>
      <c r="P106" s="6">
        <v>8.5103399752501669</v>
      </c>
      <c r="Q106" s="6">
        <v>0.14108489866674195</v>
      </c>
      <c r="R106" s="6">
        <v>0.3447893060060303</v>
      </c>
      <c r="S106" s="6">
        <v>99.917485237993375</v>
      </c>
      <c r="T106" s="6"/>
    </row>
    <row r="107" spans="1:20" x14ac:dyDescent="0.2">
      <c r="A107" t="s">
        <v>355</v>
      </c>
      <c r="B107">
        <v>9</v>
      </c>
      <c r="C107" t="s">
        <v>417</v>
      </c>
      <c r="D107">
        <v>34.435000000000002</v>
      </c>
      <c r="E107">
        <v>13.9146</v>
      </c>
      <c r="F107">
        <v>11.324999999999999</v>
      </c>
      <c r="G107">
        <v>5.9989999999999997E-9</v>
      </c>
      <c r="H107" s="6">
        <v>45.579890896643569</v>
      </c>
      <c r="I107" s="6">
        <v>0.90116899365640613</v>
      </c>
      <c r="J107" s="6">
        <v>3.8199999999999998E-2</v>
      </c>
      <c r="K107" s="6">
        <v>3.4388964474852894E-2</v>
      </c>
      <c r="L107" s="6">
        <v>10.504095258739689</v>
      </c>
      <c r="M107" s="6">
        <v>11.075766598193486</v>
      </c>
      <c r="N107" s="6">
        <v>22.634035337235378</v>
      </c>
      <c r="O107" s="6">
        <v>0</v>
      </c>
      <c r="P107" s="6">
        <v>8.5208595549476343</v>
      </c>
      <c r="Q107" s="6">
        <v>0.15276708772831929</v>
      </c>
      <c r="R107" s="6">
        <v>0.29323016613561353</v>
      </c>
      <c r="S107" s="6">
        <v>99.734402857754944</v>
      </c>
      <c r="T107" s="6"/>
    </row>
    <row r="108" spans="1:20" x14ac:dyDescent="0.2">
      <c r="A108" t="s">
        <v>357</v>
      </c>
      <c r="B108">
        <v>10</v>
      </c>
      <c r="C108" t="s">
        <v>418</v>
      </c>
      <c r="D108">
        <v>34.435000000000002</v>
      </c>
      <c r="E108">
        <v>13.8597</v>
      </c>
      <c r="F108">
        <v>11.324999999999999</v>
      </c>
      <c r="G108">
        <v>5.9969999999999999E-9</v>
      </c>
      <c r="H108" s="6">
        <v>45.519613324375584</v>
      </c>
      <c r="I108" s="6">
        <v>0.86342968300835876</v>
      </c>
      <c r="J108" s="6">
        <v>2.0400000000000001E-2</v>
      </c>
      <c r="K108" s="6">
        <v>5.0891408727491275E-2</v>
      </c>
      <c r="L108" s="6">
        <v>10.225225473109433</v>
      </c>
      <c r="M108" s="6">
        <v>10.947893626811148</v>
      </c>
      <c r="N108" s="6">
        <v>22.643837864449427</v>
      </c>
      <c r="O108" s="6">
        <v>0</v>
      </c>
      <c r="P108" s="6">
        <v>8.5418987143425653</v>
      </c>
      <c r="Q108" s="6">
        <v>0.18761395937353725</v>
      </c>
      <c r="R108" s="6">
        <v>0.30676692872707428</v>
      </c>
      <c r="S108" s="6">
        <v>99.307570982924616</v>
      </c>
      <c r="T108" s="6"/>
    </row>
    <row r="109" spans="1:20" x14ac:dyDescent="0.2">
      <c r="A109" t="s">
        <v>359</v>
      </c>
      <c r="B109">
        <v>11</v>
      </c>
      <c r="C109" t="s">
        <v>419</v>
      </c>
      <c r="D109">
        <v>34.451300000000003</v>
      </c>
      <c r="E109">
        <v>13.8269</v>
      </c>
      <c r="F109">
        <v>11.324999999999999</v>
      </c>
      <c r="G109">
        <v>5.9969999999999999E-9</v>
      </c>
      <c r="H109" s="6">
        <v>45.720538565268875</v>
      </c>
      <c r="I109" s="6">
        <v>0.88089581025043029</v>
      </c>
      <c r="J109" s="6">
        <v>3.7999999999999999E-2</v>
      </c>
      <c r="K109" s="6">
        <v>3.6411844738079527E-2</v>
      </c>
      <c r="L109" s="6">
        <v>10.194239941372736</v>
      </c>
      <c r="M109" s="6">
        <v>10.967566391639199</v>
      </c>
      <c r="N109" s="6">
        <v>22.712455554947759</v>
      </c>
      <c r="O109" s="6">
        <v>7.0000000000000001E-3</v>
      </c>
      <c r="P109" s="6">
        <v>8.4998203955527014</v>
      </c>
      <c r="Q109" s="6">
        <v>0.15835856283471528</v>
      </c>
      <c r="R109" s="6">
        <v>0.29681342682158851</v>
      </c>
      <c r="S109" s="6">
        <v>99.51210049342609</v>
      </c>
      <c r="T109" s="6"/>
    </row>
    <row r="110" spans="1:20" x14ac:dyDescent="0.2">
      <c r="A110" t="s">
        <v>420</v>
      </c>
      <c r="B110">
        <v>52</v>
      </c>
      <c r="C110" t="s">
        <v>421</v>
      </c>
      <c r="D110">
        <v>32.931199999999997</v>
      </c>
      <c r="E110">
        <v>14.3453</v>
      </c>
      <c r="F110">
        <v>11.329499999999999</v>
      </c>
      <c r="G110">
        <v>6.0030000000000001E-9</v>
      </c>
      <c r="H110" s="6">
        <v>45.670307255045557</v>
      </c>
      <c r="I110" s="6">
        <v>0.95107221434803912</v>
      </c>
      <c r="J110" s="6">
        <v>3.3399999999999999E-2</v>
      </c>
      <c r="K110" s="6">
        <v>2.3742226247344254E-2</v>
      </c>
      <c r="L110" s="6">
        <v>10.183911430793836</v>
      </c>
      <c r="M110" s="6">
        <v>10.829857037842832</v>
      </c>
      <c r="N110" s="6">
        <v>22.70265302773371</v>
      </c>
      <c r="O110" s="6">
        <v>3.2000000000000002E-3</v>
      </c>
      <c r="P110" s="6">
        <v>8.6260553519222949</v>
      </c>
      <c r="Q110" s="6">
        <v>0.13299722931641916</v>
      </c>
      <c r="R110" s="6">
        <v>0.28715852997326718</v>
      </c>
      <c r="S110" s="6">
        <v>99.444354303223292</v>
      </c>
      <c r="T110" s="6"/>
    </row>
    <row r="111" spans="1:20" x14ac:dyDescent="0.2">
      <c r="A111" t="s">
        <v>422</v>
      </c>
      <c r="B111">
        <v>84</v>
      </c>
      <c r="C111" t="s">
        <v>423</v>
      </c>
      <c r="D111">
        <v>32.651200000000003</v>
      </c>
      <c r="E111">
        <v>14.1317</v>
      </c>
      <c r="F111">
        <v>11.329800000000001</v>
      </c>
      <c r="G111">
        <v>6.0060000000000001E-9</v>
      </c>
      <c r="H111" s="6">
        <v>45.318688083482293</v>
      </c>
      <c r="I111" s="6">
        <v>0.8035458181783991</v>
      </c>
      <c r="J111" s="6">
        <v>0</v>
      </c>
      <c r="K111" s="6">
        <v>6.2389886013200599E-2</v>
      </c>
      <c r="L111" s="6">
        <v>10.29752504716172</v>
      </c>
      <c r="M111" s="6">
        <v>11.036421068537383</v>
      </c>
      <c r="N111" s="6">
        <v>22.604627755593235</v>
      </c>
      <c r="O111" s="6">
        <v>0</v>
      </c>
      <c r="P111" s="6">
        <v>8.6050161925273638</v>
      </c>
      <c r="Q111" s="6">
        <v>0.14288215852236924</v>
      </c>
      <c r="R111" s="6">
        <v>0.29611668168820443</v>
      </c>
      <c r="S111" s="6">
        <v>99.167212691704165</v>
      </c>
      <c r="T111" s="6"/>
    </row>
    <row r="112" spans="1:20" x14ac:dyDescent="0.2">
      <c r="A112" t="s">
        <v>424</v>
      </c>
      <c r="B112">
        <v>114</v>
      </c>
      <c r="C112" t="s">
        <v>425</v>
      </c>
      <c r="D112">
        <v>32.057699999999997</v>
      </c>
      <c r="E112">
        <v>12.967499999999999</v>
      </c>
      <c r="F112">
        <v>11.325799999999999</v>
      </c>
      <c r="G112">
        <v>6.0120000000000003E-9</v>
      </c>
      <c r="H112" s="6">
        <v>45.650214730956222</v>
      </c>
      <c r="I112" s="6">
        <v>0.7012442157605514</v>
      </c>
      <c r="J112" s="6">
        <v>4.7199999999999999E-2</v>
      </c>
      <c r="K112" s="6">
        <v>2.1293476455017269E-3</v>
      </c>
      <c r="L112" s="6">
        <v>10.256211004846126</v>
      </c>
      <c r="M112" s="6">
        <v>10.879038949912964</v>
      </c>
      <c r="N112" s="6">
        <v>22.536010065094903</v>
      </c>
      <c r="O112" s="6">
        <v>0</v>
      </c>
      <c r="P112" s="6">
        <v>8.6786532504096279</v>
      </c>
      <c r="Q112" s="6">
        <v>0.19739904080973023</v>
      </c>
      <c r="R112" s="6">
        <v>0.30119296766000225</v>
      </c>
      <c r="S112" s="6">
        <v>99.249293573095613</v>
      </c>
      <c r="T112" s="6"/>
    </row>
    <row r="113" spans="1:20" x14ac:dyDescent="0.2">
      <c r="A113" t="s">
        <v>426</v>
      </c>
      <c r="B113">
        <v>154</v>
      </c>
      <c r="C113" t="s">
        <v>427</v>
      </c>
      <c r="D113">
        <v>32.533000000000001</v>
      </c>
      <c r="E113">
        <v>13.6556</v>
      </c>
      <c r="F113">
        <v>11.329800000000001</v>
      </c>
      <c r="G113">
        <v>6.019E-9</v>
      </c>
      <c r="H113" s="6">
        <v>45.559798372554248</v>
      </c>
      <c r="I113" s="6">
        <v>0.7683016685649332</v>
      </c>
      <c r="J113" s="6">
        <v>2.5999999999999999E-3</v>
      </c>
      <c r="K113" s="6">
        <v>2.9384997507923831E-2</v>
      </c>
      <c r="L113" s="6">
        <v>10.287196536582822</v>
      </c>
      <c r="M113" s="6">
        <v>10.918384479569067</v>
      </c>
      <c r="N113" s="6">
        <v>22.339959520813956</v>
      </c>
      <c r="O113" s="6">
        <v>1.21E-2</v>
      </c>
      <c r="P113" s="6">
        <v>8.5734574534349655</v>
      </c>
      <c r="Q113" s="6">
        <v>0.1814233976485988</v>
      </c>
      <c r="R113" s="6">
        <v>0.30935483922250068</v>
      </c>
      <c r="S113" s="6">
        <v>98.981961265899031</v>
      </c>
      <c r="T113" s="6"/>
    </row>
    <row r="114" spans="1:20" x14ac:dyDescent="0.2">
      <c r="A114" t="s">
        <v>428</v>
      </c>
      <c r="B114">
        <v>191</v>
      </c>
      <c r="C114" t="s">
        <v>429</v>
      </c>
      <c r="D114">
        <v>34.046599999999998</v>
      </c>
      <c r="E114">
        <v>15.075900000000001</v>
      </c>
      <c r="F114">
        <v>11.3245</v>
      </c>
      <c r="G114">
        <v>6.0339999999999996E-9</v>
      </c>
      <c r="H114" s="6">
        <v>45.519613324375584</v>
      </c>
      <c r="I114" s="6">
        <v>0.70935348912294183</v>
      </c>
      <c r="J114" s="6">
        <v>3.1E-2</v>
      </c>
      <c r="K114" s="6">
        <v>5.0678473962941104E-2</v>
      </c>
      <c r="L114" s="6">
        <v>10.245882494267228</v>
      </c>
      <c r="M114" s="6">
        <v>10.997075538881276</v>
      </c>
      <c r="N114" s="6">
        <v>22.085093813248726</v>
      </c>
      <c r="O114" s="6">
        <v>0</v>
      </c>
      <c r="P114" s="6">
        <v>8.5313791346450998</v>
      </c>
      <c r="Q114" s="6">
        <v>0.14767485147070866</v>
      </c>
      <c r="R114" s="6">
        <v>0.28606364476366375</v>
      </c>
      <c r="S114" s="6">
        <v>98.603814764738175</v>
      </c>
      <c r="T114" s="6"/>
    </row>
    <row r="115" spans="1:20" x14ac:dyDescent="0.2">
      <c r="A115" t="s">
        <v>430</v>
      </c>
      <c r="B115">
        <v>229</v>
      </c>
      <c r="C115" t="s">
        <v>431</v>
      </c>
      <c r="D115">
        <v>32.7849</v>
      </c>
      <c r="E115">
        <v>14.298299999999999</v>
      </c>
      <c r="F115">
        <v>11.3285</v>
      </c>
      <c r="G115">
        <v>6.0369999999999997E-9</v>
      </c>
      <c r="H115" s="6">
        <v>45.770769875492206</v>
      </c>
      <c r="I115" s="6">
        <v>0.80219427261800069</v>
      </c>
      <c r="J115" s="6">
        <v>4.0300000000000002E-2</v>
      </c>
      <c r="K115" s="6">
        <v>4.4077496261885743E-2</v>
      </c>
      <c r="L115" s="6">
        <v>10.214896962530533</v>
      </c>
      <c r="M115" s="6">
        <v>10.997075538881276</v>
      </c>
      <c r="N115" s="6">
        <v>21.918450850609922</v>
      </c>
      <c r="O115" s="6">
        <v>1.77E-2</v>
      </c>
      <c r="P115" s="6">
        <v>8.4472224970653702</v>
      </c>
      <c r="Q115" s="6">
        <v>0.14457957060823945</v>
      </c>
      <c r="R115" s="6">
        <v>0.28785527510665121</v>
      </c>
      <c r="S115" s="6">
        <v>98.6851223391741</v>
      </c>
      <c r="T115" s="6"/>
    </row>
    <row r="116" spans="1:20" x14ac:dyDescent="0.2">
      <c r="A116" t="s">
        <v>432</v>
      </c>
      <c r="B116">
        <v>263</v>
      </c>
      <c r="C116" t="s">
        <v>433</v>
      </c>
      <c r="D116">
        <v>32.898699999999998</v>
      </c>
      <c r="E116">
        <v>14.6092</v>
      </c>
      <c r="F116">
        <v>11.326000000000001</v>
      </c>
      <c r="G116">
        <v>6.0360000000000002E-9</v>
      </c>
      <c r="H116" s="6">
        <v>45.599983420732904</v>
      </c>
      <c r="I116" s="6">
        <v>0.79699602046262219</v>
      </c>
      <c r="J116" s="6">
        <v>4.4999999999999997E-3</v>
      </c>
      <c r="K116" s="6">
        <v>4.7058582965588167E-2</v>
      </c>
      <c r="L116" s="6">
        <v>10.163254409636041</v>
      </c>
      <c r="M116" s="6">
        <v>11.105275745435565</v>
      </c>
      <c r="N116" s="6">
        <v>21.82042557846945</v>
      </c>
      <c r="O116" s="6">
        <v>1.84E-2</v>
      </c>
      <c r="P116" s="6">
        <v>8.5313791346450998</v>
      </c>
      <c r="Q116" s="6">
        <v>0.15636160743957386</v>
      </c>
      <c r="R116" s="6">
        <v>0.3280674228048141</v>
      </c>
      <c r="S116" s="6">
        <v>98.571701922591657</v>
      </c>
      <c r="T116" s="6"/>
    </row>
    <row r="117" spans="1:20" x14ac:dyDescent="0.2">
      <c r="A117" t="s">
        <v>434</v>
      </c>
      <c r="B117">
        <v>298</v>
      </c>
      <c r="C117" t="s">
        <v>435</v>
      </c>
      <c r="D117">
        <v>32.909500000000001</v>
      </c>
      <c r="E117">
        <v>14.4649</v>
      </c>
      <c r="F117">
        <v>11.3283</v>
      </c>
      <c r="G117">
        <v>6.0360000000000002E-9</v>
      </c>
      <c r="H117" s="6">
        <v>45.328734345526954</v>
      </c>
      <c r="I117" s="6">
        <v>0.81248681188564997</v>
      </c>
      <c r="J117" s="6">
        <v>0</v>
      </c>
      <c r="K117" s="6">
        <v>4.3758094115060486E-2</v>
      </c>
      <c r="L117" s="6">
        <v>10.338839089477315</v>
      </c>
      <c r="M117" s="6">
        <v>10.957730009225173</v>
      </c>
      <c r="N117" s="6">
        <v>22.153711503747058</v>
      </c>
      <c r="O117" s="6">
        <v>1.2699999999999999E-2</v>
      </c>
      <c r="P117" s="6">
        <v>8.5208595549476343</v>
      </c>
      <c r="Q117" s="6">
        <v>0.14408033175945409</v>
      </c>
      <c r="R117" s="6">
        <v>0.29910273225985023</v>
      </c>
      <c r="S117" s="6">
        <v>98.612002472944155</v>
      </c>
      <c r="T117" s="6"/>
    </row>
    <row r="118" spans="1:20" x14ac:dyDescent="0.2">
      <c r="A118" t="s">
        <v>436</v>
      </c>
      <c r="B118">
        <v>299</v>
      </c>
      <c r="C118" t="s">
        <v>437</v>
      </c>
      <c r="D118">
        <v>32.9435</v>
      </c>
      <c r="E118">
        <v>14.491899999999999</v>
      </c>
      <c r="F118">
        <v>11.3283</v>
      </c>
      <c r="G118">
        <v>6.0369999999999997E-9</v>
      </c>
      <c r="H118" s="6">
        <v>45.700446041179553</v>
      </c>
      <c r="I118" s="6">
        <v>0.82485865201545072</v>
      </c>
      <c r="J118" s="6">
        <v>0</v>
      </c>
      <c r="K118" s="6">
        <v>1.0327336080683376E-2</v>
      </c>
      <c r="L118" s="6">
        <v>10.142597388478244</v>
      </c>
      <c r="M118" s="6">
        <v>11.095439363021539</v>
      </c>
      <c r="N118" s="6">
        <v>21.98706854110825</v>
      </c>
      <c r="O118" s="6">
        <v>0</v>
      </c>
      <c r="P118" s="6">
        <v>8.5418987143425653</v>
      </c>
      <c r="Q118" s="6">
        <v>0.13299722931641916</v>
      </c>
      <c r="R118" s="6">
        <v>0.29930180229795994</v>
      </c>
      <c r="S118" s="6">
        <v>98.734935067840652</v>
      </c>
      <c r="T118" s="6"/>
    </row>
    <row r="119" spans="1:20" x14ac:dyDescent="0.2">
      <c r="A119" t="s">
        <v>438</v>
      </c>
      <c r="B119">
        <v>300</v>
      </c>
      <c r="C119" t="s">
        <v>439</v>
      </c>
      <c r="D119">
        <v>33.017499999999998</v>
      </c>
      <c r="E119">
        <v>14.458600000000001</v>
      </c>
      <c r="F119">
        <v>11.3283</v>
      </c>
      <c r="G119">
        <v>6.0360000000000002E-9</v>
      </c>
      <c r="H119" s="6">
        <v>45.278503035303636</v>
      </c>
      <c r="I119" s="6">
        <v>0.7825448794706702</v>
      </c>
      <c r="J119" s="6">
        <v>0</v>
      </c>
      <c r="K119" s="6">
        <v>4.4396898408711007E-2</v>
      </c>
      <c r="L119" s="6">
        <v>10.29752504716172</v>
      </c>
      <c r="M119" s="6">
        <v>10.908548097155041</v>
      </c>
      <c r="N119" s="6">
        <v>22.006673595536345</v>
      </c>
      <c r="O119" s="6">
        <v>0</v>
      </c>
      <c r="P119" s="6">
        <v>8.5418987143425653</v>
      </c>
      <c r="Q119" s="6">
        <v>0.18561700397839581</v>
      </c>
      <c r="R119" s="6">
        <v>0.31662089561350532</v>
      </c>
      <c r="S119" s="6">
        <v>98.362328166970585</v>
      </c>
      <c r="T119" s="6"/>
    </row>
    <row r="120" spans="1:20" x14ac:dyDescent="0.2">
      <c r="H120" s="12">
        <v>45.580518788021372</v>
      </c>
      <c r="I120" s="12">
        <v>0.81705477596718878</v>
      </c>
      <c r="J120" s="12">
        <v>2.303125E-2</v>
      </c>
      <c r="K120" s="12">
        <v>3.6471732640609267E-2</v>
      </c>
      <c r="L120" s="12">
        <v>10.269121643069749</v>
      </c>
      <c r="M120" s="12">
        <v>10.973714130647965</v>
      </c>
      <c r="N120" s="12">
        <v>22.4</v>
      </c>
      <c r="O120" s="12">
        <v>5.3562500000000008E-3</v>
      </c>
      <c r="P120" s="12">
        <v>8.5326940821072821</v>
      </c>
      <c r="Q120" s="12">
        <v>0.15854577740300979</v>
      </c>
      <c r="R120" s="12">
        <v>0.30714640598722104</v>
      </c>
      <c r="S120" s="12">
        <v>99.103654835844409</v>
      </c>
      <c r="T120" s="6"/>
    </row>
    <row r="121" spans="1:20" x14ac:dyDescent="0.2">
      <c r="H121" s="12">
        <v>0.1639098786226699</v>
      </c>
      <c r="I121" s="12">
        <v>6.5338672560819183E-2</v>
      </c>
      <c r="J121" s="12">
        <v>1.8481584302578968E-2</v>
      </c>
      <c r="K121" s="12">
        <v>1.5483982450969448E-2</v>
      </c>
      <c r="L121" s="12">
        <v>8.7599734820721864E-2</v>
      </c>
      <c r="M121" s="12">
        <v>9.0855734623194254E-2</v>
      </c>
      <c r="N121" s="12">
        <v>0.34595885486615718</v>
      </c>
      <c r="O121" s="12">
        <v>7.1782977322853731E-3</v>
      </c>
      <c r="P121" s="12">
        <v>6.8807487098440062E-2</v>
      </c>
      <c r="Q121" s="12">
        <v>2.0337297906284846E-2</v>
      </c>
      <c r="R121" s="12">
        <v>1.896766716457304E-2</v>
      </c>
      <c r="S121" s="12">
        <v>0.46338562941970235</v>
      </c>
      <c r="T121" s="6"/>
    </row>
    <row r="122" spans="1:20" x14ac:dyDescent="0.2"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s="12" customFormat="1" ht="15" x14ac:dyDescent="0.2">
      <c r="F123" s="12" t="s">
        <v>371</v>
      </c>
      <c r="G123" s="12" t="s">
        <v>323</v>
      </c>
      <c r="H123" s="12">
        <v>45.5</v>
      </c>
      <c r="I123" s="12">
        <v>0.83</v>
      </c>
      <c r="J123" s="12">
        <v>0.04</v>
      </c>
      <c r="K123" s="12">
        <v>3.0800000000000001E-2</v>
      </c>
      <c r="L123" s="12">
        <v>10.1</v>
      </c>
      <c r="M123" s="12">
        <v>11</v>
      </c>
      <c r="N123" s="12">
        <v>22.4</v>
      </c>
      <c r="O123" s="12">
        <v>0</v>
      </c>
      <c r="P123" s="12">
        <v>8.4499999999999993</v>
      </c>
      <c r="Q123" s="12">
        <v>0.154</v>
      </c>
      <c r="R123" s="12">
        <v>0.30599999999999999</v>
      </c>
    </row>
    <row r="128" spans="1:20" x14ac:dyDescent="0.2">
      <c r="A128" s="15" t="s">
        <v>440</v>
      </c>
    </row>
    <row r="129" spans="1:33" x14ac:dyDescent="0.2">
      <c r="A129" s="11" t="s">
        <v>1</v>
      </c>
      <c r="B129" s="11" t="s">
        <v>2</v>
      </c>
      <c r="C129" s="11" t="s">
        <v>297</v>
      </c>
      <c r="D129" s="11" t="s">
        <v>3</v>
      </c>
      <c r="E129" s="11" t="s">
        <v>4</v>
      </c>
      <c r="F129" s="11" t="s">
        <v>5</v>
      </c>
      <c r="G129" s="11" t="s">
        <v>6</v>
      </c>
      <c r="H129" s="11" t="s">
        <v>7</v>
      </c>
      <c r="I129" s="11" t="s">
        <v>8</v>
      </c>
      <c r="J129" s="11" t="s">
        <v>9</v>
      </c>
      <c r="K129" s="11" t="s">
        <v>10</v>
      </c>
      <c r="L129" s="11" t="s">
        <v>11</v>
      </c>
      <c r="M129" s="11" t="s">
        <v>12</v>
      </c>
      <c r="N129" s="11" t="s">
        <v>13</v>
      </c>
      <c r="O129" s="11" t="s">
        <v>14</v>
      </c>
      <c r="P129" s="11" t="s">
        <v>15</v>
      </c>
      <c r="Q129" s="11" t="s">
        <v>16</v>
      </c>
      <c r="R129" s="11" t="s">
        <v>17</v>
      </c>
      <c r="S129" s="11" t="s">
        <v>18</v>
      </c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x14ac:dyDescent="0.2">
      <c r="A130" t="s">
        <v>441</v>
      </c>
      <c r="B130">
        <v>107</v>
      </c>
      <c r="C130" t="s">
        <v>442</v>
      </c>
      <c r="D130">
        <v>41.113199999999999</v>
      </c>
      <c r="E130">
        <v>8.2554999999999996</v>
      </c>
      <c r="F130">
        <v>11.287000000000001</v>
      </c>
      <c r="G130">
        <v>6.0159999999999999E-9</v>
      </c>
      <c r="H130">
        <v>63.27</v>
      </c>
      <c r="I130">
        <v>4.18</v>
      </c>
      <c r="J130">
        <v>9.0800000000000006E-2</v>
      </c>
      <c r="K130">
        <v>1.1668000000000001</v>
      </c>
      <c r="L130">
        <v>4.26</v>
      </c>
      <c r="M130">
        <v>18.04</v>
      </c>
      <c r="N130">
        <v>1.9</v>
      </c>
      <c r="O130">
        <v>1.0999999999999999E-2</v>
      </c>
      <c r="P130">
        <v>5</v>
      </c>
      <c r="Q130">
        <v>6.7599999999999993E-2</v>
      </c>
      <c r="R130">
        <v>0.68759999999999999</v>
      </c>
      <c r="S130">
        <v>98.68</v>
      </c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A131" t="s">
        <v>298</v>
      </c>
      <c r="B131">
        <v>1</v>
      </c>
      <c r="C131" t="s">
        <v>443</v>
      </c>
      <c r="D131">
        <v>41.718000000000004</v>
      </c>
      <c r="E131">
        <v>7.7309999999999999</v>
      </c>
      <c r="F131">
        <v>11.2788</v>
      </c>
      <c r="G131">
        <v>5.9989999999999997E-9</v>
      </c>
      <c r="H131">
        <v>63.44</v>
      </c>
      <c r="I131">
        <v>4.22</v>
      </c>
      <c r="J131">
        <v>0.17860000000000001</v>
      </c>
      <c r="K131">
        <v>1.1266</v>
      </c>
      <c r="L131">
        <v>4.24</v>
      </c>
      <c r="M131">
        <v>17.95</v>
      </c>
      <c r="N131">
        <v>1.95</v>
      </c>
      <c r="O131">
        <v>2.07E-2</v>
      </c>
      <c r="P131">
        <v>4.93</v>
      </c>
      <c r="Q131">
        <v>7.2599999999999998E-2</v>
      </c>
      <c r="R131">
        <v>0.75629999999999997</v>
      </c>
      <c r="S131">
        <v>98.88</v>
      </c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x14ac:dyDescent="0.2">
      <c r="A132" t="s">
        <v>300</v>
      </c>
      <c r="B132">
        <v>2</v>
      </c>
      <c r="C132" t="s">
        <v>444</v>
      </c>
      <c r="D132">
        <v>41.679099999999998</v>
      </c>
      <c r="E132">
        <v>7.6921999999999997</v>
      </c>
      <c r="F132">
        <v>11.2788</v>
      </c>
      <c r="G132">
        <v>5.9989999999999997E-9</v>
      </c>
      <c r="H132">
        <v>63.32</v>
      </c>
      <c r="I132">
        <v>4.0199999999999996</v>
      </c>
      <c r="J132">
        <v>8.7900000000000006E-2</v>
      </c>
      <c r="K132">
        <v>1.1469</v>
      </c>
      <c r="L132">
        <v>4.3600000000000003</v>
      </c>
      <c r="M132">
        <v>17.72</v>
      </c>
      <c r="N132">
        <v>1.91</v>
      </c>
      <c r="O132">
        <v>1.4200000000000001E-2</v>
      </c>
      <c r="P132">
        <v>5.01</v>
      </c>
      <c r="Q132">
        <v>0.1129</v>
      </c>
      <c r="R132">
        <v>0.73060000000000003</v>
      </c>
      <c r="S132">
        <v>98.43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x14ac:dyDescent="0.2">
      <c r="A133" t="s">
        <v>302</v>
      </c>
      <c r="B133">
        <v>3</v>
      </c>
      <c r="C133" t="s">
        <v>445</v>
      </c>
      <c r="D133">
        <v>41.644799999999996</v>
      </c>
      <c r="E133">
        <v>7.6455000000000002</v>
      </c>
      <c r="F133">
        <v>11.2788</v>
      </c>
      <c r="G133">
        <v>5.9980000000000002E-9</v>
      </c>
      <c r="H133">
        <v>63.18</v>
      </c>
      <c r="I133">
        <v>4.24</v>
      </c>
      <c r="J133">
        <v>0.1671</v>
      </c>
      <c r="K133">
        <v>1.1920999999999999</v>
      </c>
      <c r="L133">
        <v>4.3099999999999996</v>
      </c>
      <c r="M133">
        <v>18.059999999999999</v>
      </c>
      <c r="N133">
        <v>1.95</v>
      </c>
      <c r="O133">
        <v>8.3999999999999995E-3</v>
      </c>
      <c r="P133">
        <v>5</v>
      </c>
      <c r="Q133">
        <v>8.8999999999999996E-2</v>
      </c>
      <c r="R133">
        <v>0.69430000000000003</v>
      </c>
      <c r="S133">
        <v>98.89</v>
      </c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x14ac:dyDescent="0.2">
      <c r="A134" t="s">
        <v>304</v>
      </c>
      <c r="B134">
        <v>4</v>
      </c>
      <c r="C134" t="s">
        <v>446</v>
      </c>
      <c r="D134">
        <v>41.718400000000003</v>
      </c>
      <c r="E134">
        <v>7.6036000000000001</v>
      </c>
      <c r="F134">
        <v>11.2788</v>
      </c>
      <c r="G134">
        <v>5.9980000000000002E-9</v>
      </c>
      <c r="H134">
        <v>63.57</v>
      </c>
      <c r="I134">
        <v>4.1900000000000004</v>
      </c>
      <c r="J134">
        <v>0.12659999999999999</v>
      </c>
      <c r="K134">
        <v>1.2010000000000001</v>
      </c>
      <c r="L134">
        <v>4.3600000000000003</v>
      </c>
      <c r="M134">
        <v>18.11</v>
      </c>
      <c r="N134">
        <v>1.89</v>
      </c>
      <c r="O134">
        <v>1.1599999999999999E-2</v>
      </c>
      <c r="P134">
        <v>4.96</v>
      </c>
      <c r="Q134">
        <v>8.6999999999999994E-2</v>
      </c>
      <c r="R134">
        <v>0.72929999999999995</v>
      </c>
      <c r="S134">
        <v>99.23</v>
      </c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x14ac:dyDescent="0.2">
      <c r="A135" t="s">
        <v>306</v>
      </c>
      <c r="B135">
        <v>5</v>
      </c>
      <c r="C135" t="s">
        <v>447</v>
      </c>
      <c r="D135">
        <v>41.678100000000001</v>
      </c>
      <c r="E135">
        <v>7.5477999999999996</v>
      </c>
      <c r="F135">
        <v>11.2788</v>
      </c>
      <c r="G135">
        <v>5.9989999999999997E-9</v>
      </c>
      <c r="H135">
        <v>63.76</v>
      </c>
      <c r="I135">
        <v>4.1500000000000004</v>
      </c>
      <c r="J135">
        <v>0.1414</v>
      </c>
      <c r="K135">
        <v>1.21</v>
      </c>
      <c r="L135">
        <v>4.17</v>
      </c>
      <c r="M135">
        <v>18.2</v>
      </c>
      <c r="N135">
        <v>1.88</v>
      </c>
      <c r="O135">
        <v>0</v>
      </c>
      <c r="P135">
        <v>4.9400000000000004</v>
      </c>
      <c r="Q135">
        <v>8.5999999999999993E-2</v>
      </c>
      <c r="R135">
        <v>0.72489999999999999</v>
      </c>
      <c r="S135">
        <v>99.26</v>
      </c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x14ac:dyDescent="0.2">
      <c r="A136" t="s">
        <v>308</v>
      </c>
      <c r="B136">
        <v>6</v>
      </c>
      <c r="C136" t="s">
        <v>448</v>
      </c>
      <c r="D136">
        <v>41.609299999999998</v>
      </c>
      <c r="E136">
        <v>7.5481999999999996</v>
      </c>
      <c r="F136">
        <v>11.2788</v>
      </c>
      <c r="G136">
        <v>5.9989999999999997E-9</v>
      </c>
      <c r="H136">
        <v>63.45</v>
      </c>
      <c r="I136">
        <v>4.1100000000000003</v>
      </c>
      <c r="J136">
        <v>0.1222</v>
      </c>
      <c r="K136">
        <v>1.1689000000000001</v>
      </c>
      <c r="L136">
        <v>4.1900000000000004</v>
      </c>
      <c r="M136">
        <v>17.940000000000001</v>
      </c>
      <c r="N136">
        <v>1.9</v>
      </c>
      <c r="O136">
        <v>1.04E-2</v>
      </c>
      <c r="P136">
        <v>4.92</v>
      </c>
      <c r="Q136">
        <v>9.1300000000000006E-2</v>
      </c>
      <c r="R136">
        <v>0.67030000000000001</v>
      </c>
      <c r="S136">
        <v>98.56</v>
      </c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x14ac:dyDescent="0.2">
      <c r="A137" t="s">
        <v>310</v>
      </c>
      <c r="B137">
        <v>58</v>
      </c>
      <c r="C137" t="s">
        <v>449</v>
      </c>
      <c r="D137">
        <v>41.106699999999996</v>
      </c>
      <c r="E137">
        <v>8.3686000000000007</v>
      </c>
      <c r="F137">
        <v>11.286799999999999</v>
      </c>
      <c r="G137">
        <v>6.0120000000000003E-9</v>
      </c>
      <c r="H137">
        <v>63.02</v>
      </c>
      <c r="I137">
        <v>4</v>
      </c>
      <c r="J137">
        <v>0.1709</v>
      </c>
      <c r="K137">
        <v>1.22</v>
      </c>
      <c r="L137">
        <v>4.38</v>
      </c>
      <c r="M137">
        <v>18.12</v>
      </c>
      <c r="N137">
        <v>1.88</v>
      </c>
      <c r="O137">
        <v>2.12E-2</v>
      </c>
      <c r="P137">
        <v>5.05</v>
      </c>
      <c r="Q137">
        <v>0.1172</v>
      </c>
      <c r="R137">
        <v>0.74519999999999997</v>
      </c>
      <c r="S137">
        <v>98.73</v>
      </c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x14ac:dyDescent="0.2">
      <c r="A138" t="s">
        <v>450</v>
      </c>
      <c r="B138">
        <v>147</v>
      </c>
      <c r="C138" t="s">
        <v>451</v>
      </c>
      <c r="D138">
        <v>40.997500000000002</v>
      </c>
      <c r="E138">
        <v>8.4774999999999991</v>
      </c>
      <c r="F138">
        <v>11.2858</v>
      </c>
      <c r="G138">
        <v>6.0220000000000001E-9</v>
      </c>
      <c r="H138">
        <v>63.3</v>
      </c>
      <c r="I138">
        <v>3.88</v>
      </c>
      <c r="J138">
        <v>0.17130000000000001</v>
      </c>
      <c r="K138">
        <v>1.1913</v>
      </c>
      <c r="L138">
        <v>4.1900000000000004</v>
      </c>
      <c r="M138">
        <v>17.809999999999999</v>
      </c>
      <c r="N138">
        <v>1.93</v>
      </c>
      <c r="O138">
        <v>8.9999999999999993E-3</v>
      </c>
      <c r="P138">
        <v>5.03</v>
      </c>
      <c r="Q138">
        <v>6.25E-2</v>
      </c>
      <c r="R138">
        <v>0.69750000000000001</v>
      </c>
      <c r="S138">
        <v>98.28</v>
      </c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x14ac:dyDescent="0.2">
      <c r="A139" t="s">
        <v>383</v>
      </c>
      <c r="B139">
        <v>187</v>
      </c>
      <c r="C139" t="s">
        <v>452</v>
      </c>
      <c r="D139">
        <v>40.933999999999997</v>
      </c>
      <c r="E139">
        <v>8.3996999999999993</v>
      </c>
      <c r="F139">
        <v>11.287000000000001</v>
      </c>
      <c r="G139">
        <v>6.0159999999999999E-9</v>
      </c>
      <c r="H139">
        <v>63.47</v>
      </c>
      <c r="I139">
        <v>4.1500000000000004</v>
      </c>
      <c r="J139">
        <v>0.15459999999999999</v>
      </c>
      <c r="K139">
        <v>1.1021000000000001</v>
      </c>
      <c r="L139">
        <v>4.29</v>
      </c>
      <c r="M139">
        <v>18.07</v>
      </c>
      <c r="N139">
        <v>1.98</v>
      </c>
      <c r="O139">
        <v>1.1599999999999999E-2</v>
      </c>
      <c r="P139">
        <v>5.04</v>
      </c>
      <c r="Q139">
        <v>7.2900000000000006E-2</v>
      </c>
      <c r="R139">
        <v>0.7</v>
      </c>
      <c r="S139">
        <v>99.05</v>
      </c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x14ac:dyDescent="0.2">
      <c r="A140" t="s">
        <v>385</v>
      </c>
      <c r="B140">
        <v>220</v>
      </c>
      <c r="C140" t="s">
        <v>453</v>
      </c>
      <c r="D140">
        <v>41.2575</v>
      </c>
      <c r="E140">
        <v>8.6496999999999993</v>
      </c>
      <c r="F140">
        <v>11.284000000000001</v>
      </c>
      <c r="G140">
        <v>6.0120000000000003E-9</v>
      </c>
      <c r="H140">
        <v>63.44</v>
      </c>
      <c r="I140">
        <v>4.33</v>
      </c>
      <c r="J140">
        <v>9.6199999999999994E-2</v>
      </c>
      <c r="K140">
        <v>1.1881999999999999</v>
      </c>
      <c r="L140">
        <v>4.21</v>
      </c>
      <c r="M140">
        <v>18.16</v>
      </c>
      <c r="N140">
        <v>1.91</v>
      </c>
      <c r="O140">
        <v>2.2599999999999999E-2</v>
      </c>
      <c r="P140">
        <v>5.04</v>
      </c>
      <c r="Q140">
        <v>5.4100000000000002E-2</v>
      </c>
      <c r="R140">
        <v>0.7268</v>
      </c>
      <c r="S140">
        <v>99.17</v>
      </c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x14ac:dyDescent="0.2">
      <c r="A141" t="s">
        <v>387</v>
      </c>
      <c r="B141">
        <v>267</v>
      </c>
      <c r="C141" t="s">
        <v>454</v>
      </c>
      <c r="D141">
        <v>40.990900000000003</v>
      </c>
      <c r="E141">
        <v>8.5307999999999993</v>
      </c>
      <c r="F141">
        <v>11.2873</v>
      </c>
      <c r="G141">
        <v>6.0230000000000004E-9</v>
      </c>
      <c r="H141">
        <v>63.64</v>
      </c>
      <c r="I141">
        <v>4.01</v>
      </c>
      <c r="J141">
        <v>0.14749999999999999</v>
      </c>
      <c r="K141">
        <v>1.1990000000000001</v>
      </c>
      <c r="L141">
        <v>4.22</v>
      </c>
      <c r="M141">
        <v>18.07</v>
      </c>
      <c r="N141">
        <v>1.98</v>
      </c>
      <c r="O141">
        <v>5.9999999999999995E-4</v>
      </c>
      <c r="P141">
        <v>5.03</v>
      </c>
      <c r="Q141">
        <v>8.4900000000000003E-2</v>
      </c>
      <c r="R141">
        <v>0.6925</v>
      </c>
      <c r="S141">
        <v>99.07</v>
      </c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x14ac:dyDescent="0.2">
      <c r="A142" t="s">
        <v>389</v>
      </c>
      <c r="B142">
        <v>268</v>
      </c>
      <c r="C142" t="s">
        <v>455</v>
      </c>
      <c r="D142">
        <v>41.010899999999999</v>
      </c>
      <c r="E142">
        <v>8.5914999999999999</v>
      </c>
      <c r="F142">
        <v>11.2873</v>
      </c>
      <c r="G142">
        <v>6.0230000000000004E-9</v>
      </c>
      <c r="H142">
        <v>63.43</v>
      </c>
      <c r="I142">
        <v>4.1900000000000004</v>
      </c>
      <c r="J142">
        <v>0.1429</v>
      </c>
      <c r="K142">
        <v>1.1713</v>
      </c>
      <c r="L142">
        <v>4.04</v>
      </c>
      <c r="M142">
        <v>18.059999999999999</v>
      </c>
      <c r="N142">
        <v>1.93</v>
      </c>
      <c r="O142">
        <v>7.1000000000000004E-3</v>
      </c>
      <c r="P142">
        <v>4.9800000000000004</v>
      </c>
      <c r="Q142">
        <v>9.6000000000000002E-2</v>
      </c>
      <c r="R142">
        <v>0.7087</v>
      </c>
      <c r="S142">
        <v>98.75</v>
      </c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x14ac:dyDescent="0.2">
      <c r="A143" t="s">
        <v>391</v>
      </c>
      <c r="B143">
        <v>269</v>
      </c>
      <c r="C143" t="s">
        <v>456</v>
      </c>
      <c r="D143">
        <v>41.057899999999997</v>
      </c>
      <c r="E143">
        <v>8.7487999999999992</v>
      </c>
      <c r="F143">
        <v>11.2873</v>
      </c>
      <c r="G143">
        <v>6.0250000000000002E-9</v>
      </c>
      <c r="H143">
        <v>63.49</v>
      </c>
      <c r="I143">
        <v>4.1399999999999997</v>
      </c>
      <c r="J143">
        <v>0.10440000000000001</v>
      </c>
      <c r="K143">
        <v>1.24</v>
      </c>
      <c r="L143">
        <v>4.28</v>
      </c>
      <c r="M143">
        <v>17.89</v>
      </c>
      <c r="N143">
        <v>1.95</v>
      </c>
      <c r="O143">
        <v>0</v>
      </c>
      <c r="P143">
        <v>4.99</v>
      </c>
      <c r="Q143">
        <v>0.1139</v>
      </c>
      <c r="R143">
        <v>0.69330000000000003</v>
      </c>
      <c r="S143">
        <v>98.89</v>
      </c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x14ac:dyDescent="0.2">
      <c r="H144" s="11">
        <f t="shared" ref="H144:S144" si="0">AVERAGE(H130:H143)</f>
        <v>63.412857142857142</v>
      </c>
      <c r="I144" s="11">
        <f t="shared" si="0"/>
        <v>4.1292857142857136</v>
      </c>
      <c r="J144" s="11">
        <f t="shared" si="0"/>
        <v>0.1358857142857143</v>
      </c>
      <c r="K144" s="11">
        <f t="shared" si="0"/>
        <v>1.1803000000000001</v>
      </c>
      <c r="L144" s="11">
        <f t="shared" si="0"/>
        <v>4.2499999999999991</v>
      </c>
      <c r="M144" s="11">
        <f t="shared" si="0"/>
        <v>18.014285714285712</v>
      </c>
      <c r="N144" s="11">
        <f t="shared" si="0"/>
        <v>1.9242857142857144</v>
      </c>
      <c r="O144" s="11">
        <f t="shared" si="0"/>
        <v>1.0599999999999997E-2</v>
      </c>
      <c r="P144" s="11">
        <f t="shared" si="0"/>
        <v>4.9942857142857138</v>
      </c>
      <c r="Q144" s="11">
        <f t="shared" si="0"/>
        <v>8.6278571428571427E-2</v>
      </c>
      <c r="R144" s="11">
        <f t="shared" si="0"/>
        <v>0.71123571428571442</v>
      </c>
      <c r="S144" s="11">
        <f t="shared" si="0"/>
        <v>98.847857142857151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x14ac:dyDescent="0.2">
      <c r="H145" s="11">
        <f t="shared" ref="H145:S145" si="1">STDEV(H130:H143)</f>
        <v>0.18800280568399683</v>
      </c>
      <c r="I145" s="11">
        <f t="shared" si="1"/>
        <v>0.11671558367470684</v>
      </c>
      <c r="J145" s="11">
        <f t="shared" si="1"/>
        <v>3.1645776413846576E-2</v>
      </c>
      <c r="K145" s="11">
        <f t="shared" si="1"/>
        <v>3.6826829684557194E-2</v>
      </c>
      <c r="L145" s="11">
        <f t="shared" si="1"/>
        <v>9.0977596565984739E-2</v>
      </c>
      <c r="M145" s="11">
        <f t="shared" si="1"/>
        <v>0.13602682346984638</v>
      </c>
      <c r="N145" s="11">
        <f t="shared" si="1"/>
        <v>3.3903547741358155E-2</v>
      </c>
      <c r="O145" s="11">
        <f t="shared" si="1"/>
        <v>7.4312231108396255E-3</v>
      </c>
      <c r="P145" s="11">
        <f t="shared" si="1"/>
        <v>4.309458036856674E-2</v>
      </c>
      <c r="Q145" s="11">
        <f t="shared" si="1"/>
        <v>1.9361467624419121E-2</v>
      </c>
      <c r="R145" s="11">
        <f t="shared" si="1"/>
        <v>2.454175741757009E-2</v>
      </c>
      <c r="S145" s="11">
        <f t="shared" si="1"/>
        <v>0.29691176030361749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7" spans="1:33" s="6" customFormat="1" x14ac:dyDescent="0.2">
      <c r="F147" s="13" t="s">
        <v>322</v>
      </c>
      <c r="G147" s="14" t="s">
        <v>323</v>
      </c>
      <c r="H147" s="13">
        <v>63.7</v>
      </c>
      <c r="I147" s="13">
        <v>4.4400000000000004</v>
      </c>
      <c r="J147" s="13">
        <v>0.16</v>
      </c>
      <c r="K147" s="13">
        <v>1.29</v>
      </c>
      <c r="L147" s="13">
        <v>4.37</v>
      </c>
      <c r="M147" s="13">
        <v>17.8</v>
      </c>
      <c r="N147" s="13">
        <v>1.97</v>
      </c>
      <c r="O147" s="13">
        <v>0.02</v>
      </c>
      <c r="P147" s="13">
        <v>5.28</v>
      </c>
      <c r="Q147" s="13">
        <v>7.5999999999999998E-2</v>
      </c>
      <c r="R147" s="13">
        <v>0.70299999999999996</v>
      </c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9" spans="1:33" x14ac:dyDescent="0.2">
      <c r="A149" t="s">
        <v>324</v>
      </c>
      <c r="B149">
        <v>13</v>
      </c>
      <c r="C149" t="s">
        <v>457</v>
      </c>
      <c r="D149">
        <v>42.559199999999997</v>
      </c>
      <c r="E149">
        <v>20.674800000000001</v>
      </c>
      <c r="F149">
        <v>11.301</v>
      </c>
      <c r="G149">
        <v>6.0030000000000001E-9</v>
      </c>
      <c r="H149">
        <v>74.989999999999995</v>
      </c>
      <c r="I149">
        <v>3.68</v>
      </c>
      <c r="J149">
        <v>5.9400000000000001E-2</v>
      </c>
      <c r="K149">
        <v>2.46</v>
      </c>
      <c r="L149">
        <v>3.05</v>
      </c>
      <c r="M149">
        <v>12.63</v>
      </c>
      <c r="N149">
        <v>6.9699999999999998E-2</v>
      </c>
      <c r="O149">
        <v>5.1499999999999997E-2</v>
      </c>
      <c r="P149">
        <v>1.58</v>
      </c>
      <c r="Q149">
        <v>5.8799999999999998E-2</v>
      </c>
      <c r="R149">
        <v>0.2</v>
      </c>
      <c r="S149">
        <v>98.84</v>
      </c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x14ac:dyDescent="0.2">
      <c r="A150" t="s">
        <v>326</v>
      </c>
      <c r="B150">
        <v>14</v>
      </c>
      <c r="C150" t="s">
        <v>458</v>
      </c>
      <c r="D150">
        <v>42.482300000000002</v>
      </c>
      <c r="E150">
        <v>20.6753</v>
      </c>
      <c r="F150">
        <v>11.301</v>
      </c>
      <c r="G150">
        <v>6.0019999999999997E-9</v>
      </c>
      <c r="H150">
        <v>75.260000000000005</v>
      </c>
      <c r="I150">
        <v>3.73</v>
      </c>
      <c r="J150">
        <v>0</v>
      </c>
      <c r="K150">
        <v>2.48</v>
      </c>
      <c r="L150">
        <v>3.09</v>
      </c>
      <c r="M150">
        <v>12.37</v>
      </c>
      <c r="N150">
        <v>0.1202</v>
      </c>
      <c r="O150">
        <v>2.6700000000000002E-2</v>
      </c>
      <c r="P150">
        <v>1.66</v>
      </c>
      <c r="Q150">
        <v>0.13639999999999999</v>
      </c>
      <c r="R150">
        <v>0.25380000000000003</v>
      </c>
      <c r="S150">
        <v>99.12</v>
      </c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x14ac:dyDescent="0.2">
      <c r="A151" t="s">
        <v>328</v>
      </c>
      <c r="B151">
        <v>15</v>
      </c>
      <c r="C151" t="s">
        <v>459</v>
      </c>
      <c r="D151">
        <v>42.444600000000001</v>
      </c>
      <c r="E151">
        <v>20.5932</v>
      </c>
      <c r="F151">
        <v>11.301</v>
      </c>
      <c r="G151">
        <v>6.0030000000000001E-9</v>
      </c>
      <c r="H151">
        <v>75.09</v>
      </c>
      <c r="I151">
        <v>3.96</v>
      </c>
      <c r="J151">
        <v>2.0799999999999999E-2</v>
      </c>
      <c r="K151">
        <v>2.4500000000000002</v>
      </c>
      <c r="L151">
        <v>3.15</v>
      </c>
      <c r="M151">
        <v>12.4</v>
      </c>
      <c r="N151">
        <v>8.4000000000000005E-2</v>
      </c>
      <c r="O151">
        <v>3.5200000000000002E-2</v>
      </c>
      <c r="P151">
        <v>1.57</v>
      </c>
      <c r="Q151">
        <v>7.0999999999999994E-2</v>
      </c>
      <c r="R151">
        <v>0.21490000000000001</v>
      </c>
      <c r="S151">
        <v>99.03</v>
      </c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x14ac:dyDescent="0.2">
      <c r="A152" t="s">
        <v>330</v>
      </c>
      <c r="B152">
        <v>16</v>
      </c>
      <c r="C152" t="s">
        <v>460</v>
      </c>
      <c r="D152">
        <v>42.476900000000001</v>
      </c>
      <c r="E152">
        <v>20.521899999999999</v>
      </c>
      <c r="F152">
        <v>11.301</v>
      </c>
      <c r="G152">
        <v>6.0019999999999997E-9</v>
      </c>
      <c r="H152">
        <v>75.040000000000006</v>
      </c>
      <c r="I152">
        <v>4.08</v>
      </c>
      <c r="J152">
        <v>3.9399999999999998E-2</v>
      </c>
      <c r="K152">
        <v>2.5099999999999998</v>
      </c>
      <c r="L152">
        <v>3.11</v>
      </c>
      <c r="M152">
        <v>12.34</v>
      </c>
      <c r="N152">
        <v>9.8199999999999996E-2</v>
      </c>
      <c r="O152">
        <v>4.4900000000000002E-2</v>
      </c>
      <c r="P152">
        <v>1.63</v>
      </c>
      <c r="Q152">
        <v>0.10150000000000001</v>
      </c>
      <c r="R152">
        <v>0.26119999999999999</v>
      </c>
      <c r="S152">
        <v>99.25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x14ac:dyDescent="0.2">
      <c r="A153" t="s">
        <v>332</v>
      </c>
      <c r="B153">
        <v>17</v>
      </c>
      <c r="C153" t="s">
        <v>461</v>
      </c>
      <c r="D153">
        <v>42.513500000000001</v>
      </c>
      <c r="E153">
        <v>20.452100000000002</v>
      </c>
      <c r="F153">
        <v>11.301</v>
      </c>
      <c r="G153">
        <v>6.0019999999999997E-9</v>
      </c>
      <c r="H153">
        <v>74.98</v>
      </c>
      <c r="I153">
        <v>3.61</v>
      </c>
      <c r="J153">
        <v>1.89E-2</v>
      </c>
      <c r="K153">
        <v>2.5099999999999998</v>
      </c>
      <c r="L153">
        <v>3.08</v>
      </c>
      <c r="M153">
        <v>12.5</v>
      </c>
      <c r="N153">
        <v>8.1500000000000003E-2</v>
      </c>
      <c r="O153">
        <v>3.8399999999999997E-2</v>
      </c>
      <c r="P153">
        <v>1.58</v>
      </c>
      <c r="Q153">
        <v>0.11550000000000001</v>
      </c>
      <c r="R153">
        <v>0.19159999999999999</v>
      </c>
      <c r="S153">
        <v>98.72</v>
      </c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x14ac:dyDescent="0.2">
      <c r="A154" t="s">
        <v>334</v>
      </c>
      <c r="B154">
        <v>18</v>
      </c>
      <c r="C154" t="s">
        <v>462</v>
      </c>
      <c r="D154">
        <v>42.514000000000003</v>
      </c>
      <c r="E154">
        <v>20.3918</v>
      </c>
      <c r="F154">
        <v>11.301</v>
      </c>
      <c r="G154">
        <v>6.0030000000000001E-9</v>
      </c>
      <c r="H154">
        <v>75.59</v>
      </c>
      <c r="I154">
        <v>3.87</v>
      </c>
      <c r="J154">
        <v>3.5700000000000003E-2</v>
      </c>
      <c r="K154">
        <v>2.4700000000000002</v>
      </c>
      <c r="L154">
        <v>3.15</v>
      </c>
      <c r="M154">
        <v>12.56</v>
      </c>
      <c r="N154">
        <v>0.1321</v>
      </c>
      <c r="O154">
        <v>0.03</v>
      </c>
      <c r="P154">
        <v>1.6</v>
      </c>
      <c r="Q154">
        <v>8.0299999999999996E-2</v>
      </c>
      <c r="R154">
        <v>0.27639999999999998</v>
      </c>
      <c r="S154">
        <v>99.79</v>
      </c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x14ac:dyDescent="0.2">
      <c r="A155" t="s">
        <v>336</v>
      </c>
      <c r="B155">
        <v>60</v>
      </c>
      <c r="C155" t="s">
        <v>463</v>
      </c>
      <c r="D155">
        <v>42.557899999999997</v>
      </c>
      <c r="E155">
        <v>21.041599999999999</v>
      </c>
      <c r="F155">
        <v>11.298999999999999</v>
      </c>
      <c r="G155">
        <v>6.0120000000000003E-9</v>
      </c>
      <c r="H155">
        <v>75.349999999999994</v>
      </c>
      <c r="I155">
        <v>3.65</v>
      </c>
      <c r="J155">
        <v>1.8E-3</v>
      </c>
      <c r="K155">
        <v>2.5</v>
      </c>
      <c r="L155">
        <v>3.14</v>
      </c>
      <c r="M155">
        <v>12.31</v>
      </c>
      <c r="N155">
        <v>8.2799999999999999E-2</v>
      </c>
      <c r="O155">
        <v>4.0300000000000002E-2</v>
      </c>
      <c r="P155">
        <v>1.58</v>
      </c>
      <c r="Q155">
        <v>8.6999999999999994E-2</v>
      </c>
      <c r="R155">
        <v>0.25629999999999997</v>
      </c>
      <c r="S155">
        <v>98.99</v>
      </c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x14ac:dyDescent="0.2">
      <c r="A156" t="s">
        <v>340</v>
      </c>
      <c r="B156">
        <v>149</v>
      </c>
      <c r="C156" t="s">
        <v>464</v>
      </c>
      <c r="D156">
        <v>42.5745</v>
      </c>
      <c r="E156">
        <v>21.0489</v>
      </c>
      <c r="F156">
        <v>11.295500000000001</v>
      </c>
      <c r="G156">
        <v>6.0209999999999998E-9</v>
      </c>
      <c r="H156">
        <v>75.400000000000006</v>
      </c>
      <c r="I156">
        <v>3.78</v>
      </c>
      <c r="J156">
        <v>2.6200000000000001E-2</v>
      </c>
      <c r="K156">
        <v>2.4900000000000002</v>
      </c>
      <c r="L156">
        <v>3.09</v>
      </c>
      <c r="M156">
        <v>12.5</v>
      </c>
      <c r="N156">
        <v>0.1143</v>
      </c>
      <c r="O156">
        <v>2.53E-2</v>
      </c>
      <c r="P156">
        <v>1.61</v>
      </c>
      <c r="Q156">
        <v>8.7900000000000006E-2</v>
      </c>
      <c r="R156">
        <v>0.27829999999999999</v>
      </c>
      <c r="S156">
        <v>99.4</v>
      </c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x14ac:dyDescent="0.2">
      <c r="A157" t="s">
        <v>342</v>
      </c>
      <c r="B157">
        <v>189</v>
      </c>
      <c r="C157" t="s">
        <v>465</v>
      </c>
      <c r="D157">
        <v>42.566499999999998</v>
      </c>
      <c r="E157">
        <v>20.687899999999999</v>
      </c>
      <c r="F157">
        <v>11.298</v>
      </c>
      <c r="G157">
        <v>6.0159999999999999E-9</v>
      </c>
      <c r="H157">
        <v>75.33</v>
      </c>
      <c r="I157">
        <v>3.88</v>
      </c>
      <c r="J157">
        <v>2.87E-2</v>
      </c>
      <c r="K157">
        <v>2.5099999999999998</v>
      </c>
      <c r="L157">
        <v>3.1</v>
      </c>
      <c r="M157">
        <v>12.47</v>
      </c>
      <c r="N157">
        <v>4.8500000000000001E-2</v>
      </c>
      <c r="O157">
        <v>4.6100000000000002E-2</v>
      </c>
      <c r="P157">
        <v>1.62</v>
      </c>
      <c r="Q157">
        <v>0.1467</v>
      </c>
      <c r="R157">
        <v>0.217</v>
      </c>
      <c r="S157">
        <v>99.4</v>
      </c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x14ac:dyDescent="0.2">
      <c r="A158" t="s">
        <v>344</v>
      </c>
      <c r="B158">
        <v>222</v>
      </c>
      <c r="C158" t="s">
        <v>466</v>
      </c>
      <c r="D158">
        <v>42.799900000000001</v>
      </c>
      <c r="E158">
        <v>20.779800000000002</v>
      </c>
      <c r="F158">
        <v>11.296799999999999</v>
      </c>
      <c r="G158">
        <v>6.0159999999999999E-9</v>
      </c>
      <c r="H158">
        <v>75.040000000000006</v>
      </c>
      <c r="I158">
        <v>3.71</v>
      </c>
      <c r="J158">
        <v>0</v>
      </c>
      <c r="K158">
        <v>2.48</v>
      </c>
      <c r="L158">
        <v>3.11</v>
      </c>
      <c r="M158">
        <v>12.69</v>
      </c>
      <c r="N158">
        <v>0.1222</v>
      </c>
      <c r="O158">
        <v>3.3799999999999997E-2</v>
      </c>
      <c r="P158">
        <v>1.6</v>
      </c>
      <c r="Q158">
        <v>7.1300000000000002E-2</v>
      </c>
      <c r="R158">
        <v>0.21429999999999999</v>
      </c>
      <c r="S158">
        <v>99.06</v>
      </c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x14ac:dyDescent="0.2">
      <c r="A159" t="s">
        <v>346</v>
      </c>
      <c r="B159">
        <v>273</v>
      </c>
      <c r="C159" t="s">
        <v>467</v>
      </c>
      <c r="D159">
        <v>42.6601</v>
      </c>
      <c r="E159">
        <v>20.4621</v>
      </c>
      <c r="F159">
        <v>11.298999999999999</v>
      </c>
      <c r="G159">
        <v>6.0239999999999999E-9</v>
      </c>
      <c r="H159">
        <v>75.66</v>
      </c>
      <c r="I159">
        <v>3.67</v>
      </c>
      <c r="J159">
        <v>3.3399999999999999E-2</v>
      </c>
      <c r="K159">
        <v>2.4300000000000002</v>
      </c>
      <c r="L159">
        <v>3.04</v>
      </c>
      <c r="M159">
        <v>12.55</v>
      </c>
      <c r="N159">
        <v>0.15679999999999999</v>
      </c>
      <c r="O159">
        <v>3.2500000000000001E-2</v>
      </c>
      <c r="P159">
        <v>1.58</v>
      </c>
      <c r="Q159">
        <v>7.7799999999999994E-2</v>
      </c>
      <c r="R159">
        <v>0.31059999999999999</v>
      </c>
      <c r="S159">
        <v>99.55</v>
      </c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x14ac:dyDescent="0.2">
      <c r="A160" t="s">
        <v>406</v>
      </c>
      <c r="B160">
        <v>274</v>
      </c>
      <c r="C160" t="s">
        <v>468</v>
      </c>
      <c r="D160">
        <v>42.680300000000003</v>
      </c>
      <c r="E160">
        <v>20.353300000000001</v>
      </c>
      <c r="F160">
        <v>11.2958</v>
      </c>
      <c r="G160">
        <v>6.0259999999999997E-9</v>
      </c>
      <c r="H160">
        <v>75.38</v>
      </c>
      <c r="I160">
        <v>3.59</v>
      </c>
      <c r="J160">
        <v>2.1700000000000001E-2</v>
      </c>
      <c r="K160">
        <v>2.4500000000000002</v>
      </c>
      <c r="L160">
        <v>2.99</v>
      </c>
      <c r="M160">
        <v>12.53</v>
      </c>
      <c r="N160">
        <v>0.10249999999999999</v>
      </c>
      <c r="O160">
        <v>8.5000000000000006E-3</v>
      </c>
      <c r="P160">
        <v>1.57</v>
      </c>
      <c r="Q160">
        <v>0.1138</v>
      </c>
      <c r="R160">
        <v>0.26229999999999998</v>
      </c>
      <c r="S160">
        <v>99.02</v>
      </c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x14ac:dyDescent="0.2">
      <c r="A161" t="s">
        <v>408</v>
      </c>
      <c r="B161">
        <v>275</v>
      </c>
      <c r="C161" t="s">
        <v>469</v>
      </c>
      <c r="D161">
        <v>42.302399999999999</v>
      </c>
      <c r="E161">
        <v>20.096499999999999</v>
      </c>
      <c r="F161">
        <v>11.298</v>
      </c>
      <c r="G161">
        <v>6.0250000000000002E-9</v>
      </c>
      <c r="H161">
        <v>75.760000000000005</v>
      </c>
      <c r="I161">
        <v>3.5</v>
      </c>
      <c r="J161">
        <v>0</v>
      </c>
      <c r="K161">
        <v>2.39</v>
      </c>
      <c r="L161">
        <v>3.08</v>
      </c>
      <c r="M161">
        <v>12.49</v>
      </c>
      <c r="N161">
        <v>5.6000000000000001E-2</v>
      </c>
      <c r="O161">
        <v>3.6400000000000002E-2</v>
      </c>
      <c r="P161">
        <v>1.56</v>
      </c>
      <c r="Q161">
        <v>8.3799999999999999E-2</v>
      </c>
      <c r="R161">
        <v>0.2515</v>
      </c>
      <c r="S161">
        <v>99.2</v>
      </c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x14ac:dyDescent="0.2">
      <c r="H162" s="11">
        <f t="shared" ref="H162:S162" si="2">AVERAGE(H149:H161)</f>
        <v>75.297692307692301</v>
      </c>
      <c r="I162" s="11">
        <f t="shared" si="2"/>
        <v>3.7469230769230775</v>
      </c>
      <c r="J162" s="11">
        <f t="shared" si="2"/>
        <v>2.1999999999999999E-2</v>
      </c>
      <c r="K162" s="11">
        <f t="shared" si="2"/>
        <v>2.471538461538461</v>
      </c>
      <c r="L162" s="11">
        <f t="shared" si="2"/>
        <v>3.0907692307692307</v>
      </c>
      <c r="M162" s="11">
        <f t="shared" si="2"/>
        <v>12.487692307692308</v>
      </c>
      <c r="N162" s="11">
        <f t="shared" si="2"/>
        <v>9.7600000000000006E-2</v>
      </c>
      <c r="O162" s="11">
        <f t="shared" si="2"/>
        <v>3.4584615384615387E-2</v>
      </c>
      <c r="P162" s="11">
        <f t="shared" si="2"/>
        <v>1.5953846153846152</v>
      </c>
      <c r="Q162" s="11">
        <f t="shared" si="2"/>
        <v>9.4753846153846161E-2</v>
      </c>
      <c r="R162" s="11">
        <f t="shared" si="2"/>
        <v>0.24524615384615386</v>
      </c>
      <c r="S162" s="12">
        <f t="shared" si="2"/>
        <v>99.182307692307688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x14ac:dyDescent="0.2">
      <c r="H163" s="11">
        <f t="shared" ref="H163:S163" si="3">STDEV(H149:H161)</f>
        <v>0.26211173972671237</v>
      </c>
      <c r="I163" s="11">
        <f t="shared" si="3"/>
        <v>0.16229523588122852</v>
      </c>
      <c r="J163" s="11">
        <f t="shared" si="3"/>
        <v>1.8149563814777114E-2</v>
      </c>
      <c r="K163" s="11">
        <f t="shared" si="3"/>
        <v>3.5554220060388844E-2</v>
      </c>
      <c r="L163" s="11">
        <f t="shared" si="3"/>
        <v>4.5545131181707776E-2</v>
      </c>
      <c r="M163" s="11">
        <f t="shared" si="3"/>
        <v>0.11091692432881517</v>
      </c>
      <c r="N163" s="11">
        <f t="shared" si="3"/>
        <v>3.1221066605739083E-2</v>
      </c>
      <c r="O163" s="11">
        <f t="shared" si="3"/>
        <v>1.0919389951965121E-2</v>
      </c>
      <c r="P163" s="11">
        <f t="shared" si="3"/>
        <v>2.8465003254108511E-2</v>
      </c>
      <c r="Q163" s="11">
        <f t="shared" si="3"/>
        <v>2.6460524540801496E-2</v>
      </c>
      <c r="R163" s="11">
        <f t="shared" si="3"/>
        <v>3.5018557351415194E-2</v>
      </c>
      <c r="S163" s="12">
        <f t="shared" si="3"/>
        <v>0.2944529913289472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5" spans="1:33" s="6" customFormat="1" x14ac:dyDescent="0.2">
      <c r="F165" s="13" t="s">
        <v>348</v>
      </c>
      <c r="G165" s="14" t="s">
        <v>323</v>
      </c>
      <c r="H165" s="13">
        <v>75.599999999999994</v>
      </c>
      <c r="I165" s="13">
        <v>4</v>
      </c>
      <c r="J165" s="13">
        <v>0.03</v>
      </c>
      <c r="K165" s="13">
        <v>2.64</v>
      </c>
      <c r="L165" s="13">
        <v>3.27</v>
      </c>
      <c r="M165" s="13">
        <v>12.2</v>
      </c>
      <c r="N165" s="13">
        <v>0.10299999999999999</v>
      </c>
      <c r="O165" s="13">
        <v>0.04</v>
      </c>
      <c r="P165" s="13">
        <v>1.7</v>
      </c>
      <c r="Q165" s="13">
        <v>0.106</v>
      </c>
      <c r="R165" s="13">
        <v>0.255</v>
      </c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7" spans="1:33" x14ac:dyDescent="0.2">
      <c r="A167" t="s">
        <v>351</v>
      </c>
      <c r="B167">
        <v>8</v>
      </c>
      <c r="C167" t="s">
        <v>470</v>
      </c>
      <c r="D167">
        <v>33.460900000000002</v>
      </c>
      <c r="E167">
        <v>13.574999999999999</v>
      </c>
      <c r="F167">
        <v>11.3218</v>
      </c>
      <c r="G167">
        <v>6E-9</v>
      </c>
      <c r="H167">
        <v>44.85</v>
      </c>
      <c r="I167">
        <v>0.74119999999999997</v>
      </c>
      <c r="J167">
        <v>3.9E-2</v>
      </c>
      <c r="K167">
        <v>1.83E-2</v>
      </c>
      <c r="L167">
        <v>9.84</v>
      </c>
      <c r="M167">
        <v>11.17</v>
      </c>
      <c r="N167">
        <v>22.37</v>
      </c>
      <c r="O167">
        <v>1.1999999999999999E-3</v>
      </c>
      <c r="P167">
        <v>8.1</v>
      </c>
      <c r="Q167">
        <v>0.18959999999999999</v>
      </c>
      <c r="R167">
        <v>0.3352</v>
      </c>
      <c r="S167">
        <v>97.65</v>
      </c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x14ac:dyDescent="0.2">
      <c r="A168" t="s">
        <v>353</v>
      </c>
      <c r="B168">
        <v>9</v>
      </c>
      <c r="C168" t="s">
        <v>471</v>
      </c>
      <c r="D168">
        <v>33.478299999999997</v>
      </c>
      <c r="E168">
        <v>13.64</v>
      </c>
      <c r="F168">
        <v>11.3218</v>
      </c>
      <c r="G168">
        <v>6E-9</v>
      </c>
      <c r="H168">
        <v>45.27</v>
      </c>
      <c r="I168">
        <v>0.76380000000000003</v>
      </c>
      <c r="J168">
        <v>6.7500000000000004E-2</v>
      </c>
      <c r="K168">
        <v>1.5100000000000001E-2</v>
      </c>
      <c r="L168">
        <v>10.1</v>
      </c>
      <c r="M168">
        <v>11.03</v>
      </c>
      <c r="N168">
        <v>22.51</v>
      </c>
      <c r="O168">
        <v>0</v>
      </c>
      <c r="P168">
        <v>7.99</v>
      </c>
      <c r="Q168">
        <v>0.1051</v>
      </c>
      <c r="R168">
        <v>0.29959999999999998</v>
      </c>
      <c r="S168">
        <v>98.15</v>
      </c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x14ac:dyDescent="0.2">
      <c r="A169" t="s">
        <v>355</v>
      </c>
      <c r="B169">
        <v>10</v>
      </c>
      <c r="C169" t="s">
        <v>472</v>
      </c>
      <c r="D169">
        <v>33.496000000000002</v>
      </c>
      <c r="E169">
        <v>13.692500000000001</v>
      </c>
      <c r="F169">
        <v>11.3218</v>
      </c>
      <c r="G169">
        <v>6.0010000000000003E-9</v>
      </c>
      <c r="H169">
        <v>45.5</v>
      </c>
      <c r="I169">
        <v>0.7863</v>
      </c>
      <c r="J169">
        <v>2.8999999999999998E-3</v>
      </c>
      <c r="K169">
        <v>1.6400000000000001E-2</v>
      </c>
      <c r="L169">
        <v>9.94</v>
      </c>
      <c r="M169">
        <v>11.37</v>
      </c>
      <c r="N169">
        <v>22.33</v>
      </c>
      <c r="O169">
        <v>0</v>
      </c>
      <c r="P169">
        <v>8.11</v>
      </c>
      <c r="Q169">
        <v>0.1525</v>
      </c>
      <c r="R169">
        <v>0.2823</v>
      </c>
      <c r="S169">
        <v>98.49</v>
      </c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x14ac:dyDescent="0.2">
      <c r="A170" t="s">
        <v>357</v>
      </c>
      <c r="B170">
        <v>11</v>
      </c>
      <c r="C170" t="s">
        <v>473</v>
      </c>
      <c r="D170">
        <v>33.494799999999998</v>
      </c>
      <c r="E170">
        <v>13.740399999999999</v>
      </c>
      <c r="F170">
        <v>11.3218</v>
      </c>
      <c r="G170">
        <v>6.0010000000000003E-9</v>
      </c>
      <c r="H170">
        <v>45.37</v>
      </c>
      <c r="I170">
        <v>0.73509999999999998</v>
      </c>
      <c r="J170">
        <v>6.4999999999999997E-3</v>
      </c>
      <c r="K170">
        <v>2.1299999999999999E-2</v>
      </c>
      <c r="L170">
        <v>10.15</v>
      </c>
      <c r="M170">
        <v>11.15</v>
      </c>
      <c r="N170">
        <v>22.47</v>
      </c>
      <c r="O170">
        <v>0</v>
      </c>
      <c r="P170">
        <v>8.07</v>
      </c>
      <c r="Q170">
        <v>0.16289999999999999</v>
      </c>
      <c r="R170">
        <v>0.2888</v>
      </c>
      <c r="S170">
        <v>98.43</v>
      </c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x14ac:dyDescent="0.2">
      <c r="A171" t="s">
        <v>359</v>
      </c>
      <c r="B171">
        <v>12</v>
      </c>
      <c r="C171" t="s">
        <v>474</v>
      </c>
      <c r="D171">
        <v>33.470300000000002</v>
      </c>
      <c r="E171">
        <v>13.7746</v>
      </c>
      <c r="F171">
        <v>11.3218</v>
      </c>
      <c r="G171">
        <v>6.0010000000000003E-9</v>
      </c>
      <c r="H171">
        <v>45.34</v>
      </c>
      <c r="I171">
        <v>0.83660000000000001</v>
      </c>
      <c r="J171">
        <v>6.0999999999999999E-2</v>
      </c>
      <c r="K171">
        <v>2.1700000000000001E-2</v>
      </c>
      <c r="L171">
        <v>9.94</v>
      </c>
      <c r="M171">
        <v>11.16</v>
      </c>
      <c r="N171">
        <v>22.25</v>
      </c>
      <c r="O171">
        <v>1.0200000000000001E-2</v>
      </c>
      <c r="P171">
        <v>7.97</v>
      </c>
      <c r="Q171">
        <v>0.20349999999999999</v>
      </c>
      <c r="R171">
        <v>0.27529999999999999</v>
      </c>
      <c r="S171">
        <v>98.08</v>
      </c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x14ac:dyDescent="0.2">
      <c r="A172" t="s">
        <v>420</v>
      </c>
      <c r="B172">
        <v>59</v>
      </c>
      <c r="C172" t="s">
        <v>475</v>
      </c>
      <c r="D172">
        <v>32.855699999999999</v>
      </c>
      <c r="E172">
        <v>14.3941</v>
      </c>
      <c r="F172">
        <v>11.3253</v>
      </c>
      <c r="G172">
        <v>6.0099999999999997E-9</v>
      </c>
      <c r="H172">
        <v>45.4</v>
      </c>
      <c r="I172">
        <v>0.79</v>
      </c>
      <c r="J172">
        <v>3.8699999999999998E-2</v>
      </c>
      <c r="K172">
        <v>2.0199999999999999E-2</v>
      </c>
      <c r="L172">
        <v>9.83</v>
      </c>
      <c r="M172">
        <v>11.07</v>
      </c>
      <c r="N172">
        <v>22.42</v>
      </c>
      <c r="O172">
        <v>1.2999999999999999E-3</v>
      </c>
      <c r="P172">
        <v>8.08</v>
      </c>
      <c r="Q172">
        <v>0.1555</v>
      </c>
      <c r="R172">
        <v>0.30590000000000001</v>
      </c>
      <c r="S172">
        <v>98.1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x14ac:dyDescent="0.2">
      <c r="A173" t="s">
        <v>422</v>
      </c>
      <c r="B173">
        <v>108</v>
      </c>
      <c r="C173" t="s">
        <v>476</v>
      </c>
      <c r="D173">
        <v>33.051900000000003</v>
      </c>
      <c r="E173">
        <v>14.661099999999999</v>
      </c>
      <c r="F173">
        <v>11.323</v>
      </c>
      <c r="G173">
        <v>6.0170000000000002E-9</v>
      </c>
      <c r="H173">
        <v>45.3</v>
      </c>
      <c r="I173">
        <v>0.68310000000000004</v>
      </c>
      <c r="J173">
        <v>3.3300000000000003E-2</v>
      </c>
      <c r="K173">
        <v>6.6E-3</v>
      </c>
      <c r="L173">
        <v>10.01</v>
      </c>
      <c r="M173">
        <v>10.95</v>
      </c>
      <c r="N173">
        <v>22.41</v>
      </c>
      <c r="O173">
        <v>0</v>
      </c>
      <c r="P173">
        <v>8.11</v>
      </c>
      <c r="Q173">
        <v>0.13930000000000001</v>
      </c>
      <c r="R173">
        <v>0.32090000000000002</v>
      </c>
      <c r="S173">
        <v>97.95</v>
      </c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x14ac:dyDescent="0.2">
      <c r="A174" t="s">
        <v>424</v>
      </c>
      <c r="B174">
        <v>148</v>
      </c>
      <c r="C174" t="s">
        <v>477</v>
      </c>
      <c r="D174">
        <v>32.763100000000001</v>
      </c>
      <c r="E174">
        <v>14.143599999999999</v>
      </c>
      <c r="F174">
        <v>11.324999999999999</v>
      </c>
      <c r="G174">
        <v>6.0220000000000001E-9</v>
      </c>
      <c r="H174">
        <v>45.28</v>
      </c>
      <c r="I174">
        <v>0.72240000000000004</v>
      </c>
      <c r="J174">
        <v>2.8000000000000001E-2</v>
      </c>
      <c r="K174">
        <v>3.44E-2</v>
      </c>
      <c r="L174">
        <v>10.029999999999999</v>
      </c>
      <c r="M174">
        <v>11.05</v>
      </c>
      <c r="N174">
        <v>22.24</v>
      </c>
      <c r="O174">
        <v>3.2000000000000002E-3</v>
      </c>
      <c r="P174">
        <v>8.01</v>
      </c>
      <c r="Q174">
        <v>0.15440000000000001</v>
      </c>
      <c r="R174">
        <v>0.27139999999999997</v>
      </c>
      <c r="S174">
        <v>97.82</v>
      </c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x14ac:dyDescent="0.2">
      <c r="A175" t="s">
        <v>426</v>
      </c>
      <c r="B175">
        <v>188</v>
      </c>
      <c r="C175" t="s">
        <v>478</v>
      </c>
      <c r="D175">
        <v>32.726700000000001</v>
      </c>
      <c r="E175">
        <v>14.1463</v>
      </c>
      <c r="F175">
        <v>11.324299999999999</v>
      </c>
      <c r="G175">
        <v>6.0159999999999999E-9</v>
      </c>
      <c r="H175">
        <v>44.86</v>
      </c>
      <c r="I175">
        <v>0.74129999999999996</v>
      </c>
      <c r="J175">
        <v>4.0399999999999998E-2</v>
      </c>
      <c r="K175">
        <v>3.5200000000000002E-2</v>
      </c>
      <c r="L175">
        <v>9.84</v>
      </c>
      <c r="M175">
        <v>11</v>
      </c>
      <c r="N175">
        <v>22.35</v>
      </c>
      <c r="O175">
        <v>0</v>
      </c>
      <c r="P175">
        <v>8.1300000000000008</v>
      </c>
      <c r="Q175">
        <v>0.21379999999999999</v>
      </c>
      <c r="R175">
        <v>0.25490000000000002</v>
      </c>
      <c r="S175">
        <v>97.47</v>
      </c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x14ac:dyDescent="0.2">
      <c r="A176" t="s">
        <v>430</v>
      </c>
      <c r="B176">
        <v>270</v>
      </c>
      <c r="C176" t="s">
        <v>479</v>
      </c>
      <c r="D176">
        <v>33.0032</v>
      </c>
      <c r="E176">
        <v>14.1426</v>
      </c>
      <c r="F176">
        <v>11.3248</v>
      </c>
      <c r="G176">
        <v>6.0259999999999997E-9</v>
      </c>
      <c r="H176">
        <v>45.49</v>
      </c>
      <c r="I176">
        <v>0.67379999999999995</v>
      </c>
      <c r="J176">
        <v>2.29E-2</v>
      </c>
      <c r="K176">
        <v>3.9100000000000003E-2</v>
      </c>
      <c r="L176">
        <v>10</v>
      </c>
      <c r="M176">
        <v>11.16</v>
      </c>
      <c r="N176">
        <v>22.44</v>
      </c>
      <c r="O176">
        <v>0</v>
      </c>
      <c r="P176">
        <v>8.02</v>
      </c>
      <c r="Q176">
        <v>0.19489999999999999</v>
      </c>
      <c r="R176">
        <v>0.33479999999999999</v>
      </c>
      <c r="S176">
        <v>98.38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x14ac:dyDescent="0.2">
      <c r="A177" t="s">
        <v>432</v>
      </c>
      <c r="B177">
        <v>271</v>
      </c>
      <c r="C177" t="s">
        <v>480</v>
      </c>
      <c r="D177">
        <v>33.246099999999998</v>
      </c>
      <c r="E177">
        <v>13.7935</v>
      </c>
      <c r="F177">
        <v>11.3248</v>
      </c>
      <c r="G177">
        <v>6.0259999999999997E-9</v>
      </c>
      <c r="H177">
        <v>45.25</v>
      </c>
      <c r="I177">
        <v>0.70430000000000004</v>
      </c>
      <c r="J177">
        <v>1.89E-2</v>
      </c>
      <c r="K177">
        <v>2.9499999999999998E-2</v>
      </c>
      <c r="L177">
        <v>9.89</v>
      </c>
      <c r="M177">
        <v>11.08</v>
      </c>
      <c r="N177">
        <v>22.43</v>
      </c>
      <c r="O177">
        <v>7.6E-3</v>
      </c>
      <c r="P177">
        <v>8.07</v>
      </c>
      <c r="Q177">
        <v>0.17050000000000001</v>
      </c>
      <c r="R177">
        <v>0.3236</v>
      </c>
      <c r="S177">
        <v>97.99</v>
      </c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x14ac:dyDescent="0.2">
      <c r="A178" t="s">
        <v>434</v>
      </c>
      <c r="B178">
        <v>272</v>
      </c>
      <c r="C178" t="s">
        <v>481</v>
      </c>
      <c r="D178">
        <v>33.304200000000002</v>
      </c>
      <c r="E178">
        <v>13.2615</v>
      </c>
      <c r="F178">
        <v>11.3225</v>
      </c>
      <c r="G178">
        <v>6.0250000000000002E-9</v>
      </c>
      <c r="H178">
        <v>45.45</v>
      </c>
      <c r="I178">
        <v>0.72170000000000001</v>
      </c>
      <c r="J178">
        <v>1.6299999999999999E-2</v>
      </c>
      <c r="K178">
        <v>2.6599999999999999E-2</v>
      </c>
      <c r="L178">
        <v>10.1</v>
      </c>
      <c r="M178">
        <v>11.13</v>
      </c>
      <c r="N178">
        <v>22.4</v>
      </c>
      <c r="O178">
        <v>8.8999999999999999E-3</v>
      </c>
      <c r="P178">
        <v>8.15</v>
      </c>
      <c r="Q178">
        <v>0.17949999999999999</v>
      </c>
      <c r="R178">
        <v>0.27789999999999998</v>
      </c>
      <c r="S178">
        <v>98.46</v>
      </c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x14ac:dyDescent="0.2">
      <c r="H179" s="11">
        <f t="shared" ref="H179:S179" si="4">AVERAGE(H167:H178)</f>
        <v>45.280000000000008</v>
      </c>
      <c r="I179" s="11">
        <f t="shared" si="4"/>
        <v>0.74163333333333348</v>
      </c>
      <c r="J179" s="11">
        <f t="shared" si="4"/>
        <v>3.128333333333333E-2</v>
      </c>
      <c r="K179" s="11">
        <f t="shared" si="4"/>
        <v>2.3699999999999999E-2</v>
      </c>
      <c r="L179" s="11">
        <f t="shared" si="4"/>
        <v>9.9724999999999984</v>
      </c>
      <c r="M179" s="11">
        <f t="shared" si="4"/>
        <v>11.11</v>
      </c>
      <c r="N179" s="11">
        <f t="shared" si="4"/>
        <v>22.385000000000002</v>
      </c>
      <c r="O179" s="11">
        <f t="shared" si="4"/>
        <v>2.6999999999999997E-3</v>
      </c>
      <c r="P179" s="11">
        <f t="shared" si="4"/>
        <v>8.0675000000000008</v>
      </c>
      <c r="Q179" s="11">
        <f t="shared" si="4"/>
        <v>0.16845833333333335</v>
      </c>
      <c r="R179" s="11">
        <f t="shared" si="4"/>
        <v>0.29754999999999998</v>
      </c>
      <c r="S179" s="12">
        <f t="shared" si="4"/>
        <v>98.080833333333331</v>
      </c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x14ac:dyDescent="0.2">
      <c r="H180" s="11">
        <f t="shared" ref="H180:S180" si="5">STDEV(H167:H178)</f>
        <v>0.21536438466426669</v>
      </c>
      <c r="I180" s="11">
        <f t="shared" si="5"/>
        <v>4.6783842069542329E-2</v>
      </c>
      <c r="J180" s="11">
        <f t="shared" si="5"/>
        <v>1.9714315672227697E-2</v>
      </c>
      <c r="K180" s="11">
        <f t="shared" si="5"/>
        <v>9.519262767481728E-3</v>
      </c>
      <c r="L180" s="11">
        <f t="shared" si="5"/>
        <v>0.11029917991947663</v>
      </c>
      <c r="M180" s="11">
        <f t="shared" si="5"/>
        <v>0.10804039648542235</v>
      </c>
      <c r="N180" s="11">
        <f t="shared" si="5"/>
        <v>8.1853527718725005E-2</v>
      </c>
      <c r="O180" s="11">
        <f t="shared" si="5"/>
        <v>3.8952185141179533E-3</v>
      </c>
      <c r="P180" s="11">
        <f t="shared" si="5"/>
        <v>5.7702213601780183E-2</v>
      </c>
      <c r="Q180" s="11">
        <f t="shared" si="5"/>
        <v>3.0258896763321243E-2</v>
      </c>
      <c r="R180" s="11">
        <f t="shared" si="5"/>
        <v>2.6621915100840582E-2</v>
      </c>
      <c r="S180" s="12">
        <f t="shared" si="5"/>
        <v>0.32751012013047509</v>
      </c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2" spans="1:33" s="12" customFormat="1" ht="15" x14ac:dyDescent="0.2">
      <c r="F182" s="12" t="s">
        <v>371</v>
      </c>
      <c r="G182" s="12" t="s">
        <v>323</v>
      </c>
      <c r="H182" s="12">
        <v>45.5</v>
      </c>
      <c r="I182" s="12">
        <v>0.83</v>
      </c>
      <c r="J182" s="12">
        <v>0.04</v>
      </c>
      <c r="K182" s="12">
        <v>3.0800000000000001E-2</v>
      </c>
      <c r="L182" s="12">
        <v>10.1</v>
      </c>
      <c r="M182" s="12">
        <v>11</v>
      </c>
      <c r="N182" s="12">
        <v>22.4</v>
      </c>
      <c r="O182" s="12">
        <v>0</v>
      </c>
      <c r="P182" s="12">
        <v>8.4499999999999993</v>
      </c>
      <c r="Q182" s="12">
        <v>0.154</v>
      </c>
      <c r="R182" s="12">
        <v>0.30599999999999999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F265-EEE9-FD4C-90D2-E3AF941A9970}">
  <dimension ref="A1:S319"/>
  <sheetViews>
    <sheetView tabSelected="1" topLeftCell="A63" workbookViewId="0">
      <selection activeCell="A93" sqref="A93:O107"/>
    </sheetView>
  </sheetViews>
  <sheetFormatPr baseColWidth="10" defaultRowHeight="15" x14ac:dyDescent="0.2"/>
  <cols>
    <col min="1" max="2" width="13.5" style="3" bestFit="1" customWidth="1"/>
    <col min="3" max="4" width="12.5" style="3" customWidth="1"/>
    <col min="5" max="15" width="10.83203125" style="3"/>
    <col min="16" max="16" width="10.83203125" style="2"/>
    <col min="17" max="16384" width="10.83203125" style="3"/>
  </cols>
  <sheetData>
    <row r="1" spans="1:16" s="61" customFormat="1" ht="17" customHeight="1" x14ac:dyDescent="0.2">
      <c r="A1" s="20" t="s">
        <v>482</v>
      </c>
      <c r="B1" s="19" t="s">
        <v>483</v>
      </c>
      <c r="C1" s="19" t="s">
        <v>484</v>
      </c>
      <c r="D1" s="20" t="s">
        <v>8</v>
      </c>
      <c r="E1" s="20" t="s">
        <v>13</v>
      </c>
      <c r="F1" s="20" t="s">
        <v>12</v>
      </c>
      <c r="G1" s="20" t="s">
        <v>7</v>
      </c>
      <c r="H1" s="20" t="s">
        <v>9</v>
      </c>
      <c r="I1" s="20" t="s">
        <v>14</v>
      </c>
      <c r="J1" s="20" t="s">
        <v>10</v>
      </c>
      <c r="K1" s="20" t="s">
        <v>15</v>
      </c>
      <c r="L1" s="20" t="s">
        <v>17</v>
      </c>
      <c r="M1" s="20" t="s">
        <v>16</v>
      </c>
      <c r="N1" s="20" t="s">
        <v>485</v>
      </c>
      <c r="O1" s="21" t="s">
        <v>486</v>
      </c>
      <c r="P1" s="20"/>
    </row>
    <row r="2" spans="1:16" x14ac:dyDescent="0.2">
      <c r="A2" s="5" t="s">
        <v>35</v>
      </c>
      <c r="B2" s="5" t="s">
        <v>44</v>
      </c>
      <c r="C2" s="3" t="s">
        <v>487</v>
      </c>
      <c r="D2" s="3">
        <v>7.11</v>
      </c>
      <c r="E2" s="3">
        <v>0.38</v>
      </c>
      <c r="F2" s="3">
        <v>15.4</v>
      </c>
      <c r="G2" s="3">
        <v>65.959999999999994</v>
      </c>
      <c r="H2" s="3">
        <v>0.1</v>
      </c>
      <c r="I2" s="3">
        <v>0.21</v>
      </c>
      <c r="J2" s="3">
        <v>4.9000000000000004</v>
      </c>
      <c r="K2" s="3">
        <v>0.69</v>
      </c>
      <c r="L2" s="3">
        <v>0.56000000000000005</v>
      </c>
      <c r="M2" s="3">
        <v>0.2</v>
      </c>
      <c r="N2" s="3">
        <v>4.4800000000000004</v>
      </c>
      <c r="O2" s="2">
        <v>100</v>
      </c>
      <c r="P2" s="3"/>
    </row>
    <row r="3" spans="1:16" x14ac:dyDescent="0.2">
      <c r="A3" s="5" t="s">
        <v>64</v>
      </c>
      <c r="B3" s="5" t="s">
        <v>74</v>
      </c>
      <c r="C3" s="3" t="s">
        <v>487</v>
      </c>
      <c r="D3" s="3">
        <v>6.81</v>
      </c>
      <c r="E3" s="3">
        <v>0.4</v>
      </c>
      <c r="F3" s="3">
        <v>15.73</v>
      </c>
      <c r="G3" s="3">
        <v>66.12</v>
      </c>
      <c r="H3" s="3">
        <v>0.12</v>
      </c>
      <c r="I3" s="3">
        <v>0.18</v>
      </c>
      <c r="J3" s="3">
        <v>5.07</v>
      </c>
      <c r="K3" s="3">
        <v>0.62</v>
      </c>
      <c r="L3" s="3">
        <v>0.6</v>
      </c>
      <c r="M3" s="3">
        <v>0.16</v>
      </c>
      <c r="N3" s="3">
        <v>4.1900000000000004</v>
      </c>
      <c r="O3" s="2">
        <v>100</v>
      </c>
      <c r="P3" s="3"/>
    </row>
    <row r="4" spans="1:16" x14ac:dyDescent="0.2">
      <c r="A4" s="5" t="s">
        <v>64</v>
      </c>
      <c r="B4" s="5" t="s">
        <v>70</v>
      </c>
      <c r="C4" s="3" t="s">
        <v>487</v>
      </c>
      <c r="D4" s="3">
        <v>6.86</v>
      </c>
      <c r="E4" s="3">
        <v>0.37</v>
      </c>
      <c r="F4" s="3">
        <v>15.46</v>
      </c>
      <c r="G4" s="3">
        <v>66.290000000000006</v>
      </c>
      <c r="H4" s="3">
        <v>0.05</v>
      </c>
      <c r="I4" s="3">
        <v>0.21</v>
      </c>
      <c r="J4" s="3">
        <v>4.99</v>
      </c>
      <c r="K4" s="3">
        <v>0.64</v>
      </c>
      <c r="L4" s="3">
        <v>0.59</v>
      </c>
      <c r="M4" s="3">
        <v>0.18</v>
      </c>
      <c r="N4" s="3">
        <v>4.3499999999999996</v>
      </c>
      <c r="O4" s="2">
        <v>100</v>
      </c>
      <c r="P4" s="3"/>
    </row>
    <row r="5" spans="1:16" x14ac:dyDescent="0.2">
      <c r="A5" s="5" t="s">
        <v>120</v>
      </c>
      <c r="B5" s="5" t="s">
        <v>141</v>
      </c>
      <c r="C5" s="3" t="s">
        <v>487</v>
      </c>
      <c r="D5" s="3">
        <v>6.87</v>
      </c>
      <c r="E5" s="3">
        <v>0.35</v>
      </c>
      <c r="F5" s="3">
        <v>15.54</v>
      </c>
      <c r="G5" s="3">
        <v>66.180000000000007</v>
      </c>
      <c r="H5" s="3">
        <v>7.0000000000000007E-2</v>
      </c>
      <c r="I5" s="3">
        <v>0.22</v>
      </c>
      <c r="J5" s="3">
        <v>4.87</v>
      </c>
      <c r="K5" s="3">
        <v>0.65</v>
      </c>
      <c r="L5" s="3">
        <v>0.56999999999999995</v>
      </c>
      <c r="M5" s="3">
        <v>0.2</v>
      </c>
      <c r="N5" s="3">
        <v>4.47</v>
      </c>
      <c r="O5" s="2">
        <v>100</v>
      </c>
      <c r="P5" s="3"/>
    </row>
    <row r="6" spans="1:16" x14ac:dyDescent="0.2">
      <c r="A6" s="5" t="s">
        <v>120</v>
      </c>
      <c r="B6" s="5" t="s">
        <v>139</v>
      </c>
      <c r="C6" s="3" t="s">
        <v>487</v>
      </c>
      <c r="D6" s="3">
        <v>6.72</v>
      </c>
      <c r="E6" s="3">
        <v>0.38</v>
      </c>
      <c r="F6" s="3">
        <v>15.41</v>
      </c>
      <c r="G6" s="3">
        <v>66.47</v>
      </c>
      <c r="H6" s="3">
        <v>7.0000000000000007E-2</v>
      </c>
      <c r="I6" s="3">
        <v>0.23</v>
      </c>
      <c r="J6" s="3">
        <v>4.82</v>
      </c>
      <c r="K6" s="3">
        <v>0.6</v>
      </c>
      <c r="L6" s="3">
        <v>0.56000000000000005</v>
      </c>
      <c r="M6" s="3">
        <v>0.21</v>
      </c>
      <c r="N6" s="3">
        <v>4.53</v>
      </c>
      <c r="O6" s="2">
        <v>100</v>
      </c>
      <c r="P6" s="3"/>
    </row>
    <row r="7" spans="1:16" x14ac:dyDescent="0.2">
      <c r="A7" s="5" t="s">
        <v>120</v>
      </c>
      <c r="B7" s="5" t="s">
        <v>124</v>
      </c>
      <c r="C7" s="3" t="s">
        <v>487</v>
      </c>
      <c r="D7" s="3">
        <v>6.95</v>
      </c>
      <c r="E7" s="3">
        <v>0.37</v>
      </c>
      <c r="F7" s="3">
        <v>15.19</v>
      </c>
      <c r="G7" s="3">
        <v>66.349999999999994</v>
      </c>
      <c r="H7" s="3">
        <v>7.0000000000000007E-2</v>
      </c>
      <c r="I7" s="3">
        <v>0.25</v>
      </c>
      <c r="J7" s="3">
        <v>4.93</v>
      </c>
      <c r="K7" s="3">
        <v>0.59</v>
      </c>
      <c r="L7" s="3">
        <v>0.56999999999999995</v>
      </c>
      <c r="M7" s="3">
        <v>0.24</v>
      </c>
      <c r="N7" s="3">
        <v>4.4800000000000004</v>
      </c>
      <c r="O7" s="2">
        <v>100</v>
      </c>
      <c r="P7" s="3"/>
    </row>
    <row r="8" spans="1:16" x14ac:dyDescent="0.2">
      <c r="A8" s="5" t="s">
        <v>120</v>
      </c>
      <c r="B8" s="5" t="s">
        <v>121</v>
      </c>
      <c r="C8" s="3" t="s">
        <v>487</v>
      </c>
      <c r="D8" s="3">
        <v>6.68</v>
      </c>
      <c r="E8" s="3">
        <v>0.36</v>
      </c>
      <c r="F8" s="3">
        <v>15.16</v>
      </c>
      <c r="G8" s="3">
        <v>66.45</v>
      </c>
      <c r="H8" s="3">
        <v>0.08</v>
      </c>
      <c r="I8" s="3">
        <v>0.31</v>
      </c>
      <c r="J8" s="3">
        <v>5.0199999999999996</v>
      </c>
      <c r="K8" s="3">
        <v>0.63</v>
      </c>
      <c r="L8" s="3">
        <v>0.56999999999999995</v>
      </c>
      <c r="M8" s="3">
        <v>0.24</v>
      </c>
      <c r="N8" s="3">
        <v>4.51</v>
      </c>
      <c r="O8" s="2">
        <v>100</v>
      </c>
      <c r="P8" s="3"/>
    </row>
    <row r="9" spans="1:16" x14ac:dyDescent="0.2">
      <c r="A9" s="5" t="s">
        <v>120</v>
      </c>
      <c r="B9" s="5" t="s">
        <v>127</v>
      </c>
      <c r="C9" s="3" t="s">
        <v>487</v>
      </c>
      <c r="D9" s="3">
        <v>7.05</v>
      </c>
      <c r="E9" s="3">
        <v>0.35</v>
      </c>
      <c r="F9" s="3">
        <v>15.09</v>
      </c>
      <c r="G9" s="3">
        <v>66.260000000000005</v>
      </c>
      <c r="H9" s="3">
        <v>0.09</v>
      </c>
      <c r="I9" s="3">
        <v>0.22</v>
      </c>
      <c r="J9" s="3">
        <v>4.99</v>
      </c>
      <c r="K9" s="3">
        <v>0.55000000000000004</v>
      </c>
      <c r="L9" s="3">
        <v>0.57999999999999996</v>
      </c>
      <c r="M9" s="3">
        <v>0.22</v>
      </c>
      <c r="N9" s="3">
        <v>4.59</v>
      </c>
      <c r="O9" s="2">
        <v>100</v>
      </c>
      <c r="P9" s="3"/>
    </row>
    <row r="10" spans="1:16" x14ac:dyDescent="0.2">
      <c r="A10" s="5" t="s">
        <v>120</v>
      </c>
      <c r="B10" s="5" t="s">
        <v>128</v>
      </c>
      <c r="C10" s="3" t="s">
        <v>487</v>
      </c>
      <c r="D10" s="3">
        <v>6.77</v>
      </c>
      <c r="E10" s="3">
        <v>0.33</v>
      </c>
      <c r="F10" s="3">
        <v>15.12</v>
      </c>
      <c r="G10" s="3">
        <v>66.569999999999993</v>
      </c>
      <c r="H10" s="3">
        <v>0.1</v>
      </c>
      <c r="I10" s="3">
        <v>0.23</v>
      </c>
      <c r="J10" s="3">
        <v>4.96</v>
      </c>
      <c r="K10" s="3">
        <v>0.63</v>
      </c>
      <c r="L10" s="3">
        <v>0.54</v>
      </c>
      <c r="M10" s="3">
        <v>0.23</v>
      </c>
      <c r="N10" s="3">
        <v>4.53</v>
      </c>
      <c r="O10" s="2">
        <v>100</v>
      </c>
      <c r="P10" s="3"/>
    </row>
    <row r="11" spans="1:16" x14ac:dyDescent="0.2">
      <c r="A11" s="5" t="s">
        <v>120</v>
      </c>
      <c r="B11" s="5" t="s">
        <v>137</v>
      </c>
      <c r="C11" s="3" t="s">
        <v>487</v>
      </c>
      <c r="D11" s="3">
        <v>6.86</v>
      </c>
      <c r="E11" s="3">
        <v>0.37</v>
      </c>
      <c r="F11" s="3">
        <v>15.32</v>
      </c>
      <c r="G11" s="3">
        <v>66.569999999999993</v>
      </c>
      <c r="H11" s="3">
        <v>0.04</v>
      </c>
      <c r="I11" s="3">
        <v>0.23</v>
      </c>
      <c r="J11" s="3">
        <v>4.91</v>
      </c>
      <c r="K11" s="3">
        <v>0.6</v>
      </c>
      <c r="L11" s="3">
        <v>0.53</v>
      </c>
      <c r="M11" s="3">
        <v>0.2</v>
      </c>
      <c r="N11" s="3">
        <v>4.38</v>
      </c>
      <c r="O11" s="2">
        <v>100</v>
      </c>
      <c r="P11" s="3"/>
    </row>
    <row r="12" spans="1:16" x14ac:dyDescent="0.2">
      <c r="A12" s="5" t="s">
        <v>120</v>
      </c>
      <c r="B12" s="5" t="s">
        <v>138</v>
      </c>
      <c r="C12" s="3" t="s">
        <v>487</v>
      </c>
      <c r="D12" s="3">
        <v>7.05</v>
      </c>
      <c r="E12" s="3">
        <v>0.34</v>
      </c>
      <c r="F12" s="3">
        <v>15.24</v>
      </c>
      <c r="G12" s="3">
        <v>66.08</v>
      </c>
      <c r="H12" s="3">
        <v>0.06</v>
      </c>
      <c r="I12" s="3">
        <v>0.21</v>
      </c>
      <c r="J12" s="3">
        <v>5.07</v>
      </c>
      <c r="K12" s="3">
        <v>0.65</v>
      </c>
      <c r="L12" s="3">
        <v>0.62</v>
      </c>
      <c r="M12" s="3">
        <v>0.24</v>
      </c>
      <c r="N12" s="3">
        <v>4.46</v>
      </c>
      <c r="O12" s="2">
        <v>100</v>
      </c>
      <c r="P12" s="3"/>
    </row>
    <row r="13" spans="1:16" x14ac:dyDescent="0.2">
      <c r="A13" s="5" t="s">
        <v>120</v>
      </c>
      <c r="B13" s="5" t="s">
        <v>135</v>
      </c>
      <c r="C13" s="3" t="s">
        <v>487</v>
      </c>
      <c r="D13" s="3">
        <v>7.01</v>
      </c>
      <c r="E13" s="3">
        <v>0.36</v>
      </c>
      <c r="F13" s="3">
        <v>15.22</v>
      </c>
      <c r="G13" s="3">
        <v>66.349999999999994</v>
      </c>
      <c r="H13" s="3">
        <v>0.05</v>
      </c>
      <c r="I13" s="3">
        <v>0.23</v>
      </c>
      <c r="J13" s="3">
        <v>4.88</v>
      </c>
      <c r="K13" s="3">
        <v>0.55000000000000004</v>
      </c>
      <c r="L13" s="3">
        <v>0.54</v>
      </c>
      <c r="M13" s="3">
        <v>0.2</v>
      </c>
      <c r="N13" s="3">
        <v>4.6100000000000003</v>
      </c>
      <c r="O13" s="2">
        <v>100</v>
      </c>
      <c r="P13" s="3"/>
    </row>
    <row r="14" spans="1:16" x14ac:dyDescent="0.2">
      <c r="A14" s="5" t="s">
        <v>120</v>
      </c>
      <c r="B14" s="5" t="s">
        <v>130</v>
      </c>
      <c r="C14" s="3" t="s">
        <v>487</v>
      </c>
      <c r="D14" s="3">
        <v>7.42</v>
      </c>
      <c r="E14" s="3">
        <v>0.31</v>
      </c>
      <c r="F14" s="3">
        <v>15.1</v>
      </c>
      <c r="G14" s="3">
        <v>66.09</v>
      </c>
      <c r="H14" s="3">
        <v>0.04</v>
      </c>
      <c r="I14" s="3">
        <v>0.22</v>
      </c>
      <c r="J14" s="3">
        <v>4.99</v>
      </c>
      <c r="K14" s="3">
        <v>0.62</v>
      </c>
      <c r="L14" s="3">
        <v>0.54</v>
      </c>
      <c r="M14" s="3">
        <v>0.22</v>
      </c>
      <c r="N14" s="3">
        <v>4.45</v>
      </c>
      <c r="O14" s="2">
        <v>100</v>
      </c>
      <c r="P14" s="3"/>
    </row>
    <row r="15" spans="1:16" x14ac:dyDescent="0.2">
      <c r="A15" s="5" t="s">
        <v>35</v>
      </c>
      <c r="B15" s="5" t="s">
        <v>39</v>
      </c>
      <c r="C15" s="3" t="s">
        <v>487</v>
      </c>
      <c r="D15" s="3">
        <v>7.001808057611985</v>
      </c>
      <c r="E15" s="3">
        <v>0.36249944469183509</v>
      </c>
      <c r="F15" s="3">
        <v>15.170485500711985</v>
      </c>
      <c r="G15" s="3">
        <v>66.207977202277874</v>
      </c>
      <c r="H15" s="3">
        <v>8.5049379839972891E-2</v>
      </c>
      <c r="I15" s="3">
        <v>0.25982789008527607</v>
      </c>
      <c r="J15" s="3">
        <v>4.9282513160706269</v>
      </c>
      <c r="K15" s="3">
        <v>0.61161692748657015</v>
      </c>
      <c r="L15" s="3">
        <v>0.5798185711444781</v>
      </c>
      <c r="M15" s="3">
        <v>0.16933192373250747</v>
      </c>
      <c r="N15" s="3">
        <v>4.623333786346894</v>
      </c>
      <c r="O15" s="2">
        <v>100</v>
      </c>
      <c r="P15" s="3"/>
    </row>
    <row r="16" spans="1:16" x14ac:dyDescent="0.2">
      <c r="A16" s="5" t="s">
        <v>35</v>
      </c>
      <c r="B16" s="5" t="s">
        <v>41</v>
      </c>
      <c r="C16" s="3" t="s">
        <v>487</v>
      </c>
      <c r="D16" s="3">
        <v>6.9188730972420434</v>
      </c>
      <c r="E16" s="3">
        <v>0.33771466966060987</v>
      </c>
      <c r="F16" s="3">
        <v>15.397333568191216</v>
      </c>
      <c r="G16" s="3">
        <v>66.113871241169932</v>
      </c>
      <c r="H16" s="3">
        <v>5.5492145207069507E-2</v>
      </c>
      <c r="I16" s="3">
        <v>0.2336351195829636</v>
      </c>
      <c r="J16" s="3">
        <v>5.0332288878500222</v>
      </c>
      <c r="K16" s="3">
        <v>0.68673807563319689</v>
      </c>
      <c r="L16" s="3">
        <v>0.5679925225688508</v>
      </c>
      <c r="M16" s="3">
        <v>0.21241294824323881</v>
      </c>
      <c r="N16" s="3">
        <v>4.4427077246508491</v>
      </c>
      <c r="O16" s="2">
        <v>100</v>
      </c>
      <c r="P16" s="3"/>
    </row>
    <row r="17" spans="1:16" x14ac:dyDescent="0.2">
      <c r="A17" s="5" t="s">
        <v>35</v>
      </c>
      <c r="B17" s="5" t="s">
        <v>45</v>
      </c>
      <c r="C17" s="3" t="s">
        <v>487</v>
      </c>
      <c r="D17" s="3">
        <v>6.9920754978095259</v>
      </c>
      <c r="E17" s="3">
        <v>0.35947963730225319</v>
      </c>
      <c r="F17" s="3">
        <v>15.432558589763431</v>
      </c>
      <c r="G17" s="3">
        <v>66.126811874463613</v>
      </c>
      <c r="H17" s="3">
        <v>8.217704980865112E-2</v>
      </c>
      <c r="I17" s="3">
        <v>0.21023208447980071</v>
      </c>
      <c r="J17" s="3">
        <v>4.9703904284518101</v>
      </c>
      <c r="K17" s="3">
        <v>0.60597617490565059</v>
      </c>
      <c r="L17" s="3">
        <v>0.5496820838667682</v>
      </c>
      <c r="M17" s="3">
        <v>0.22370482969583447</v>
      </c>
      <c r="N17" s="3">
        <v>4.4469117494526573</v>
      </c>
      <c r="O17" s="2">
        <v>100</v>
      </c>
      <c r="P17" s="3"/>
    </row>
    <row r="18" spans="1:16" x14ac:dyDescent="0.2">
      <c r="A18" s="5" t="s">
        <v>64</v>
      </c>
      <c r="B18" s="5" t="s">
        <v>76</v>
      </c>
      <c r="C18" s="3" t="s">
        <v>487</v>
      </c>
      <c r="D18" s="3">
        <v>6.751725089153565</v>
      </c>
      <c r="E18" s="3">
        <v>0.37809023112257212</v>
      </c>
      <c r="F18" s="3">
        <v>15.909471977060312</v>
      </c>
      <c r="G18" s="3">
        <v>66.171670847529171</v>
      </c>
      <c r="H18" s="3">
        <v>5.6778739935095739E-2</v>
      </c>
      <c r="I18" s="3">
        <v>0.19310790525628849</v>
      </c>
      <c r="J18" s="3">
        <v>5.0295923195218171</v>
      </c>
      <c r="K18" s="3">
        <v>0.68501632491018549</v>
      </c>
      <c r="L18" s="3">
        <v>0.62306065101077102</v>
      </c>
      <c r="M18" s="3">
        <v>0.15774077664036504</v>
      </c>
      <c r="N18" s="3">
        <v>4.0437451378598528</v>
      </c>
      <c r="O18" s="2">
        <v>100</v>
      </c>
      <c r="P18" s="3"/>
    </row>
    <row r="19" spans="1:16" x14ac:dyDescent="0.2">
      <c r="A19" s="5" t="s">
        <v>64</v>
      </c>
      <c r="B19" s="5" t="s">
        <v>75</v>
      </c>
      <c r="C19" s="3" t="s">
        <v>487</v>
      </c>
      <c r="D19" s="3">
        <v>6.9623110813077798</v>
      </c>
      <c r="E19" s="3">
        <v>0.39045521980183812</v>
      </c>
      <c r="F19" s="3">
        <v>15.858359958427263</v>
      </c>
      <c r="G19" s="3">
        <v>65.860293237363294</v>
      </c>
      <c r="H19" s="3">
        <v>5.7770404999133836E-2</v>
      </c>
      <c r="I19" s="3">
        <v>0.212599130285274</v>
      </c>
      <c r="J19" s="3">
        <v>4.9982772912248068</v>
      </c>
      <c r="K19" s="3">
        <v>0.65391592274439336</v>
      </c>
      <c r="L19" s="3">
        <v>0.61206337177452275</v>
      </c>
      <c r="M19" s="3">
        <v>0.15783133663666993</v>
      </c>
      <c r="N19" s="3">
        <v>4.2361230454350061</v>
      </c>
      <c r="O19" s="2">
        <v>100</v>
      </c>
      <c r="P19" s="3"/>
    </row>
    <row r="20" spans="1:16" x14ac:dyDescent="0.2">
      <c r="A20" s="5" t="s">
        <v>120</v>
      </c>
      <c r="B20" s="5" t="s">
        <v>142</v>
      </c>
      <c r="C20" s="3" t="s">
        <v>487</v>
      </c>
      <c r="D20" s="3">
        <v>6.9962049816942535</v>
      </c>
      <c r="E20" s="3">
        <v>0.37636667376828858</v>
      </c>
      <c r="F20" s="3">
        <v>15.661509176866097</v>
      </c>
      <c r="G20" s="3">
        <v>65.879376266303638</v>
      </c>
      <c r="H20" s="3">
        <v>5.7172178570276795E-2</v>
      </c>
      <c r="I20" s="3">
        <v>0.20767844371111149</v>
      </c>
      <c r="J20" s="3">
        <v>5.0316997751195522</v>
      </c>
      <c r="K20" s="3">
        <v>0.66766755611175144</v>
      </c>
      <c r="L20" s="3">
        <v>0.61008809787871954</v>
      </c>
      <c r="M20" s="3">
        <v>0.19307285179579667</v>
      </c>
      <c r="N20" s="3">
        <v>4.3191639981804864</v>
      </c>
      <c r="O20" s="2">
        <v>100</v>
      </c>
      <c r="P20" s="3"/>
    </row>
    <row r="21" spans="1:16" x14ac:dyDescent="0.2">
      <c r="A21" s="5" t="s">
        <v>120</v>
      </c>
      <c r="B21" s="5" t="s">
        <v>136</v>
      </c>
      <c r="C21" s="3" t="s">
        <v>487</v>
      </c>
      <c r="D21" s="3">
        <v>7.0847810529095518</v>
      </c>
      <c r="E21" s="3">
        <v>0.34620526443750804</v>
      </c>
      <c r="F21" s="3">
        <v>15.253796092978645</v>
      </c>
      <c r="G21" s="3">
        <v>66.035478110297817</v>
      </c>
      <c r="H21" s="3">
        <v>5.7818189675157457E-2</v>
      </c>
      <c r="I21" s="3">
        <v>0.26244430443854083</v>
      </c>
      <c r="J21" s="3">
        <v>5.1284264102430042</v>
      </c>
      <c r="K21" s="3">
        <v>0.61873984431013629</v>
      </c>
      <c r="L21" s="3">
        <v>0.56306614551252154</v>
      </c>
      <c r="M21" s="3">
        <v>0.18545964175897481</v>
      </c>
      <c r="N21" s="3">
        <v>4.4637849434381209</v>
      </c>
      <c r="O21" s="2">
        <v>100</v>
      </c>
      <c r="P21" s="3"/>
    </row>
    <row r="22" spans="1:16" x14ac:dyDescent="0.2">
      <c r="A22" s="5" t="s">
        <v>120</v>
      </c>
      <c r="B22" s="5" t="s">
        <v>125</v>
      </c>
      <c r="C22" s="3" t="s">
        <v>487</v>
      </c>
      <c r="D22" s="3">
        <v>7.1202311228394413</v>
      </c>
      <c r="E22" s="3">
        <v>0.40680165762009546</v>
      </c>
      <c r="F22" s="3">
        <v>15.574795593439104</v>
      </c>
      <c r="G22" s="3">
        <v>65.842064914792417</v>
      </c>
      <c r="H22" s="3">
        <v>5.8052976822142312E-2</v>
      </c>
      <c r="I22" s="3">
        <v>0.29845046154759985</v>
      </c>
      <c r="J22" s="3">
        <v>4.8996302749543545</v>
      </c>
      <c r="K22" s="3">
        <v>0.66695724395409872</v>
      </c>
      <c r="L22" s="3">
        <v>0.63537531789240109</v>
      </c>
      <c r="M22" s="3">
        <v>0.21099367389246504</v>
      </c>
      <c r="N22" s="3">
        <v>4.2866467622458675</v>
      </c>
      <c r="O22" s="2">
        <v>100</v>
      </c>
      <c r="P22" s="3"/>
    </row>
    <row r="23" spans="1:16" x14ac:dyDescent="0.2">
      <c r="A23" s="5" t="s">
        <v>120</v>
      </c>
      <c r="B23" s="5" t="s">
        <v>134</v>
      </c>
      <c r="C23" s="3" t="s">
        <v>487</v>
      </c>
      <c r="D23" s="3">
        <v>7.0496048628020969</v>
      </c>
      <c r="E23" s="3">
        <v>0.36148325095431405</v>
      </c>
      <c r="F23" s="3">
        <v>15.2861532826144</v>
      </c>
      <c r="G23" s="3">
        <v>66.056503114473969</v>
      </c>
      <c r="H23" s="3">
        <v>8.913561892429947E-2</v>
      </c>
      <c r="I23" s="3">
        <v>0.22939313693753538</v>
      </c>
      <c r="J23" s="3">
        <v>4.9901084240461815</v>
      </c>
      <c r="K23" s="3">
        <v>0.64165919093582602</v>
      </c>
      <c r="L23" s="3">
        <v>0.61568609349256276</v>
      </c>
      <c r="M23" s="3">
        <v>0.17324258658189551</v>
      </c>
      <c r="N23" s="3">
        <v>4.5070304382369439</v>
      </c>
      <c r="O23" s="2">
        <v>100</v>
      </c>
      <c r="P23" s="3"/>
    </row>
    <row r="24" spans="1:16" x14ac:dyDescent="0.2">
      <c r="A24" s="5" t="s">
        <v>120</v>
      </c>
      <c r="B24" s="5" t="s">
        <v>140</v>
      </c>
      <c r="C24" s="3" t="s">
        <v>487</v>
      </c>
      <c r="D24" s="3">
        <v>7.0315731820426661</v>
      </c>
      <c r="E24" s="3">
        <v>0.36508815701496117</v>
      </c>
      <c r="F24" s="3">
        <v>15.738330399539512</v>
      </c>
      <c r="G24" s="3">
        <v>65.928882849040775</v>
      </c>
      <c r="H24" s="3">
        <v>6.3641106503030384E-2</v>
      </c>
      <c r="I24" s="3">
        <v>0.19421332824591989</v>
      </c>
      <c r="J24" s="3">
        <v>5.0881280863402853</v>
      </c>
      <c r="K24" s="3">
        <v>0.71716891044281161</v>
      </c>
      <c r="L24" s="3">
        <v>0.63217947949083431</v>
      </c>
      <c r="M24" s="3">
        <v>0.19082513002595952</v>
      </c>
      <c r="N24" s="3">
        <v>4.0499693713132361</v>
      </c>
      <c r="O24" s="2">
        <v>100</v>
      </c>
      <c r="P24" s="3"/>
    </row>
    <row r="25" spans="1:16" x14ac:dyDescent="0.2">
      <c r="A25" s="5" t="s">
        <v>120</v>
      </c>
      <c r="B25" s="5" t="s">
        <v>133</v>
      </c>
      <c r="C25" s="3" t="s">
        <v>487</v>
      </c>
      <c r="D25" s="3">
        <v>7.1502949303213148</v>
      </c>
      <c r="E25" s="3">
        <v>0.28745272973783448</v>
      </c>
      <c r="F25" s="3">
        <v>15.270596986592402</v>
      </c>
      <c r="G25" s="3">
        <v>66.227113632004986</v>
      </c>
      <c r="H25" s="3">
        <v>4.5286412509574631E-2</v>
      </c>
      <c r="I25" s="3">
        <v>0.25810229312249772</v>
      </c>
      <c r="J25" s="3">
        <v>4.8934302547905562</v>
      </c>
      <c r="K25" s="3">
        <v>0.62937013076565318</v>
      </c>
      <c r="L25" s="3">
        <v>0.55337983816841829</v>
      </c>
      <c r="M25" s="3">
        <v>0.24872078804445097</v>
      </c>
      <c r="N25" s="3">
        <v>4.436252003942327</v>
      </c>
      <c r="O25" s="2">
        <v>100</v>
      </c>
      <c r="P25" s="3"/>
    </row>
    <row r="26" spans="1:16" x14ac:dyDescent="0.2">
      <c r="A26" s="5" t="s">
        <v>120</v>
      </c>
      <c r="B26" s="5" t="s">
        <v>126</v>
      </c>
      <c r="C26" s="3" t="s">
        <v>487</v>
      </c>
      <c r="D26" s="3">
        <v>7.2295371458681918</v>
      </c>
      <c r="E26" s="3">
        <v>0.38018846448177374</v>
      </c>
      <c r="F26" s="3">
        <v>15.026192292762405</v>
      </c>
      <c r="G26" s="3">
        <v>66.349149147253684</v>
      </c>
      <c r="H26" s="3">
        <v>3.6082936111839901E-2</v>
      </c>
      <c r="I26" s="3">
        <v>0.23899877345988341</v>
      </c>
      <c r="J26" s="3">
        <v>4.884636098851538</v>
      </c>
      <c r="K26" s="3">
        <v>0.61522071685820645</v>
      </c>
      <c r="L26" s="3">
        <v>0.56425914865255133</v>
      </c>
      <c r="M26" s="3">
        <v>0.19698210178459169</v>
      </c>
      <c r="N26" s="3">
        <v>4.478753173915333</v>
      </c>
      <c r="O26" s="2">
        <v>100</v>
      </c>
      <c r="P26" s="3"/>
    </row>
    <row r="27" spans="1:16" x14ac:dyDescent="0.2">
      <c r="A27" s="5" t="s">
        <v>120</v>
      </c>
      <c r="B27" s="5" t="s">
        <v>131</v>
      </c>
      <c r="C27" s="3" t="s">
        <v>487</v>
      </c>
      <c r="D27" s="3">
        <v>7.1400239127380347</v>
      </c>
      <c r="E27" s="3">
        <v>0.33952988520563349</v>
      </c>
      <c r="F27" s="3">
        <v>15.222403557435136</v>
      </c>
      <c r="G27" s="3">
        <v>66.203170825094034</v>
      </c>
      <c r="H27" s="3">
        <v>0.10934355186063774</v>
      </c>
      <c r="I27" s="3">
        <v>0.24309774906285694</v>
      </c>
      <c r="J27" s="3">
        <v>4.9593045177206578</v>
      </c>
      <c r="K27" s="3">
        <v>0.59436237422377414</v>
      </c>
      <c r="L27" s="3">
        <v>0.56792478561569781</v>
      </c>
      <c r="M27" s="3">
        <v>0.22533027047002052</v>
      </c>
      <c r="N27" s="3">
        <v>4.3955085705735222</v>
      </c>
      <c r="O27" s="2">
        <v>100</v>
      </c>
      <c r="P27" s="3"/>
    </row>
    <row r="28" spans="1:16" x14ac:dyDescent="0.2">
      <c r="A28" s="5" t="s">
        <v>120</v>
      </c>
      <c r="B28" s="5" t="s">
        <v>129</v>
      </c>
      <c r="C28" s="3" t="s">
        <v>487</v>
      </c>
      <c r="D28" s="3">
        <v>7.2509334426928493</v>
      </c>
      <c r="E28" s="3">
        <v>0.37916144353093006</v>
      </c>
      <c r="F28" s="3">
        <v>15.064263557806692</v>
      </c>
      <c r="G28" s="3">
        <v>66.198905781838789</v>
      </c>
      <c r="H28" s="3">
        <v>4.5026048173866066E-2</v>
      </c>
      <c r="I28" s="3">
        <v>0.27065769269769374</v>
      </c>
      <c r="J28" s="3">
        <v>4.9411474949188285</v>
      </c>
      <c r="K28" s="3">
        <v>0.57425037895028741</v>
      </c>
      <c r="L28" s="3">
        <v>0.53599633994394935</v>
      </c>
      <c r="M28" s="3">
        <v>0.18563856129497575</v>
      </c>
      <c r="N28" s="3">
        <v>4.5540192581511265</v>
      </c>
      <c r="O28" s="2">
        <v>100</v>
      </c>
      <c r="P28" s="3"/>
    </row>
    <row r="29" spans="1:16" x14ac:dyDescent="0.2">
      <c r="A29" s="5" t="s">
        <v>64</v>
      </c>
      <c r="B29" s="5" t="s">
        <v>73</v>
      </c>
      <c r="C29" s="3" t="s">
        <v>487</v>
      </c>
      <c r="D29" s="3">
        <v>6.7489677939846544</v>
      </c>
      <c r="E29" s="3">
        <v>0.38506880063059773</v>
      </c>
      <c r="F29" s="3">
        <v>15.591004679313363</v>
      </c>
      <c r="G29" s="3">
        <v>66.149161164992762</v>
      </c>
      <c r="H29" s="3">
        <v>7.2992349333929854E-2</v>
      </c>
      <c r="I29" s="3">
        <v>0.21372725247569779</v>
      </c>
      <c r="J29" s="3">
        <v>4.9336496557381722</v>
      </c>
      <c r="K29" s="3">
        <v>0.67545208820828562</v>
      </c>
      <c r="L29" s="3">
        <v>0.59117191963620586</v>
      </c>
      <c r="M29" s="3">
        <v>0.20715205202782316</v>
      </c>
      <c r="N29" s="3">
        <v>4.431652243658518</v>
      </c>
      <c r="O29" s="2">
        <v>100</v>
      </c>
      <c r="P29" s="3"/>
    </row>
    <row r="30" spans="1:16" x14ac:dyDescent="0.2">
      <c r="A30" s="5" t="s">
        <v>64</v>
      </c>
      <c r="B30" s="5" t="s">
        <v>67</v>
      </c>
      <c r="C30" s="3" t="s">
        <v>487</v>
      </c>
      <c r="D30" s="3">
        <v>6.88294217995929</v>
      </c>
      <c r="E30" s="3">
        <v>0.35515637462355465</v>
      </c>
      <c r="F30" s="3">
        <v>14.991117306523076</v>
      </c>
      <c r="G30" s="3">
        <v>66.44821294080792</v>
      </c>
      <c r="H30" s="3">
        <v>8.3817450524477005E-2</v>
      </c>
      <c r="I30" s="3">
        <v>0.30335907927771161</v>
      </c>
      <c r="J30" s="3">
        <v>5.0079312039875576</v>
      </c>
      <c r="K30" s="3">
        <v>0.62178460092570531</v>
      </c>
      <c r="L30" s="3">
        <v>0.58523150137946611</v>
      </c>
      <c r="M30" s="3">
        <v>0.2260350225090243</v>
      </c>
      <c r="N30" s="3">
        <v>4.4944123394821913</v>
      </c>
      <c r="O30" s="2">
        <v>100</v>
      </c>
      <c r="P30" s="3"/>
    </row>
    <row r="31" spans="1:16" x14ac:dyDescent="0.2">
      <c r="A31" s="5" t="s">
        <v>64</v>
      </c>
      <c r="B31" s="5" t="s">
        <v>66</v>
      </c>
      <c r="C31" s="3" t="s">
        <v>487</v>
      </c>
      <c r="D31" s="3">
        <v>7.1093969662448773</v>
      </c>
      <c r="E31" s="3">
        <v>0.31599446297854</v>
      </c>
      <c r="F31" s="3">
        <v>14.918094093244747</v>
      </c>
      <c r="G31" s="3">
        <v>66.318884660831444</v>
      </c>
      <c r="H31" s="3">
        <v>4.2933081788943887E-2</v>
      </c>
      <c r="I31" s="3">
        <v>0.30156610461390704</v>
      </c>
      <c r="J31" s="3">
        <v>5.1657500187284731</v>
      </c>
      <c r="K31" s="3">
        <v>0.60911271062133043</v>
      </c>
      <c r="L31" s="3">
        <v>0.51187466413077654</v>
      </c>
      <c r="M31" s="3">
        <v>0.20793428850357787</v>
      </c>
      <c r="N31" s="3">
        <v>4.4984589483133801</v>
      </c>
      <c r="O31" s="2">
        <v>100</v>
      </c>
      <c r="P31" s="3"/>
    </row>
    <row r="32" spans="1:16" x14ac:dyDescent="0.2">
      <c r="A32" s="5" t="s">
        <v>64</v>
      </c>
      <c r="B32" s="5" t="s">
        <v>71</v>
      </c>
      <c r="C32" s="3" t="s">
        <v>487</v>
      </c>
      <c r="D32" s="3">
        <v>6.7631486732331769</v>
      </c>
      <c r="E32" s="3">
        <v>0.33899064115109689</v>
      </c>
      <c r="F32" s="3">
        <v>15.413407161509809</v>
      </c>
      <c r="G32" s="3">
        <v>66.164861545670647</v>
      </c>
      <c r="H32" s="3">
        <v>8.5815639214660178E-2</v>
      </c>
      <c r="I32" s="3">
        <v>0.24537749520377805</v>
      </c>
      <c r="J32" s="3">
        <v>4.9330925016066702</v>
      </c>
      <c r="K32" s="3">
        <v>0.65139629757689632</v>
      </c>
      <c r="L32" s="3">
        <v>0.60870790011493792</v>
      </c>
      <c r="M32" s="3">
        <v>0.2102805945493256</v>
      </c>
      <c r="N32" s="3">
        <v>4.584921550169005</v>
      </c>
      <c r="O32" s="2">
        <v>100</v>
      </c>
      <c r="P32" s="3"/>
    </row>
    <row r="33" spans="1:16" x14ac:dyDescent="0.2">
      <c r="A33" s="5" t="s">
        <v>64</v>
      </c>
      <c r="B33" s="5" t="s">
        <v>69</v>
      </c>
      <c r="C33" s="3" t="s">
        <v>487</v>
      </c>
      <c r="D33" s="3">
        <v>7.0210087205725484</v>
      </c>
      <c r="E33" s="3">
        <v>0.33020483138584605</v>
      </c>
      <c r="F33" s="3">
        <v>15.087247888364752</v>
      </c>
      <c r="G33" s="3">
        <v>66.368611021241762</v>
      </c>
      <c r="H33" s="3">
        <v>0.10738758449024986</v>
      </c>
      <c r="I33" s="3">
        <v>0.26650639524853009</v>
      </c>
      <c r="J33" s="3">
        <v>4.9933515974105429</v>
      </c>
      <c r="K33" s="3">
        <v>0.52915669384355424</v>
      </c>
      <c r="L33" s="3">
        <v>0.5451601416226326</v>
      </c>
      <c r="M33" s="3">
        <v>0.20872021794137055</v>
      </c>
      <c r="N33" s="3">
        <v>4.5426449078781941</v>
      </c>
      <c r="O33" s="2">
        <v>100</v>
      </c>
      <c r="P33" s="3"/>
    </row>
    <row r="34" spans="1:16" x14ac:dyDescent="0.2">
      <c r="A34" s="5" t="s">
        <v>64</v>
      </c>
      <c r="B34" s="5" t="s">
        <v>65</v>
      </c>
      <c r="C34" s="3" t="s">
        <v>487</v>
      </c>
      <c r="D34" s="3">
        <v>7.122951213792641</v>
      </c>
      <c r="E34" s="3">
        <v>0.40195310440672238</v>
      </c>
      <c r="F34" s="3">
        <v>14.812084225421669</v>
      </c>
      <c r="G34" s="3">
        <v>66.115916714897764</v>
      </c>
      <c r="H34" s="3">
        <v>7.149176802761309E-2</v>
      </c>
      <c r="I34" s="3">
        <v>0.28422086513276645</v>
      </c>
      <c r="J34" s="3">
        <v>4.9212552130071199</v>
      </c>
      <c r="K34" s="3">
        <v>0.61904754894031366</v>
      </c>
      <c r="L34" s="3">
        <v>0.58870044267361599</v>
      </c>
      <c r="M34" s="3">
        <v>0.13968902118406773</v>
      </c>
      <c r="N34" s="3">
        <v>4.9226898825156891</v>
      </c>
      <c r="O34" s="2">
        <v>100</v>
      </c>
      <c r="P34" s="3"/>
    </row>
    <row r="35" spans="1:16" x14ac:dyDescent="0.2">
      <c r="A35" s="5" t="s">
        <v>64</v>
      </c>
      <c r="B35" s="5" t="s">
        <v>72</v>
      </c>
      <c r="C35" s="3" t="s">
        <v>487</v>
      </c>
      <c r="D35" s="3">
        <v>7.0918453050985448</v>
      </c>
      <c r="E35" s="3">
        <v>0.39588245174733777</v>
      </c>
      <c r="F35" s="3">
        <v>15.435424425215963</v>
      </c>
      <c r="G35" s="3">
        <v>65.743738688160775</v>
      </c>
      <c r="H35" s="3">
        <v>8.8708011694417041E-2</v>
      </c>
      <c r="I35" s="3">
        <v>0.22764706058839071</v>
      </c>
      <c r="J35" s="3">
        <v>4.9843052809065282</v>
      </c>
      <c r="K35" s="3">
        <v>0.69327313162854975</v>
      </c>
      <c r="L35" s="3">
        <v>0.59137010411532065</v>
      </c>
      <c r="M35" s="3">
        <v>0.18226170872313446</v>
      </c>
      <c r="N35" s="3">
        <v>4.5655438321210147</v>
      </c>
      <c r="O35" s="2">
        <v>100</v>
      </c>
      <c r="P35" s="3"/>
    </row>
    <row r="36" spans="1:16" x14ac:dyDescent="0.2">
      <c r="A36" s="5" t="s">
        <v>64</v>
      </c>
      <c r="B36" s="5" t="s">
        <v>77</v>
      </c>
      <c r="C36" s="3" t="s">
        <v>487</v>
      </c>
      <c r="D36" s="3">
        <v>7.0409713451019034</v>
      </c>
      <c r="E36" s="3">
        <v>0.40433948131816067</v>
      </c>
      <c r="F36" s="3">
        <v>15.97603891467266</v>
      </c>
      <c r="G36" s="3">
        <v>65.570971921281355</v>
      </c>
      <c r="H36" s="3">
        <v>0.10244197734177446</v>
      </c>
      <c r="I36" s="3">
        <v>0.18737422574693915</v>
      </c>
      <c r="J36" s="3">
        <v>4.9819538906071053</v>
      </c>
      <c r="K36" s="3">
        <v>0.82051457469493161</v>
      </c>
      <c r="L36" s="3">
        <v>0.67159098956710028</v>
      </c>
      <c r="M36" s="3">
        <v>0.14870660502239019</v>
      </c>
      <c r="N36" s="3">
        <v>4.0950960746456673</v>
      </c>
      <c r="O36" s="2">
        <v>100</v>
      </c>
      <c r="P36" s="3"/>
    </row>
    <row r="37" spans="1:16" x14ac:dyDescent="0.2">
      <c r="A37" s="5" t="s">
        <v>105</v>
      </c>
      <c r="B37" s="5" t="s">
        <v>111</v>
      </c>
      <c r="C37" s="3" t="s">
        <v>487</v>
      </c>
      <c r="D37" s="3">
        <v>7.2042229128518951</v>
      </c>
      <c r="E37" s="3">
        <v>0.35646092085063408</v>
      </c>
      <c r="F37" s="3">
        <v>15.392151676288384</v>
      </c>
      <c r="G37" s="3">
        <v>66.040962194532057</v>
      </c>
      <c r="H37" s="3">
        <v>6.8674116514282485E-2</v>
      </c>
      <c r="I37" s="3">
        <v>0.23818748544035026</v>
      </c>
      <c r="J37" s="3">
        <v>5.1202896658560535</v>
      </c>
      <c r="K37" s="3">
        <v>0.55215300034070125</v>
      </c>
      <c r="L37" s="3">
        <v>0.58492762794090203</v>
      </c>
      <c r="M37" s="3">
        <v>0.11565952197088825</v>
      </c>
      <c r="N37" s="3">
        <v>4.3263108774138397</v>
      </c>
      <c r="O37" s="2">
        <v>100</v>
      </c>
      <c r="P37" s="3"/>
    </row>
    <row r="38" spans="1:16" x14ac:dyDescent="0.2">
      <c r="A38" s="5" t="s">
        <v>105</v>
      </c>
      <c r="B38" s="5" t="s">
        <v>109</v>
      </c>
      <c r="C38" s="3" t="s">
        <v>487</v>
      </c>
      <c r="D38" s="3">
        <v>7.3194135618878349</v>
      </c>
      <c r="E38" s="3">
        <v>0.33915499165300372</v>
      </c>
      <c r="F38" s="3">
        <v>14.847909633559341</v>
      </c>
      <c r="G38" s="3">
        <v>66.107284997827577</v>
      </c>
      <c r="H38" s="3">
        <v>7.4821636555864768E-2</v>
      </c>
      <c r="I38" s="3">
        <v>0.26242810244359011</v>
      </c>
      <c r="J38" s="3">
        <v>4.9079507057357592</v>
      </c>
      <c r="K38" s="3">
        <v>0.62301778787579409</v>
      </c>
      <c r="L38" s="3">
        <v>0.50172302266985647</v>
      </c>
      <c r="M38" s="3">
        <v>0.22392264851140045</v>
      </c>
      <c r="N38" s="3">
        <v>4.7923729112799558</v>
      </c>
      <c r="O38" s="2">
        <v>100</v>
      </c>
      <c r="P38" s="3"/>
    </row>
    <row r="39" spans="1:16" x14ac:dyDescent="0.2">
      <c r="A39" s="5" t="s">
        <v>105</v>
      </c>
      <c r="B39" s="5" t="s">
        <v>108</v>
      </c>
      <c r="C39" s="3" t="s">
        <v>487</v>
      </c>
      <c r="D39" s="3">
        <v>6.7405903573705741</v>
      </c>
      <c r="E39" s="3">
        <v>0.35945962360227729</v>
      </c>
      <c r="F39" s="3">
        <v>15.124513296116453</v>
      </c>
      <c r="G39" s="3">
        <v>66.145275014782342</v>
      </c>
      <c r="H39" s="3">
        <v>9.259173302367589E-2</v>
      </c>
      <c r="I39" s="3">
        <v>0.29589552691389637</v>
      </c>
      <c r="J39" s="3">
        <v>4.7951807208123389</v>
      </c>
      <c r="K39" s="3">
        <v>0.6083255859945873</v>
      </c>
      <c r="L39" s="3">
        <v>0.64856880051242183</v>
      </c>
      <c r="M39" s="3">
        <v>0.22401535251632376</v>
      </c>
      <c r="N39" s="3">
        <v>4.965583988355097</v>
      </c>
      <c r="O39" s="2">
        <v>100</v>
      </c>
      <c r="P39" s="3"/>
    </row>
    <row r="40" spans="1:16" x14ac:dyDescent="0.2">
      <c r="A40" s="5" t="s">
        <v>105</v>
      </c>
      <c r="B40" s="5" t="s">
        <v>114</v>
      </c>
      <c r="C40" s="3" t="s">
        <v>487</v>
      </c>
      <c r="D40" s="3">
        <v>7.193100281079567</v>
      </c>
      <c r="E40" s="3">
        <v>0.35001746620705543</v>
      </c>
      <c r="F40" s="3">
        <v>15.406220894119636</v>
      </c>
      <c r="G40" s="3">
        <v>66.112958594020981</v>
      </c>
      <c r="H40" s="3">
        <v>0.11320709031930272</v>
      </c>
      <c r="I40" s="3">
        <v>0.21428126839003539</v>
      </c>
      <c r="J40" s="3">
        <v>4.7720368156688373</v>
      </c>
      <c r="K40" s="3">
        <v>0.69206695390645778</v>
      </c>
      <c r="L40" s="3">
        <v>0.57388309902074564</v>
      </c>
      <c r="M40" s="3">
        <v>0.20174050585009307</v>
      </c>
      <c r="N40" s="3">
        <v>4.3704870314173041</v>
      </c>
      <c r="O40" s="2">
        <v>100</v>
      </c>
      <c r="P40" s="3"/>
    </row>
    <row r="41" spans="1:16" x14ac:dyDescent="0.2">
      <c r="A41" s="5" t="s">
        <v>105</v>
      </c>
      <c r="B41" s="5" t="s">
        <v>113</v>
      </c>
      <c r="C41" s="3" t="s">
        <v>487</v>
      </c>
      <c r="D41" s="3">
        <v>7.037078276728451</v>
      </c>
      <c r="E41" s="3">
        <v>0.32694224267696148</v>
      </c>
      <c r="F41" s="3">
        <v>15.325100997088905</v>
      </c>
      <c r="G41" s="3">
        <v>66.088853761880799</v>
      </c>
      <c r="H41" s="3">
        <v>8.4608706763188754E-2</v>
      </c>
      <c r="I41" s="3">
        <v>0.25783126617184737</v>
      </c>
      <c r="J41" s="3">
        <v>4.9038000737375924</v>
      </c>
      <c r="K41" s="3">
        <v>0.58859034478162986</v>
      </c>
      <c r="L41" s="3">
        <v>0.56469094287769694</v>
      </c>
      <c r="M41" s="3">
        <v>0.23074511800885081</v>
      </c>
      <c r="N41" s="3">
        <v>4.591758269284095</v>
      </c>
      <c r="O41" s="2">
        <v>100</v>
      </c>
      <c r="P41" s="3"/>
    </row>
    <row r="42" spans="1:16" x14ac:dyDescent="0.2">
      <c r="A42" s="5" t="s">
        <v>105</v>
      </c>
      <c r="B42" s="5" t="s">
        <v>112</v>
      </c>
      <c r="C42" s="3" t="s">
        <v>487</v>
      </c>
      <c r="D42" s="3">
        <v>6.9217108229752107</v>
      </c>
      <c r="E42" s="3">
        <v>0.40643032777312682</v>
      </c>
      <c r="F42" s="3">
        <v>15.104963887972676</v>
      </c>
      <c r="G42" s="3">
        <v>66.235721311553647</v>
      </c>
      <c r="H42" s="3">
        <v>8.3752008186903634E-2</v>
      </c>
      <c r="I42" s="3">
        <v>0.24236558219587676</v>
      </c>
      <c r="J42" s="3">
        <v>5.0553954448882719</v>
      </c>
      <c r="K42" s="3">
        <v>0.68612399655545986</v>
      </c>
      <c r="L42" s="3">
        <v>0.6052585679310174</v>
      </c>
      <c r="M42" s="3">
        <v>0.15050394735061964</v>
      </c>
      <c r="N42" s="3">
        <v>4.5077741026171987</v>
      </c>
      <c r="O42" s="2">
        <v>100</v>
      </c>
      <c r="P42" s="3"/>
    </row>
    <row r="43" spans="1:16" x14ac:dyDescent="0.2">
      <c r="A43" s="5" t="s">
        <v>105</v>
      </c>
      <c r="B43" s="5" t="s">
        <v>110</v>
      </c>
      <c r="C43" s="3" t="s">
        <v>487</v>
      </c>
      <c r="D43" s="3">
        <v>7.2605857272197101</v>
      </c>
      <c r="E43" s="3">
        <v>0.33113475954037908</v>
      </c>
      <c r="F43" s="3">
        <v>15.443347461229203</v>
      </c>
      <c r="G43" s="3">
        <v>65.996428798422727</v>
      </c>
      <c r="H43" s="3">
        <v>7.0254357452796512E-2</v>
      </c>
      <c r="I43" s="3">
        <v>0.24656878499777918</v>
      </c>
      <c r="J43" s="3">
        <v>4.934665830533949</v>
      </c>
      <c r="K43" s="3">
        <v>0.62659706658128633</v>
      </c>
      <c r="L43" s="3">
        <v>0.5427967942301779</v>
      </c>
      <c r="M43" s="3">
        <v>0.18094487689759139</v>
      </c>
      <c r="N43" s="3">
        <v>4.3666755428943897</v>
      </c>
      <c r="O43" s="2">
        <v>100</v>
      </c>
      <c r="P43" s="3"/>
    </row>
    <row r="46" spans="1:16" x14ac:dyDescent="0.2">
      <c r="C46" s="3" t="s">
        <v>488</v>
      </c>
      <c r="D46" s="3">
        <f>AVERAGE(D2:D43)</f>
        <v>7.0070931332174826</v>
      </c>
      <c r="E46" s="3">
        <f>AVERAGE(E2:E43)</f>
        <v>0.3604216002351367</v>
      </c>
      <c r="F46" s="3">
        <f>AVERAGE(F2:F43)</f>
        <v>15.326544692257837</v>
      </c>
      <c r="G46" s="3">
        <f>AVERAGE(G2:G43)</f>
        <v>66.155931247019254</v>
      </c>
      <c r="H46" s="3">
        <f>AVERAGE(H2:H43)</f>
        <v>7.3388672623162579E-2</v>
      </c>
      <c r="I46" s="3">
        <f>AVERAGE(I2:I43)</f>
        <v>0.2392803525655795</v>
      </c>
      <c r="J46" s="3">
        <f>AVERAGE(J2:J43)</f>
        <v>4.9663538142697394</v>
      </c>
      <c r="K46" s="3">
        <f>AVERAGE(K2:K43)</f>
        <v>0.63298267035019129</v>
      </c>
      <c r="L46" s="3">
        <f>AVERAGE(L2:L43)</f>
        <v>0.5784816420341885</v>
      </c>
      <c r="M46" s="3">
        <f>AVERAGE(M2:M43)</f>
        <v>0.19832378338486251</v>
      </c>
      <c r="N46" s="3">
        <f>AVERAGE(N2:N43)</f>
        <v>4.461198392042566</v>
      </c>
      <c r="O46" s="2"/>
      <c r="P46" s="3"/>
    </row>
    <row r="47" spans="1:16" x14ac:dyDescent="0.2">
      <c r="C47" s="62" t="s">
        <v>489</v>
      </c>
      <c r="D47" s="62">
        <f>STDEV(D2:D43)</f>
        <v>0.17577295237813492</v>
      </c>
      <c r="E47" s="62">
        <f>STDEV(E2:E43)</f>
        <v>2.7560972709147438E-2</v>
      </c>
      <c r="F47" s="62">
        <f>STDEV(F2:F43)</f>
        <v>0.27479527002444676</v>
      </c>
      <c r="G47" s="62">
        <f>STDEV(G2:G43)</f>
        <v>0.20940049580244954</v>
      </c>
      <c r="H47" s="62">
        <f>STDEV(H2:H43)</f>
        <v>2.1815381632982966E-2</v>
      </c>
      <c r="I47" s="62">
        <f>STDEV(I2:I43)</f>
        <v>3.2893971668675782E-2</v>
      </c>
      <c r="J47" s="62">
        <f>STDEV(J2:J43)</f>
        <v>8.5706162262477625E-2</v>
      </c>
      <c r="K47" s="62">
        <f>STDEV(K2:K43)</f>
        <v>5.2364913119582093E-2</v>
      </c>
      <c r="L47" s="62">
        <f>STDEV(L2:L43)</f>
        <v>3.6363424136156418E-2</v>
      </c>
      <c r="M47" s="62">
        <f>STDEV(M2:M43)</f>
        <v>3.0321043356485743E-2</v>
      </c>
      <c r="N47" s="62">
        <f>STDEV(N2:N43)</f>
        <v>0.18697410048301069</v>
      </c>
      <c r="O47" s="2"/>
      <c r="P47" s="3"/>
    </row>
    <row r="48" spans="1:16" x14ac:dyDescent="0.2">
      <c r="C48" s="3" t="s">
        <v>490</v>
      </c>
      <c r="D48" s="3">
        <f>MAX(D2:D43)</f>
        <v>7.42</v>
      </c>
      <c r="E48" s="3">
        <f>MAX(E2:E43)</f>
        <v>0.40680165762009546</v>
      </c>
      <c r="F48" s="3">
        <f>MAX(F2:F43)</f>
        <v>15.97603891467266</v>
      </c>
      <c r="G48" s="3">
        <f>MAX(G2:G43)</f>
        <v>66.569999999999993</v>
      </c>
      <c r="H48" s="3">
        <f>MAX(H2:H43)</f>
        <v>0.12</v>
      </c>
      <c r="I48" s="3">
        <f>MAX(I2:I43)</f>
        <v>0.31</v>
      </c>
      <c r="J48" s="3">
        <f>MAX(J2:J43)</f>
        <v>5.1657500187284731</v>
      </c>
      <c r="K48" s="3">
        <f>MAX(K2:K43)</f>
        <v>0.82051457469493161</v>
      </c>
      <c r="L48" s="3">
        <f>MAX(L2:L43)</f>
        <v>0.67159098956710028</v>
      </c>
      <c r="M48" s="3">
        <f>MAX(M2:M43)</f>
        <v>0.24872078804445097</v>
      </c>
      <c r="N48" s="3">
        <f>MAX(N2:N43)</f>
        <v>4.965583988355097</v>
      </c>
      <c r="O48" s="2"/>
      <c r="P48" s="3"/>
    </row>
    <row r="49" spans="1:16" x14ac:dyDescent="0.2">
      <c r="C49" s="3" t="s">
        <v>491</v>
      </c>
      <c r="D49" s="3">
        <f>MIN(D2:D43)</f>
        <v>6.68</v>
      </c>
      <c r="E49" s="3">
        <f>MIN(E2:E43)</f>
        <v>0.28745272973783448</v>
      </c>
      <c r="F49" s="3">
        <f>MIN(F2:F43)</f>
        <v>14.812084225421669</v>
      </c>
      <c r="G49" s="3">
        <f>MIN(G2:G43)</f>
        <v>65.570971921281355</v>
      </c>
      <c r="H49" s="3">
        <f>MIN(H2:H43)</f>
        <v>3.6082936111839901E-2</v>
      </c>
      <c r="I49" s="3">
        <f>MIN(I2:I43)</f>
        <v>0.18</v>
      </c>
      <c r="J49" s="3">
        <f>MIN(J2:J43)</f>
        <v>4.7720368156688373</v>
      </c>
      <c r="K49" s="3">
        <f>MIN(K2:K43)</f>
        <v>0.52915669384355424</v>
      </c>
      <c r="L49" s="3">
        <f>MIN(L2:L43)</f>
        <v>0.50172302266985647</v>
      </c>
      <c r="M49" s="3">
        <f>MIN(M2:M43)</f>
        <v>0.11565952197088825</v>
      </c>
      <c r="N49" s="3">
        <f>MIN(N2:N43)</f>
        <v>4.0437451378598528</v>
      </c>
      <c r="O49" s="2"/>
      <c r="P49" s="3"/>
    </row>
    <row r="50" spans="1:16" x14ac:dyDescent="0.2">
      <c r="C50" s="3" t="s">
        <v>492</v>
      </c>
      <c r="D50" s="3">
        <v>42</v>
      </c>
      <c r="O50" s="2"/>
      <c r="P50" s="3"/>
    </row>
    <row r="52" spans="1:16" s="63" customFormat="1" ht="17" customHeight="1" x14ac:dyDescent="0.2">
      <c r="A52" s="23" t="s">
        <v>482</v>
      </c>
      <c r="B52" s="22" t="s">
        <v>483</v>
      </c>
      <c r="C52" s="22" t="s">
        <v>484</v>
      </c>
      <c r="D52" s="23" t="s">
        <v>8</v>
      </c>
      <c r="E52" s="23" t="s">
        <v>13</v>
      </c>
      <c r="F52" s="23" t="s">
        <v>12</v>
      </c>
      <c r="G52" s="23" t="s">
        <v>7</v>
      </c>
      <c r="H52" s="23" t="s">
        <v>9</v>
      </c>
      <c r="I52" s="23" t="s">
        <v>14</v>
      </c>
      <c r="J52" s="23" t="s">
        <v>10</v>
      </c>
      <c r="K52" s="23" t="s">
        <v>15</v>
      </c>
      <c r="L52" s="23" t="s">
        <v>17</v>
      </c>
      <c r="M52" s="23" t="s">
        <v>16</v>
      </c>
      <c r="N52" s="23" t="s">
        <v>485</v>
      </c>
      <c r="O52" s="24" t="s">
        <v>486</v>
      </c>
      <c r="P52" s="23"/>
    </row>
    <row r="53" spans="1:16" x14ac:dyDescent="0.2">
      <c r="A53" s="5" t="s">
        <v>64</v>
      </c>
      <c r="B53" s="5" t="s">
        <v>86</v>
      </c>
      <c r="C53" s="5" t="s">
        <v>493</v>
      </c>
      <c r="D53" s="3">
        <v>7.9989157147986436</v>
      </c>
      <c r="E53" s="3">
        <v>0.2831491993741227</v>
      </c>
      <c r="F53" s="3">
        <v>17.601331413487085</v>
      </c>
      <c r="G53" s="3">
        <v>63.311271258686929</v>
      </c>
      <c r="H53" s="3">
        <v>3.954783326156714E-2</v>
      </c>
      <c r="I53" s="3">
        <v>0.37647482832115209</v>
      </c>
      <c r="J53" s="3">
        <v>5.4791888189281366</v>
      </c>
      <c r="K53" s="3">
        <v>0.73544855317710023</v>
      </c>
      <c r="L53" s="3">
        <v>0.45375891087785492</v>
      </c>
      <c r="M53" s="3">
        <v>0.20913058843713772</v>
      </c>
      <c r="N53" s="3">
        <v>3.511782880650256</v>
      </c>
      <c r="O53" s="2">
        <v>100</v>
      </c>
      <c r="P53" s="3"/>
    </row>
    <row r="54" spans="1:16" x14ac:dyDescent="0.2">
      <c r="A54" s="5" t="s">
        <v>64</v>
      </c>
      <c r="B54" s="5" t="s">
        <v>80</v>
      </c>
      <c r="C54" s="5" t="s">
        <v>493</v>
      </c>
      <c r="D54" s="3">
        <v>7.4407561555788728</v>
      </c>
      <c r="E54" s="3">
        <v>0.22856746984669793</v>
      </c>
      <c r="F54" s="3">
        <v>17.904151278738414</v>
      </c>
      <c r="G54" s="3">
        <v>63.565183060852355</v>
      </c>
      <c r="H54" s="3">
        <v>4.9523252800262554E-2</v>
      </c>
      <c r="I54" s="3">
        <v>0.36447376403000248</v>
      </c>
      <c r="J54" s="3">
        <v>5.4576149851944962</v>
      </c>
      <c r="K54" s="3">
        <v>0.81503416289518837</v>
      </c>
      <c r="L54" s="3">
        <v>0.44331251608673822</v>
      </c>
      <c r="M54" s="3">
        <v>0.2540709298721231</v>
      </c>
      <c r="N54" s="3">
        <v>3.4773124241048552</v>
      </c>
      <c r="O54" s="2">
        <v>100</v>
      </c>
      <c r="P54" s="3"/>
    </row>
    <row r="55" spans="1:16" x14ac:dyDescent="0.2">
      <c r="A55" s="5" t="s">
        <v>64</v>
      </c>
      <c r="B55" s="5" t="s">
        <v>97</v>
      </c>
      <c r="C55" s="5" t="s">
        <v>493</v>
      </c>
      <c r="D55" s="3">
        <v>7.603523957775252</v>
      </c>
      <c r="E55" s="3">
        <v>0.23693862204319951</v>
      </c>
      <c r="F55" s="3">
        <v>17.92177944982695</v>
      </c>
      <c r="G55" s="3">
        <v>63.620191255241643</v>
      </c>
      <c r="H55" s="3">
        <v>6.5421107904528236E-2</v>
      </c>
      <c r="I55" s="3">
        <v>0.33391815106553235</v>
      </c>
      <c r="J55" s="3">
        <v>5.5535100616026085</v>
      </c>
      <c r="K55" s="3">
        <v>0.80640519649284348</v>
      </c>
      <c r="L55" s="3">
        <v>0.46893403136677658</v>
      </c>
      <c r="M55" s="3">
        <v>0.18925707599487043</v>
      </c>
      <c r="N55" s="3">
        <v>3.2001210906857844</v>
      </c>
      <c r="O55" s="2">
        <v>100</v>
      </c>
      <c r="P55" s="3"/>
    </row>
    <row r="56" spans="1:16" x14ac:dyDescent="0.2">
      <c r="A56" s="5" t="s">
        <v>64</v>
      </c>
      <c r="B56" s="5" t="s">
        <v>81</v>
      </c>
      <c r="C56" s="5" t="s">
        <v>493</v>
      </c>
      <c r="D56" s="3">
        <v>7.5717236643345727</v>
      </c>
      <c r="E56" s="3">
        <v>0.27265188923198813</v>
      </c>
      <c r="F56" s="3">
        <v>17.740914253750713</v>
      </c>
      <c r="G56" s="3">
        <v>63.62252279856056</v>
      </c>
      <c r="H56" s="3">
        <v>1.0924427246907007E-2</v>
      </c>
      <c r="I56" s="3">
        <v>0.40141915020987712</v>
      </c>
      <c r="J56" s="3">
        <v>5.4391803623946453</v>
      </c>
      <c r="K56" s="3">
        <v>0.79723199080844764</v>
      </c>
      <c r="L56" s="3">
        <v>0.46010382629210433</v>
      </c>
      <c r="M56" s="3">
        <v>0.25408750576759487</v>
      </c>
      <c r="N56" s="3">
        <v>3.4292401314025862</v>
      </c>
      <c r="O56" s="2">
        <v>100</v>
      </c>
      <c r="P56" s="3"/>
    </row>
    <row r="57" spans="1:16" x14ac:dyDescent="0.2">
      <c r="A57" s="5" t="s">
        <v>64</v>
      </c>
      <c r="B57" s="5" t="s">
        <v>94</v>
      </c>
      <c r="C57" s="5" t="s">
        <v>493</v>
      </c>
      <c r="D57" s="3">
        <v>7.73</v>
      </c>
      <c r="E57" s="3">
        <v>0.3</v>
      </c>
      <c r="F57" s="3">
        <v>17.8</v>
      </c>
      <c r="G57" s="3">
        <v>63.64</v>
      </c>
      <c r="H57" s="3">
        <v>0.02</v>
      </c>
      <c r="I57" s="3">
        <v>0.27</v>
      </c>
      <c r="J57" s="3">
        <v>5.42</v>
      </c>
      <c r="K57" s="3">
        <v>0.8</v>
      </c>
      <c r="L57" s="3">
        <v>0.47</v>
      </c>
      <c r="M57" s="3">
        <v>0.26</v>
      </c>
      <c r="N57" s="3">
        <v>3.28</v>
      </c>
      <c r="O57" s="2">
        <v>100</v>
      </c>
      <c r="P57" s="3"/>
    </row>
    <row r="58" spans="1:16" x14ac:dyDescent="0.2">
      <c r="A58" s="5" t="s">
        <v>64</v>
      </c>
      <c r="B58" s="5" t="s">
        <v>89</v>
      </c>
      <c r="C58" s="5" t="s">
        <v>493</v>
      </c>
      <c r="D58" s="3">
        <v>7.75</v>
      </c>
      <c r="E58" s="3">
        <v>0.25</v>
      </c>
      <c r="F58" s="3">
        <v>17.8</v>
      </c>
      <c r="G58" s="3">
        <v>63.64</v>
      </c>
      <c r="H58" s="3">
        <v>0.01</v>
      </c>
      <c r="I58" s="3">
        <v>0.38</v>
      </c>
      <c r="J58" s="3">
        <v>5.41</v>
      </c>
      <c r="K58" s="3">
        <v>0.71</v>
      </c>
      <c r="L58" s="3">
        <v>0.39</v>
      </c>
      <c r="M58" s="3">
        <v>0.23</v>
      </c>
      <c r="N58" s="3">
        <v>3.43</v>
      </c>
      <c r="O58" s="2">
        <v>100</v>
      </c>
      <c r="P58" s="3"/>
    </row>
    <row r="59" spans="1:16" x14ac:dyDescent="0.2">
      <c r="A59" s="5" t="s">
        <v>64</v>
      </c>
      <c r="B59" s="5" t="s">
        <v>96</v>
      </c>
      <c r="C59" s="5" t="s">
        <v>493</v>
      </c>
      <c r="D59" s="3">
        <v>7.5700686146391174</v>
      </c>
      <c r="E59" s="3">
        <v>0.25554926762033914</v>
      </c>
      <c r="F59" s="3">
        <v>17.727614606914429</v>
      </c>
      <c r="G59" s="3">
        <v>63.761644395870285</v>
      </c>
      <c r="H59" s="3">
        <v>5.4868822585149919E-2</v>
      </c>
      <c r="I59" s="3">
        <v>0.43541391624200926</v>
      </c>
      <c r="J59" s="3">
        <v>5.4484358455160082</v>
      </c>
      <c r="K59" s="3">
        <v>0.73229815653941555</v>
      </c>
      <c r="L59" s="3">
        <v>0.40635815975158729</v>
      </c>
      <c r="M59" s="3">
        <v>0.25634614506294329</v>
      </c>
      <c r="N59" s="3">
        <v>3.3514020692587509</v>
      </c>
      <c r="O59" s="2">
        <v>100</v>
      </c>
      <c r="P59" s="3"/>
    </row>
    <row r="60" spans="1:16" x14ac:dyDescent="0.2">
      <c r="A60" s="5" t="s">
        <v>35</v>
      </c>
      <c r="B60" s="5" t="s">
        <v>62</v>
      </c>
      <c r="C60" s="5" t="s">
        <v>493</v>
      </c>
      <c r="D60" s="3">
        <v>8.0153906539372954</v>
      </c>
      <c r="E60" s="3">
        <v>0.27294682276504206</v>
      </c>
      <c r="F60" s="3">
        <v>17.922030893510765</v>
      </c>
      <c r="G60" s="3">
        <v>63.200946118639635</v>
      </c>
      <c r="H60" s="3">
        <v>2.352629054983759E-2</v>
      </c>
      <c r="I60" s="3">
        <v>0.34688547884305987</v>
      </c>
      <c r="J60" s="3">
        <v>5.3673912203235217</v>
      </c>
      <c r="K60" s="3">
        <v>0.74760264581298475</v>
      </c>
      <c r="L60" s="3">
        <v>0.402750367474561</v>
      </c>
      <c r="M60" s="3">
        <v>0.25026001069719067</v>
      </c>
      <c r="N60" s="3">
        <v>3.4502694974461123</v>
      </c>
      <c r="O60" s="2">
        <v>100</v>
      </c>
      <c r="P60" s="3"/>
    </row>
    <row r="61" spans="1:16" x14ac:dyDescent="0.2">
      <c r="A61" s="5" t="s">
        <v>35</v>
      </c>
      <c r="B61" s="5" t="s">
        <v>56</v>
      </c>
      <c r="C61" s="5" t="s">
        <v>493</v>
      </c>
      <c r="D61" s="3">
        <v>7.8722368138121972</v>
      </c>
      <c r="E61" s="3">
        <v>0.2436831948206275</v>
      </c>
      <c r="F61" s="3">
        <v>17.471740095408681</v>
      </c>
      <c r="G61" s="3">
        <v>63.283610334986129</v>
      </c>
      <c r="H61" s="3">
        <v>4.4481730132816408E-2</v>
      </c>
      <c r="I61" s="3">
        <v>0.34675530535354615</v>
      </c>
      <c r="J61" s="3">
        <v>5.5431010992011664</v>
      </c>
      <c r="K61" s="3">
        <v>0.79111923038229215</v>
      </c>
      <c r="L61" s="3">
        <v>0.42715214636956295</v>
      </c>
      <c r="M61" s="3">
        <v>0.25891352210021468</v>
      </c>
      <c r="N61" s="3">
        <v>3.7172065274327624</v>
      </c>
      <c r="O61" s="2">
        <v>100</v>
      </c>
      <c r="P61" s="3"/>
    </row>
    <row r="62" spans="1:16" x14ac:dyDescent="0.2">
      <c r="A62" s="5" t="s">
        <v>35</v>
      </c>
      <c r="B62" s="5" t="s">
        <v>60</v>
      </c>
      <c r="C62" s="5" t="s">
        <v>493</v>
      </c>
      <c r="D62" s="3">
        <v>7.9608181643751355</v>
      </c>
      <c r="E62" s="3">
        <v>0.28347223632882779</v>
      </c>
      <c r="F62" s="3">
        <v>17.577782061026465</v>
      </c>
      <c r="G62" s="3">
        <v>63.522325344909994</v>
      </c>
      <c r="H62" s="3">
        <v>9.0055189563857108E-2</v>
      </c>
      <c r="I62" s="3">
        <v>0.34251158131326215</v>
      </c>
      <c r="J62" s="3">
        <v>5.3135400954219767</v>
      </c>
      <c r="K62" s="3">
        <v>0.77798538176955945</v>
      </c>
      <c r="L62" s="3">
        <v>0.43896822430663474</v>
      </c>
      <c r="M62" s="3">
        <v>0.294167812190259</v>
      </c>
      <c r="N62" s="3">
        <v>3.3983739087940239</v>
      </c>
      <c r="O62" s="2">
        <v>100</v>
      </c>
      <c r="P62" s="3"/>
    </row>
    <row r="63" spans="1:16" x14ac:dyDescent="0.2">
      <c r="A63" s="5" t="s">
        <v>35</v>
      </c>
      <c r="B63" s="5" t="s">
        <v>57</v>
      </c>
      <c r="C63" s="5" t="s">
        <v>493</v>
      </c>
      <c r="D63" s="3">
        <v>7.9034854143306941</v>
      </c>
      <c r="E63" s="3">
        <v>0.21238529031991557</v>
      </c>
      <c r="F63" s="3">
        <v>17.638109121328633</v>
      </c>
      <c r="G63" s="3">
        <v>63.643576056295579</v>
      </c>
      <c r="H63" s="3">
        <v>3.7348811000935858E-2</v>
      </c>
      <c r="I63" s="3">
        <v>0.35781585689179962</v>
      </c>
      <c r="J63" s="3">
        <v>5.3741399145091755</v>
      </c>
      <c r="K63" s="3">
        <v>0.79916952907004335</v>
      </c>
      <c r="L63" s="3">
        <v>0.40700200876516718</v>
      </c>
      <c r="M63" s="3">
        <v>0.23188076536329133</v>
      </c>
      <c r="N63" s="3">
        <v>3.3950872321247747</v>
      </c>
      <c r="O63" s="2">
        <v>100</v>
      </c>
      <c r="P63" s="3"/>
    </row>
    <row r="64" spans="1:16" x14ac:dyDescent="0.2">
      <c r="A64" s="5" t="s">
        <v>19</v>
      </c>
      <c r="B64" s="5" t="s">
        <v>21</v>
      </c>
      <c r="C64" s="5" t="s">
        <v>493</v>
      </c>
      <c r="D64" s="3">
        <v>7.4832881720828723</v>
      </c>
      <c r="E64" s="3">
        <v>0.30539970188447013</v>
      </c>
      <c r="F64" s="3">
        <v>17.537232997204853</v>
      </c>
      <c r="G64" s="3">
        <v>63.909516116872659</v>
      </c>
      <c r="H64" s="3">
        <v>5.6256901899484214E-2</v>
      </c>
      <c r="I64" s="3">
        <v>0.45401244974013394</v>
      </c>
      <c r="J64" s="3">
        <v>5.3176962213449475</v>
      </c>
      <c r="K64" s="3">
        <v>0.71330901631688048</v>
      </c>
      <c r="L64" s="3">
        <v>0.44764317927089459</v>
      </c>
      <c r="M64" s="3">
        <v>0.30701972986320025</v>
      </c>
      <c r="N64" s="3">
        <v>3.4686255135195849</v>
      </c>
      <c r="O64" s="2">
        <v>100</v>
      </c>
      <c r="P64" s="3"/>
    </row>
    <row r="65" spans="1:17" x14ac:dyDescent="0.2">
      <c r="O65" s="2"/>
      <c r="P65" s="3"/>
    </row>
    <row r="66" spans="1:17" x14ac:dyDescent="0.2">
      <c r="O66" s="2"/>
      <c r="P66" s="3"/>
    </row>
    <row r="67" spans="1:17" x14ac:dyDescent="0.2">
      <c r="C67" s="3" t="s">
        <v>488</v>
      </c>
      <c r="D67" s="3">
        <f>AVERAGE(D53:D64)</f>
        <v>7.7416839438053886</v>
      </c>
      <c r="E67" s="3">
        <f>AVERAGE(E53:E64)</f>
        <v>0.2620619745196025</v>
      </c>
      <c r="F67" s="3">
        <f>AVERAGE(F53:F64)</f>
        <v>17.720223847599748</v>
      </c>
      <c r="G67" s="3">
        <f>AVERAGE(G53:G64)</f>
        <v>63.560065561742981</v>
      </c>
      <c r="H67" s="3">
        <f>AVERAGE(H53:H64)</f>
        <v>4.1829530578778834E-2</v>
      </c>
      <c r="I67" s="3">
        <f>AVERAGE(I53:I64)</f>
        <v>0.36747337350086462</v>
      </c>
      <c r="J67" s="3">
        <f>AVERAGE(J53:J64)</f>
        <v>5.4269832187030573</v>
      </c>
      <c r="K67" s="3">
        <f>AVERAGE(K53:K64)</f>
        <v>0.7688003219387296</v>
      </c>
      <c r="L67" s="3">
        <f>AVERAGE(L53:L64)</f>
        <v>0.43466528088015682</v>
      </c>
      <c r="M67" s="3">
        <f>AVERAGE(M53:M64)</f>
        <v>0.24959450711240208</v>
      </c>
      <c r="N67" s="3">
        <f>AVERAGE(N53:N64)</f>
        <v>3.4257851062849571</v>
      </c>
      <c r="O67" s="2"/>
      <c r="P67" s="3"/>
    </row>
    <row r="68" spans="1:17" x14ac:dyDescent="0.2">
      <c r="C68" s="62" t="s">
        <v>489</v>
      </c>
      <c r="D68" s="62">
        <f>STDEV(D53:D64)</f>
        <v>0.20610791546318738</v>
      </c>
      <c r="E68" s="62">
        <f>STDEV(E53:E64)</f>
        <v>2.8916294129391597E-2</v>
      </c>
      <c r="F68" s="62">
        <f>STDEV(F53:F64)</f>
        <v>0.15515064757152172</v>
      </c>
      <c r="G68" s="62">
        <f>STDEV(G53:G64)</f>
        <v>0.20421960965641797</v>
      </c>
      <c r="H68" s="62">
        <f>STDEV(H53:H64)</f>
        <v>2.3609976375289863E-2</v>
      </c>
      <c r="I68" s="62">
        <f>STDEV(I53:I64)</f>
        <v>4.8336561526998577E-2</v>
      </c>
      <c r="J68" s="62">
        <f>STDEV(J53:J64)</f>
        <v>7.7023565231946409E-2</v>
      </c>
      <c r="K68" s="62">
        <f>STDEV(K53:K64)</f>
        <v>3.8457904940893059E-2</v>
      </c>
      <c r="L68" s="62">
        <f>STDEV(L53:L64)</f>
        <v>2.7523275628434558E-2</v>
      </c>
      <c r="M68" s="62">
        <f>STDEV(M53:M64)</f>
        <v>3.2391725413569411E-2</v>
      </c>
      <c r="N68" s="62">
        <f>STDEV(N53:N64)</f>
        <v>0.1267946548147118</v>
      </c>
      <c r="O68" s="2"/>
      <c r="P68" s="3"/>
    </row>
    <row r="69" spans="1:17" x14ac:dyDescent="0.2">
      <c r="C69" s="3" t="s">
        <v>490</v>
      </c>
      <c r="D69" s="3">
        <f>MAX(D53:D64)</f>
        <v>8.0153906539372954</v>
      </c>
      <c r="E69" s="3">
        <f>MAX(E53:E64)</f>
        <v>0.30539970188447013</v>
      </c>
      <c r="F69" s="3">
        <f>MAX(F53:F64)</f>
        <v>17.922030893510765</v>
      </c>
      <c r="G69" s="3">
        <f>MAX(G53:G64)</f>
        <v>63.909516116872659</v>
      </c>
      <c r="H69" s="3">
        <f>MAX(H53:H64)</f>
        <v>9.0055189563857108E-2</v>
      </c>
      <c r="I69" s="3">
        <f>MAX(I53:I64)</f>
        <v>0.45401244974013394</v>
      </c>
      <c r="J69" s="3">
        <f>MAX(J53:J64)</f>
        <v>5.5535100616026085</v>
      </c>
      <c r="K69" s="3">
        <f>MAX(K53:K64)</f>
        <v>0.81503416289518837</v>
      </c>
      <c r="L69" s="3">
        <f>MAX(L53:L64)</f>
        <v>0.47</v>
      </c>
      <c r="M69" s="3">
        <f>MAX(M53:M64)</f>
        <v>0.30701972986320025</v>
      </c>
      <c r="N69" s="3">
        <f>MAX(N53:N64)</f>
        <v>3.7172065274327624</v>
      </c>
      <c r="O69" s="2"/>
      <c r="P69" s="3"/>
    </row>
    <row r="70" spans="1:17" x14ac:dyDescent="0.2">
      <c r="C70" s="3" t="s">
        <v>491</v>
      </c>
      <c r="D70" s="3">
        <f>MIN(D53:D64)</f>
        <v>7.4407561555788728</v>
      </c>
      <c r="E70" s="3">
        <f>MIN(E53:E64)</f>
        <v>0.21238529031991557</v>
      </c>
      <c r="F70" s="3">
        <f>MIN(F53:F64)</f>
        <v>17.471740095408681</v>
      </c>
      <c r="G70" s="3">
        <f>MIN(G53:G64)</f>
        <v>63.200946118639635</v>
      </c>
      <c r="H70" s="3">
        <f>MIN(H53:H64)</f>
        <v>0.01</v>
      </c>
      <c r="I70" s="3">
        <f>MIN(I53:I64)</f>
        <v>0.27</v>
      </c>
      <c r="J70" s="3">
        <f>MIN(J53:J64)</f>
        <v>5.3135400954219767</v>
      </c>
      <c r="K70" s="3">
        <f>MIN(K53:K64)</f>
        <v>0.71</v>
      </c>
      <c r="L70" s="3">
        <f>MIN(L53:L64)</f>
        <v>0.39</v>
      </c>
      <c r="M70" s="3">
        <f>MIN(M53:M64)</f>
        <v>0.18925707599487043</v>
      </c>
      <c r="N70" s="3">
        <f>MIN(N53:N64)</f>
        <v>3.2001210906857844</v>
      </c>
      <c r="O70" s="2"/>
      <c r="P70" s="3"/>
    </row>
    <row r="71" spans="1:17" x14ac:dyDescent="0.2">
      <c r="C71" s="3" t="s">
        <v>492</v>
      </c>
      <c r="D71" s="3">
        <v>12</v>
      </c>
      <c r="O71" s="2"/>
      <c r="P71" s="3"/>
    </row>
    <row r="76" spans="1:17" s="64" customFormat="1" ht="17" customHeight="1" x14ac:dyDescent="0.2">
      <c r="A76" s="26" t="s">
        <v>482</v>
      </c>
      <c r="B76" s="25" t="s">
        <v>483</v>
      </c>
      <c r="C76" s="25" t="s">
        <v>484</v>
      </c>
      <c r="D76" s="26" t="s">
        <v>8</v>
      </c>
      <c r="E76" s="26" t="s">
        <v>13</v>
      </c>
      <c r="F76" s="26" t="s">
        <v>12</v>
      </c>
      <c r="G76" s="26" t="s">
        <v>7</v>
      </c>
      <c r="H76" s="26" t="s">
        <v>9</v>
      </c>
      <c r="I76" s="26" t="s">
        <v>14</v>
      </c>
      <c r="J76" s="26" t="s">
        <v>10</v>
      </c>
      <c r="K76" s="26" t="s">
        <v>15</v>
      </c>
      <c r="L76" s="26" t="s">
        <v>17</v>
      </c>
      <c r="M76" s="26" t="s">
        <v>16</v>
      </c>
      <c r="N76" s="26" t="s">
        <v>485</v>
      </c>
      <c r="O76" s="27" t="s">
        <v>486</v>
      </c>
      <c r="P76" s="26"/>
    </row>
    <row r="77" spans="1:17" x14ac:dyDescent="0.2">
      <c r="A77" s="5" t="s">
        <v>64</v>
      </c>
      <c r="B77" s="5" t="s">
        <v>87</v>
      </c>
      <c r="C77" s="3" t="s">
        <v>494</v>
      </c>
      <c r="D77" s="3">
        <v>7.06</v>
      </c>
      <c r="E77" s="3">
        <v>0.35</v>
      </c>
      <c r="F77" s="3">
        <v>17.489999999999998</v>
      </c>
      <c r="G77" s="3">
        <v>64.37</v>
      </c>
      <c r="H77" s="3">
        <v>7.0000000000000007E-2</v>
      </c>
      <c r="I77" s="3">
        <v>0.18</v>
      </c>
      <c r="J77" s="3">
        <v>5.63</v>
      </c>
      <c r="K77" s="3">
        <v>0.79</v>
      </c>
      <c r="L77" s="3">
        <v>0.52</v>
      </c>
      <c r="M77" s="3">
        <v>0.18</v>
      </c>
      <c r="N77" s="3">
        <v>3.36</v>
      </c>
      <c r="O77" s="2">
        <v>100</v>
      </c>
      <c r="P77" s="3"/>
      <c r="Q77" s="2"/>
    </row>
    <row r="78" spans="1:17" x14ac:dyDescent="0.2">
      <c r="A78" s="5" t="s">
        <v>64</v>
      </c>
      <c r="B78" s="5" t="s">
        <v>91</v>
      </c>
      <c r="C78" s="3" t="s">
        <v>494</v>
      </c>
      <c r="D78" s="3">
        <v>6.863462782244393</v>
      </c>
      <c r="E78" s="3">
        <v>0.34823428070006113</v>
      </c>
      <c r="F78" s="3">
        <v>17.374632695298303</v>
      </c>
      <c r="G78" s="3">
        <v>64.487143790019189</v>
      </c>
      <c r="H78" s="3">
        <v>9.0808708063444682E-2</v>
      </c>
      <c r="I78" s="3">
        <v>0.22077992991478293</v>
      </c>
      <c r="J78" s="3">
        <v>5.7003002410028207</v>
      </c>
      <c r="K78" s="3">
        <v>0.8035355451384969</v>
      </c>
      <c r="L78" s="3">
        <v>0.44332453703887736</v>
      </c>
      <c r="M78" s="3">
        <v>0.1849014407984477</v>
      </c>
      <c r="N78" s="3">
        <v>3.4828760497811961</v>
      </c>
      <c r="O78" s="2">
        <v>100</v>
      </c>
      <c r="P78" s="3"/>
      <c r="Q78" s="2"/>
    </row>
    <row r="79" spans="1:17" x14ac:dyDescent="0.2">
      <c r="A79" s="5" t="s">
        <v>64</v>
      </c>
      <c r="B79" s="5" t="s">
        <v>82</v>
      </c>
      <c r="C79" s="3" t="s">
        <v>494</v>
      </c>
      <c r="D79" s="3">
        <v>6.6415061516336076</v>
      </c>
      <c r="E79" s="3">
        <v>0.36446832503265925</v>
      </c>
      <c r="F79" s="3">
        <v>17.300678234525726</v>
      </c>
      <c r="G79" s="3">
        <v>64.544669063488342</v>
      </c>
      <c r="H79" s="3">
        <v>8.1000843306634304E-2</v>
      </c>
      <c r="I79" s="3">
        <v>0.20709493958809594</v>
      </c>
      <c r="J79" s="3">
        <v>5.9011807405706014</v>
      </c>
      <c r="K79" s="3">
        <v>0.87746002066602635</v>
      </c>
      <c r="L79" s="3">
        <v>0.48530368648652195</v>
      </c>
      <c r="M79" s="3">
        <v>0.18979122705285822</v>
      </c>
      <c r="N79" s="3">
        <v>3.4068467676489158</v>
      </c>
      <c r="O79" s="2">
        <v>100</v>
      </c>
      <c r="P79" s="3"/>
      <c r="Q79" s="2"/>
    </row>
    <row r="80" spans="1:17" x14ac:dyDescent="0.2">
      <c r="A80" s="5" t="s">
        <v>64</v>
      </c>
      <c r="B80" s="5" t="s">
        <v>93</v>
      </c>
      <c r="C80" s="3" t="s">
        <v>494</v>
      </c>
      <c r="D80" s="3">
        <v>6.8157506570413142</v>
      </c>
      <c r="E80" s="3">
        <v>0.35310271336016191</v>
      </c>
      <c r="F80" s="3">
        <v>17.616750337406678</v>
      </c>
      <c r="G80" s="3">
        <v>64.582720041640528</v>
      </c>
      <c r="H80" s="3">
        <v>7.2225025047447766E-2</v>
      </c>
      <c r="I80" s="3">
        <v>0.21192741615321034</v>
      </c>
      <c r="J80" s="3">
        <v>5.6247072599481163</v>
      </c>
      <c r="K80" s="3">
        <v>0.8718838493801786</v>
      </c>
      <c r="L80" s="3">
        <v>0.43445202873808492</v>
      </c>
      <c r="M80" s="3">
        <v>0.13000885858376457</v>
      </c>
      <c r="N80" s="3">
        <v>3.2864718127005133</v>
      </c>
      <c r="O80" s="2">
        <v>100</v>
      </c>
      <c r="P80" s="3"/>
      <c r="Q80" s="2"/>
    </row>
    <row r="81" spans="1:17" x14ac:dyDescent="0.2">
      <c r="A81" s="5" t="s">
        <v>64</v>
      </c>
      <c r="B81" s="5" t="s">
        <v>83</v>
      </c>
      <c r="C81" s="3" t="s">
        <v>494</v>
      </c>
      <c r="D81" s="3">
        <v>7.001374309869985</v>
      </c>
      <c r="E81" s="3">
        <v>0.36647231787627671</v>
      </c>
      <c r="F81" s="3">
        <v>17.318486306711488</v>
      </c>
      <c r="G81" s="3">
        <v>64.662051468321408</v>
      </c>
      <c r="H81" s="3">
        <v>6.7240096302272845E-2</v>
      </c>
      <c r="I81" s="3">
        <v>0.26833970739707041</v>
      </c>
      <c r="J81" s="3">
        <v>5.4407465482930544</v>
      </c>
      <c r="K81" s="3">
        <v>0.77654781084310143</v>
      </c>
      <c r="L81" s="3">
        <v>0.50648629304436632</v>
      </c>
      <c r="M81" s="3">
        <v>0.1945961471415002</v>
      </c>
      <c r="N81" s="3">
        <v>3.3976589941994946</v>
      </c>
      <c r="O81" s="2">
        <v>100</v>
      </c>
      <c r="P81" s="3"/>
      <c r="Q81" s="2"/>
    </row>
    <row r="82" spans="1:17" x14ac:dyDescent="0.2">
      <c r="A82" s="5" t="s">
        <v>64</v>
      </c>
      <c r="B82" s="5" t="s">
        <v>92</v>
      </c>
      <c r="C82" s="3" t="s">
        <v>494</v>
      </c>
      <c r="D82" s="3">
        <v>6.9616467211818476</v>
      </c>
      <c r="E82" s="3">
        <v>0.29389764714078653</v>
      </c>
      <c r="F82" s="3">
        <v>17.435649516403792</v>
      </c>
      <c r="G82" s="3">
        <v>64.715697969461161</v>
      </c>
      <c r="H82" s="3">
        <v>8.8477549465225722E-2</v>
      </c>
      <c r="I82" s="3">
        <v>0.23436496341300134</v>
      </c>
      <c r="J82" s="3">
        <v>5.5021206408886396</v>
      </c>
      <c r="K82" s="3">
        <v>0.80837460412429274</v>
      </c>
      <c r="L82" s="3">
        <v>0.51989048524172909</v>
      </c>
      <c r="M82" s="3">
        <v>0.14797429029353545</v>
      </c>
      <c r="N82" s="3">
        <v>3.2919056123860182</v>
      </c>
      <c r="O82" s="2">
        <v>100</v>
      </c>
      <c r="P82" s="3"/>
      <c r="Q82" s="2"/>
    </row>
    <row r="83" spans="1:17" x14ac:dyDescent="0.2">
      <c r="A83" s="5" t="s">
        <v>64</v>
      </c>
      <c r="B83" s="5" t="s">
        <v>90</v>
      </c>
      <c r="C83" s="3" t="s">
        <v>494</v>
      </c>
      <c r="D83" s="3">
        <v>6.4246387453353444</v>
      </c>
      <c r="E83" s="3">
        <v>0.36983143230596388</v>
      </c>
      <c r="F83" s="3">
        <v>17.505694535926281</v>
      </c>
      <c r="G83" s="3">
        <v>64.736848763114835</v>
      </c>
      <c r="H83" s="3">
        <v>6.7792808978124341E-2</v>
      </c>
      <c r="I83" s="3">
        <v>0.1721754398934672</v>
      </c>
      <c r="J83" s="3">
        <v>5.908360882010232</v>
      </c>
      <c r="K83" s="3">
        <v>0.83632291231557609</v>
      </c>
      <c r="L83" s="3">
        <v>0.56450513667891444</v>
      </c>
      <c r="M83" s="3">
        <v>0.15953232907579754</v>
      </c>
      <c r="N83" s="3">
        <v>3.2542970143654721</v>
      </c>
      <c r="O83" s="2">
        <v>100</v>
      </c>
      <c r="P83" s="3"/>
      <c r="Q83" s="2"/>
    </row>
    <row r="84" spans="1:17" x14ac:dyDescent="0.2">
      <c r="A84" s="5" t="s">
        <v>64</v>
      </c>
      <c r="B84" s="5" t="s">
        <v>95</v>
      </c>
      <c r="C84" s="3" t="s">
        <v>494</v>
      </c>
      <c r="D84" s="3">
        <v>6.4327035988555297</v>
      </c>
      <c r="E84" s="3">
        <v>0.33727163152393763</v>
      </c>
      <c r="F84" s="3">
        <v>17.548192566792483</v>
      </c>
      <c r="G84" s="3">
        <v>64.990904717146478</v>
      </c>
      <c r="H84" s="3">
        <v>3.9109804568716156E-2</v>
      </c>
      <c r="I84" s="3">
        <v>0.17188257700199869</v>
      </c>
      <c r="J84" s="3">
        <v>5.7013653495570233</v>
      </c>
      <c r="K84" s="3">
        <v>0.86851543780200446</v>
      </c>
      <c r="L84" s="3">
        <v>0.47761601946549542</v>
      </c>
      <c r="M84" s="3">
        <v>0.22158523651052267</v>
      </c>
      <c r="N84" s="3">
        <v>3.2108530607758112</v>
      </c>
      <c r="O84" s="2">
        <v>100</v>
      </c>
      <c r="P84" s="3"/>
      <c r="Q84" s="2"/>
    </row>
    <row r="85" spans="1:17" x14ac:dyDescent="0.2">
      <c r="O85" s="2"/>
      <c r="P85" s="3"/>
    </row>
    <row r="86" spans="1:17" x14ac:dyDescent="0.2">
      <c r="O86" s="2"/>
      <c r="P86" s="3"/>
    </row>
    <row r="87" spans="1:17" x14ac:dyDescent="0.2">
      <c r="C87" s="3" t="s">
        <v>488</v>
      </c>
      <c r="D87" s="3">
        <f>AVERAGE(D77:D84)</f>
        <v>6.7751353707702533</v>
      </c>
      <c r="E87" s="3">
        <f>AVERAGE(E77:E84)</f>
        <v>0.34790979349248086</v>
      </c>
      <c r="F87" s="3">
        <f>AVERAGE(F77:F84)</f>
        <v>17.448760524133093</v>
      </c>
      <c r="G87" s="3">
        <f>AVERAGE(G77:G84)</f>
        <v>64.636254476648986</v>
      </c>
      <c r="H87" s="3">
        <f>AVERAGE(H77:H84)</f>
        <v>7.2081854466483228E-2</v>
      </c>
      <c r="I87" s="3">
        <f>AVERAGE(I77:I84)</f>
        <v>0.20832062167020335</v>
      </c>
      <c r="J87" s="3">
        <f>AVERAGE(J77:J84)</f>
        <v>5.6760977077838106</v>
      </c>
      <c r="K87" s="3">
        <f>AVERAGE(K77:K84)</f>
        <v>0.8290800225337096</v>
      </c>
      <c r="L87" s="3">
        <f>AVERAGE(L77:L84)</f>
        <v>0.4939472733367487</v>
      </c>
      <c r="M87" s="3">
        <f>AVERAGE(M77:M84)</f>
        <v>0.17604869118205327</v>
      </c>
      <c r="N87" s="3">
        <f>AVERAGE(N77:N84)</f>
        <v>3.3363636639821777</v>
      </c>
      <c r="O87" s="2"/>
      <c r="P87" s="3"/>
    </row>
    <row r="88" spans="1:17" x14ac:dyDescent="0.2">
      <c r="C88" s="62" t="s">
        <v>489</v>
      </c>
      <c r="D88" s="62">
        <f>STDEV(D77:D84)</f>
        <v>0.24915110232981036</v>
      </c>
      <c r="E88" s="62">
        <f>STDEV(E77:E84)</f>
        <v>2.4381590367865739E-2</v>
      </c>
      <c r="F88" s="62">
        <f>STDEV(F77:F84)</f>
        <v>0.11187751867323872</v>
      </c>
      <c r="G88" s="62">
        <f>STDEV(G77:G84)</f>
        <v>0.18794072915316387</v>
      </c>
      <c r="H88" s="62">
        <f>STDEV(H77:H84)</f>
        <v>1.6179402450921403E-2</v>
      </c>
      <c r="I88" s="62">
        <f>STDEV(I77:I84)</f>
        <v>3.3565728461268561E-2</v>
      </c>
      <c r="J88" s="62">
        <f>STDEV(J77:J84)</f>
        <v>0.1674416465330936</v>
      </c>
      <c r="K88" s="62">
        <f>STDEV(K77:K84)</f>
        <v>3.9907964376990984E-2</v>
      </c>
      <c r="L88" s="62">
        <f>STDEV(L77:L84)</f>
        <v>4.2980395717050798E-2</v>
      </c>
      <c r="M88" s="62">
        <f>STDEV(M77:M84)</f>
        <v>2.8985352903240672E-2</v>
      </c>
      <c r="N88" s="62">
        <f>STDEV(N77:N84)</f>
        <v>9.079262293379621E-2</v>
      </c>
      <c r="O88" s="2"/>
      <c r="P88" s="3"/>
    </row>
    <row r="89" spans="1:17" x14ac:dyDescent="0.2">
      <c r="C89" s="3" t="s">
        <v>490</v>
      </c>
      <c r="D89" s="3">
        <f>MAX(D77:D84)</f>
        <v>7.06</v>
      </c>
      <c r="E89" s="3">
        <f>MAX(E77:E84)</f>
        <v>0.36983143230596388</v>
      </c>
      <c r="F89" s="3">
        <f>MAX(F77:F84)</f>
        <v>17.616750337406678</v>
      </c>
      <c r="G89" s="3">
        <f>MAX(G77:G84)</f>
        <v>64.990904717146478</v>
      </c>
      <c r="H89" s="3">
        <f>MAX(H77:H84)</f>
        <v>9.0808708063444682E-2</v>
      </c>
      <c r="I89" s="3">
        <f>MAX(I77:I84)</f>
        <v>0.26833970739707041</v>
      </c>
      <c r="J89" s="3">
        <f>MAX(J77:J84)</f>
        <v>5.908360882010232</v>
      </c>
      <c r="K89" s="3">
        <f>MAX(K77:K84)</f>
        <v>0.87746002066602635</v>
      </c>
      <c r="L89" s="3">
        <f>MAX(L77:L84)</f>
        <v>0.56450513667891444</v>
      </c>
      <c r="M89" s="3">
        <f>MAX(M77:M84)</f>
        <v>0.22158523651052267</v>
      </c>
      <c r="N89" s="3">
        <f>MAX(N77:N84)</f>
        <v>3.4828760497811961</v>
      </c>
      <c r="O89" s="2"/>
      <c r="P89" s="3"/>
    </row>
    <row r="90" spans="1:17" x14ac:dyDescent="0.2">
      <c r="C90" s="3" t="s">
        <v>491</v>
      </c>
      <c r="D90" s="3">
        <f>MIN(D77:D84)</f>
        <v>6.4246387453353444</v>
      </c>
      <c r="E90" s="3">
        <f>MIN(E77:E84)</f>
        <v>0.29389764714078653</v>
      </c>
      <c r="F90" s="3">
        <f>MIN(F77:F84)</f>
        <v>17.300678234525726</v>
      </c>
      <c r="G90" s="3">
        <f>MIN(G77:G84)</f>
        <v>64.37</v>
      </c>
      <c r="H90" s="3">
        <f>MIN(H77:H84)</f>
        <v>3.9109804568716156E-2</v>
      </c>
      <c r="I90" s="3">
        <f>MIN(I77:I84)</f>
        <v>0.17188257700199869</v>
      </c>
      <c r="J90" s="3">
        <f>MIN(J77:J84)</f>
        <v>5.4407465482930544</v>
      </c>
      <c r="K90" s="3">
        <f>MIN(K77:K84)</f>
        <v>0.77654781084310143</v>
      </c>
      <c r="L90" s="3">
        <f>MIN(L77:L84)</f>
        <v>0.43445202873808492</v>
      </c>
      <c r="M90" s="3">
        <f>MIN(M77:M84)</f>
        <v>0.13000885858376457</v>
      </c>
      <c r="N90" s="3">
        <f>MIN(N77:N84)</f>
        <v>3.2108530607758112</v>
      </c>
      <c r="O90" s="2"/>
      <c r="P90" s="3"/>
    </row>
    <row r="91" spans="1:17" x14ac:dyDescent="0.2">
      <c r="C91" s="3" t="s">
        <v>492</v>
      </c>
      <c r="D91" s="3">
        <v>8</v>
      </c>
      <c r="O91" s="2"/>
      <c r="P91" s="3"/>
    </row>
    <row r="93" spans="1:17" s="65" customFormat="1" ht="17" customHeight="1" x14ac:dyDescent="0.2">
      <c r="A93" s="29" t="s">
        <v>482</v>
      </c>
      <c r="B93" s="28" t="s">
        <v>483</v>
      </c>
      <c r="C93" s="28" t="s">
        <v>484</v>
      </c>
      <c r="D93" s="29" t="s">
        <v>8</v>
      </c>
      <c r="E93" s="29" t="s">
        <v>13</v>
      </c>
      <c r="F93" s="29" t="s">
        <v>12</v>
      </c>
      <c r="G93" s="29" t="s">
        <v>7</v>
      </c>
      <c r="H93" s="29" t="s">
        <v>9</v>
      </c>
      <c r="I93" s="29" t="s">
        <v>14</v>
      </c>
      <c r="J93" s="29" t="s">
        <v>10</v>
      </c>
      <c r="K93" s="29" t="s">
        <v>15</v>
      </c>
      <c r="L93" s="29" t="s">
        <v>17</v>
      </c>
      <c r="M93" s="29" t="s">
        <v>16</v>
      </c>
      <c r="N93" s="29" t="s">
        <v>485</v>
      </c>
      <c r="O93" s="30" t="s">
        <v>486</v>
      </c>
      <c r="P93" s="29"/>
    </row>
    <row r="94" spans="1:17" x14ac:dyDescent="0.2">
      <c r="A94" s="5" t="s">
        <v>149</v>
      </c>
      <c r="B94" s="5" t="s">
        <v>150</v>
      </c>
      <c r="C94" s="3" t="s">
        <v>495</v>
      </c>
      <c r="D94" s="3">
        <v>8.5242539704785028</v>
      </c>
      <c r="E94" s="3">
        <v>0.67246576731286911</v>
      </c>
      <c r="F94" s="3">
        <v>20.474218284519235</v>
      </c>
      <c r="G94" s="3">
        <v>58.276112618357523</v>
      </c>
      <c r="H94" s="3">
        <v>0.28712129399858066</v>
      </c>
      <c r="I94" s="3">
        <v>0.25050175965538396</v>
      </c>
      <c r="J94" s="3">
        <v>5.8267570415909615</v>
      </c>
      <c r="K94" s="3">
        <v>1.4060607015268594</v>
      </c>
      <c r="L94" s="3">
        <v>1.0255860601667535</v>
      </c>
      <c r="M94" s="3">
        <v>0.15007225213087216</v>
      </c>
      <c r="N94" s="3">
        <v>3.1068502502624789</v>
      </c>
      <c r="O94" s="2">
        <v>100</v>
      </c>
      <c r="P94" s="3"/>
    </row>
    <row r="95" spans="1:17" x14ac:dyDescent="0.2">
      <c r="A95" s="5" t="s">
        <v>149</v>
      </c>
      <c r="B95" s="5" t="s">
        <v>151</v>
      </c>
      <c r="C95" s="3" t="s">
        <v>495</v>
      </c>
      <c r="D95" s="3">
        <v>8.5396738573760889</v>
      </c>
      <c r="E95" s="3">
        <v>0.54100070877539741</v>
      </c>
      <c r="F95" s="3">
        <v>20.640131876120055</v>
      </c>
      <c r="G95" s="3">
        <v>59.151041057268223</v>
      </c>
      <c r="H95" s="3">
        <v>0.13243162350137119</v>
      </c>
      <c r="I95" s="3">
        <v>0.22666569349663915</v>
      </c>
      <c r="J95" s="3">
        <v>5.4510055773154074</v>
      </c>
      <c r="K95" s="3">
        <v>1.5055080101980745</v>
      </c>
      <c r="L95" s="3">
        <v>0.90946911775651584</v>
      </c>
      <c r="M95" s="3">
        <v>9.2480510422485201E-2</v>
      </c>
      <c r="N95" s="3">
        <v>2.8105919677697355</v>
      </c>
      <c r="O95" s="2">
        <v>100</v>
      </c>
      <c r="P95" s="3"/>
    </row>
    <row r="96" spans="1:17" x14ac:dyDescent="0.2">
      <c r="A96" s="5" t="s">
        <v>149</v>
      </c>
      <c r="B96" s="5" t="s">
        <v>152</v>
      </c>
      <c r="C96" s="3" t="s">
        <v>495</v>
      </c>
      <c r="D96" s="3">
        <v>8.2164610386653969</v>
      </c>
      <c r="E96" s="3">
        <v>0.56703583288670401</v>
      </c>
      <c r="F96" s="3">
        <v>20.690698792400443</v>
      </c>
      <c r="G96" s="3">
        <v>58.807831899121332</v>
      </c>
      <c r="H96" s="3">
        <v>0.18650914693090428</v>
      </c>
      <c r="I96" s="3">
        <v>0.20964749974564051</v>
      </c>
      <c r="J96" s="3">
        <v>5.790777319947586</v>
      </c>
      <c r="K96" s="3">
        <v>1.3716071871107234</v>
      </c>
      <c r="L96" s="3">
        <v>0.9829450265097851</v>
      </c>
      <c r="M96" s="3">
        <v>0.12451686540617182</v>
      </c>
      <c r="N96" s="3">
        <v>3.0519693912753132</v>
      </c>
      <c r="O96" s="2">
        <v>100</v>
      </c>
      <c r="P96" s="3"/>
    </row>
    <row r="97" spans="1:16" x14ac:dyDescent="0.2">
      <c r="A97" s="5" t="s">
        <v>149</v>
      </c>
      <c r="B97" s="5" t="s">
        <v>153</v>
      </c>
      <c r="C97" s="3" t="s">
        <v>495</v>
      </c>
      <c r="D97" s="3">
        <v>8.3356109173626649</v>
      </c>
      <c r="E97" s="3">
        <v>0.51085954253007992</v>
      </c>
      <c r="F97" s="3">
        <v>20.816057850014591</v>
      </c>
      <c r="G97" s="3">
        <v>59.135971835564682</v>
      </c>
      <c r="H97" s="3">
        <v>0.11361773538674892</v>
      </c>
      <c r="I97" s="3">
        <v>0.21877457558512292</v>
      </c>
      <c r="J97" s="3">
        <v>5.4477518583852014</v>
      </c>
      <c r="K97" s="3">
        <v>1.5046093686826918</v>
      </c>
      <c r="L97" s="3">
        <v>0.9236639722206067</v>
      </c>
      <c r="M97" s="3">
        <v>0.13215109408639883</v>
      </c>
      <c r="N97" s="3">
        <v>2.860931250181225</v>
      </c>
      <c r="O97" s="2">
        <v>100</v>
      </c>
      <c r="P97" s="3"/>
    </row>
    <row r="98" spans="1:16" x14ac:dyDescent="0.2">
      <c r="A98" s="5" t="s">
        <v>149</v>
      </c>
      <c r="B98" s="5" t="s">
        <v>154</v>
      </c>
      <c r="C98" s="3" t="s">
        <v>495</v>
      </c>
      <c r="D98" s="3">
        <v>8.4096031742969686</v>
      </c>
      <c r="E98" s="3">
        <v>0.57755360356589314</v>
      </c>
      <c r="F98" s="3">
        <v>20.85739782357291</v>
      </c>
      <c r="G98" s="3">
        <v>58.300864834704939</v>
      </c>
      <c r="H98" s="3">
        <v>0.29937906312218948</v>
      </c>
      <c r="I98" s="3">
        <v>0.21204338084529234</v>
      </c>
      <c r="J98" s="3">
        <v>5.7592175202427347</v>
      </c>
      <c r="K98" s="3">
        <v>1.6530866037200402</v>
      </c>
      <c r="L98" s="3">
        <v>0.92143357979612828</v>
      </c>
      <c r="M98" s="3">
        <v>0.14825470060964224</v>
      </c>
      <c r="N98" s="3">
        <v>2.8611657155232613</v>
      </c>
      <c r="O98" s="2">
        <v>100</v>
      </c>
      <c r="P98" s="3"/>
    </row>
    <row r="99" spans="1:16" x14ac:dyDescent="0.2">
      <c r="A99" s="5" t="s">
        <v>149</v>
      </c>
      <c r="B99" s="5" t="s">
        <v>155</v>
      </c>
      <c r="C99" s="3" t="s">
        <v>495</v>
      </c>
      <c r="D99" s="3">
        <v>7.9764230029787777</v>
      </c>
      <c r="E99" s="3">
        <v>0.64014176198346884</v>
      </c>
      <c r="F99" s="3">
        <v>20.704252693953975</v>
      </c>
      <c r="G99" s="3">
        <v>58.982043078585853</v>
      </c>
      <c r="H99" s="3">
        <v>0.13716084642566542</v>
      </c>
      <c r="I99" s="3">
        <v>0.20599101626345381</v>
      </c>
      <c r="J99" s="3">
        <v>5.4456052512911679</v>
      </c>
      <c r="K99" s="3">
        <v>1.7129536505572756</v>
      </c>
      <c r="L99" s="3">
        <v>1.0124384164878166</v>
      </c>
      <c r="M99" s="3">
        <v>8.75774919937094E-2</v>
      </c>
      <c r="N99" s="3">
        <v>3.0954127894788335</v>
      </c>
      <c r="O99" s="2">
        <v>100</v>
      </c>
      <c r="P99" s="3"/>
    </row>
    <row r="100" spans="1:16" x14ac:dyDescent="0.2">
      <c r="A100" s="5" t="s">
        <v>149</v>
      </c>
      <c r="B100" s="5" t="s">
        <v>156</v>
      </c>
      <c r="C100" s="3" t="s">
        <v>495</v>
      </c>
      <c r="D100" s="3">
        <v>8.091009735999112</v>
      </c>
      <c r="E100" s="3">
        <v>0.57962879259572775</v>
      </c>
      <c r="F100" s="3">
        <v>20.877541711055013</v>
      </c>
      <c r="G100" s="3">
        <v>59.153826596717053</v>
      </c>
      <c r="H100" s="3">
        <v>0.13452348830576985</v>
      </c>
      <c r="I100" s="3">
        <v>0.19859652755066615</v>
      </c>
      <c r="J100" s="3">
        <v>5.272751656482197</v>
      </c>
      <c r="K100" s="3">
        <v>1.7191215648285072</v>
      </c>
      <c r="L100" s="3">
        <v>0.98033157891611111</v>
      </c>
      <c r="M100" s="3">
        <v>0.12118531859183723</v>
      </c>
      <c r="N100" s="3">
        <v>2.87148302895802</v>
      </c>
      <c r="O100" s="2">
        <v>100</v>
      </c>
      <c r="P100" s="3"/>
    </row>
    <row r="101" spans="1:16" x14ac:dyDescent="0.2">
      <c r="A101" s="5" t="s">
        <v>120</v>
      </c>
      <c r="B101" s="5" t="s">
        <v>146</v>
      </c>
      <c r="C101" s="3" t="s">
        <v>495</v>
      </c>
      <c r="D101" s="3">
        <v>8.4419682467181563</v>
      </c>
      <c r="E101" s="3">
        <v>0.69806239382927493</v>
      </c>
      <c r="F101" s="3">
        <v>20.12430807648299</v>
      </c>
      <c r="G101" s="3">
        <v>58.596518172091216</v>
      </c>
      <c r="H101" s="3">
        <v>0.11892170853149087</v>
      </c>
      <c r="I101" s="3">
        <v>0.22870331953226752</v>
      </c>
      <c r="J101" s="3">
        <v>5.8715422099897259</v>
      </c>
      <c r="K101" s="3">
        <v>1.2322712217392158</v>
      </c>
      <c r="L101" s="3">
        <v>1.1251766695705614</v>
      </c>
      <c r="M101" s="3">
        <v>0.14925492668202267</v>
      </c>
      <c r="N101" s="3">
        <v>3.4132730548330947</v>
      </c>
      <c r="O101" s="2">
        <v>100</v>
      </c>
      <c r="P101" s="3"/>
    </row>
    <row r="103" spans="1:16" x14ac:dyDescent="0.2">
      <c r="C103" s="3" t="s">
        <v>488</v>
      </c>
      <c r="D103" s="3">
        <f>AVERAGE(D94:D101)</f>
        <v>8.3168754929844599</v>
      </c>
      <c r="E103" s="3">
        <f>AVERAGE(E94:E101)</f>
        <v>0.59834355043492704</v>
      </c>
      <c r="F103" s="3">
        <f>AVERAGE(F94:F101)</f>
        <v>20.648075888514903</v>
      </c>
      <c r="G103" s="3">
        <f>AVERAGE(G94:G101)</f>
        <v>58.800526261551354</v>
      </c>
      <c r="H103" s="3">
        <f>AVERAGE(H94:H101)</f>
        <v>0.17620811327534008</v>
      </c>
      <c r="I103" s="3">
        <f>AVERAGE(I94:I101)</f>
        <v>0.2188654715843083</v>
      </c>
      <c r="J103" s="3">
        <f>AVERAGE(J94:J101)</f>
        <v>5.6081760544056234</v>
      </c>
      <c r="K103" s="3">
        <f>AVERAGE(K94:K101)</f>
        <v>1.5131522885454236</v>
      </c>
      <c r="L103" s="3">
        <f>AVERAGE(L94:L101)</f>
        <v>0.98513055267803484</v>
      </c>
      <c r="M103" s="3">
        <f>AVERAGE(M94:M101)</f>
        <v>0.12568664499039245</v>
      </c>
      <c r="N103" s="3">
        <f>AVERAGE(N94:N101)</f>
        <v>3.0089596810352455</v>
      </c>
      <c r="O103" s="2"/>
      <c r="P103" s="3"/>
    </row>
    <row r="104" spans="1:16" x14ac:dyDescent="0.2">
      <c r="C104" s="62" t="s">
        <v>489</v>
      </c>
      <c r="D104" s="62">
        <f>STDEV(D94:D101)</f>
        <v>0.20502574086269046</v>
      </c>
      <c r="E104" s="62">
        <f>STDEV(E94:E101)</f>
        <v>6.5344506392792781E-2</v>
      </c>
      <c r="F104" s="62">
        <f>STDEV(F94:F101)</f>
        <v>0.24907916576446054</v>
      </c>
      <c r="G104" s="62">
        <f>STDEV(G94:G101)</f>
        <v>0.37023114795018897</v>
      </c>
      <c r="H104" s="62">
        <f>STDEV(H94:H101)</f>
        <v>7.5552151785203456E-2</v>
      </c>
      <c r="I104" s="62">
        <f>STDEV(I94:I101)</f>
        <v>1.632956704020987E-2</v>
      </c>
      <c r="J104" s="62">
        <f>STDEV(J94:J101)</f>
        <v>0.22761916839033486</v>
      </c>
      <c r="K104" s="62">
        <f>STDEV(K94:K101)</f>
        <v>0.17421446286914546</v>
      </c>
      <c r="L104" s="62">
        <f>STDEV(L94:L101)</f>
        <v>7.1297351828531058E-2</v>
      </c>
      <c r="M104" s="62">
        <f>STDEV(M94:M101)</f>
        <v>2.472076401021962E-2</v>
      </c>
      <c r="N104" s="62">
        <f>STDEV(N94:N101)</f>
        <v>0.20155853280493119</v>
      </c>
      <c r="O104" s="2"/>
      <c r="P104" s="3"/>
    </row>
    <row r="105" spans="1:16" x14ac:dyDescent="0.2">
      <c r="C105" s="3" t="s">
        <v>490</v>
      </c>
      <c r="D105" s="3">
        <f>MAX(D94:D101)</f>
        <v>8.5396738573760889</v>
      </c>
      <c r="E105" s="3">
        <f>MAX(E94:E101)</f>
        <v>0.69806239382927493</v>
      </c>
      <c r="F105" s="3">
        <f>MAX(F94:F101)</f>
        <v>20.877541711055013</v>
      </c>
      <c r="G105" s="3">
        <f>MAX(G94:G101)</f>
        <v>59.153826596717053</v>
      </c>
      <c r="H105" s="3">
        <f>MAX(H94:H101)</f>
        <v>0.29937906312218948</v>
      </c>
      <c r="I105" s="3">
        <f>MAX(I94:I101)</f>
        <v>0.25050175965538396</v>
      </c>
      <c r="J105" s="3">
        <f>MAX(J94:J101)</f>
        <v>5.8715422099897259</v>
      </c>
      <c r="K105" s="3">
        <f>MAX(K94:K101)</f>
        <v>1.7191215648285072</v>
      </c>
      <c r="L105" s="3">
        <f>MAX(L94:L101)</f>
        <v>1.1251766695705614</v>
      </c>
      <c r="M105" s="3">
        <f>MAX(M94:M101)</f>
        <v>0.15007225213087216</v>
      </c>
      <c r="N105" s="3">
        <f>MAX(N94:N101)</f>
        <v>3.4132730548330947</v>
      </c>
      <c r="O105" s="2"/>
      <c r="P105" s="3"/>
    </row>
    <row r="106" spans="1:16" x14ac:dyDescent="0.2">
      <c r="C106" s="3" t="s">
        <v>491</v>
      </c>
      <c r="D106" s="3">
        <f>MIN(D94:D101)</f>
        <v>7.9764230029787777</v>
      </c>
      <c r="E106" s="3">
        <f>MIN(E94:E101)</f>
        <v>0.51085954253007992</v>
      </c>
      <c r="F106" s="3">
        <f>MIN(F94:F101)</f>
        <v>20.12430807648299</v>
      </c>
      <c r="G106" s="3">
        <f>MIN(G94:G101)</f>
        <v>58.276112618357523</v>
      </c>
      <c r="H106" s="3">
        <f>MIN(H94:H101)</f>
        <v>0.11361773538674892</v>
      </c>
      <c r="I106" s="3">
        <f>MIN(I94:I101)</f>
        <v>0.19859652755066615</v>
      </c>
      <c r="J106" s="3">
        <f>MIN(J94:J101)</f>
        <v>5.272751656482197</v>
      </c>
      <c r="K106" s="3">
        <f>MIN(K94:K101)</f>
        <v>1.2322712217392158</v>
      </c>
      <c r="L106" s="3">
        <f>MIN(L94:L101)</f>
        <v>0.90946911775651584</v>
      </c>
      <c r="M106" s="3">
        <f>MIN(M94:M101)</f>
        <v>8.75774919937094E-2</v>
      </c>
      <c r="N106" s="3">
        <f>MIN(N94:N101)</f>
        <v>2.8105919677697355</v>
      </c>
      <c r="O106" s="2"/>
      <c r="P106" s="3"/>
    </row>
    <row r="107" spans="1:16" x14ac:dyDescent="0.2">
      <c r="C107" s="3" t="s">
        <v>492</v>
      </c>
      <c r="D107" s="3">
        <v>8</v>
      </c>
      <c r="O107" s="2"/>
      <c r="P107" s="3"/>
    </row>
    <row r="109" spans="1:16" x14ac:dyDescent="0.2">
      <c r="O109" s="2"/>
      <c r="P109" s="3"/>
    </row>
    <row r="110" spans="1:16" x14ac:dyDescent="0.2">
      <c r="O110" s="2"/>
      <c r="P110" s="3"/>
    </row>
    <row r="111" spans="1:16" x14ac:dyDescent="0.2">
      <c r="O111" s="2"/>
      <c r="P111" s="3"/>
    </row>
    <row r="112" spans="1:16" x14ac:dyDescent="0.2">
      <c r="O112" s="2"/>
      <c r="P112" s="3"/>
    </row>
    <row r="113" spans="1:16" x14ac:dyDescent="0.2">
      <c r="O113" s="2"/>
      <c r="P113" s="3"/>
    </row>
    <row r="114" spans="1:16" s="66" customFormat="1" ht="17" hidden="1" customHeight="1" x14ac:dyDescent="0.2">
      <c r="A114" s="32" t="s">
        <v>482</v>
      </c>
      <c r="B114" s="31" t="s">
        <v>483</v>
      </c>
      <c r="C114" s="31"/>
      <c r="D114" s="32" t="s">
        <v>8</v>
      </c>
      <c r="E114" s="32" t="s">
        <v>13</v>
      </c>
      <c r="F114" s="32" t="s">
        <v>12</v>
      </c>
      <c r="G114" s="32" t="s">
        <v>7</v>
      </c>
      <c r="H114" s="32" t="s">
        <v>9</v>
      </c>
      <c r="I114" s="32" t="s">
        <v>14</v>
      </c>
      <c r="J114" s="32" t="s">
        <v>10</v>
      </c>
      <c r="K114" s="32" t="s">
        <v>15</v>
      </c>
      <c r="L114" s="32" t="s">
        <v>17</v>
      </c>
      <c r="M114" s="32" t="s">
        <v>16</v>
      </c>
      <c r="N114" s="32" t="s">
        <v>485</v>
      </c>
      <c r="O114" s="33" t="s">
        <v>486</v>
      </c>
      <c r="P114" s="32"/>
    </row>
    <row r="115" spans="1:16" hidden="1" x14ac:dyDescent="0.2">
      <c r="A115" s="5" t="s">
        <v>159</v>
      </c>
      <c r="B115" s="5" t="s">
        <v>167</v>
      </c>
      <c r="C115" s="5" t="s">
        <v>496</v>
      </c>
      <c r="D115" s="3">
        <v>7.9624537445165435</v>
      </c>
      <c r="E115" s="3">
        <v>0.67221858564503145</v>
      </c>
      <c r="F115" s="3">
        <v>18.973615972639397</v>
      </c>
      <c r="G115" s="3">
        <v>61.444110152345033</v>
      </c>
      <c r="H115" s="3">
        <v>0.13295424218177135</v>
      </c>
      <c r="I115" s="3">
        <v>0.15927774256733476</v>
      </c>
      <c r="J115" s="3">
        <v>5.3366783984794539</v>
      </c>
      <c r="K115" s="3">
        <v>1.2211422940847008</v>
      </c>
      <c r="L115" s="3">
        <v>0.90592727196455358</v>
      </c>
      <c r="M115" s="3">
        <v>0.16853209817163439</v>
      </c>
      <c r="N115" s="3">
        <v>3.0230894974045461</v>
      </c>
      <c r="O115" s="2">
        <v>100</v>
      </c>
    </row>
    <row r="116" spans="1:16" hidden="1" x14ac:dyDescent="0.2">
      <c r="A116" s="5" t="s">
        <v>159</v>
      </c>
      <c r="B116" s="5" t="s">
        <v>170</v>
      </c>
      <c r="C116" s="5" t="s">
        <v>496</v>
      </c>
      <c r="D116" s="3">
        <v>8.0797155926925939</v>
      </c>
      <c r="E116" s="3">
        <v>0.42894526109962461</v>
      </c>
      <c r="F116" s="3">
        <v>19.314745658258879</v>
      </c>
      <c r="G116" s="3">
        <v>61.61998058360048</v>
      </c>
      <c r="H116" s="3">
        <v>8.2852788926670404E-2</v>
      </c>
      <c r="I116" s="3">
        <v>0.17611370183542255</v>
      </c>
      <c r="J116" s="3">
        <v>5.6987055070209873</v>
      </c>
      <c r="K116" s="3">
        <v>0.7753448605593285</v>
      </c>
      <c r="L116" s="3">
        <v>0.82080075180920342</v>
      </c>
      <c r="M116" s="3">
        <v>0.1895102970598842</v>
      </c>
      <c r="N116" s="3">
        <v>2.8132849971369431</v>
      </c>
      <c r="O116" s="2">
        <v>100</v>
      </c>
    </row>
    <row r="117" spans="1:16" hidden="1" x14ac:dyDescent="0.2">
      <c r="A117" s="5" t="s">
        <v>159</v>
      </c>
      <c r="B117" s="5" t="s">
        <v>179</v>
      </c>
      <c r="C117" s="5" t="s">
        <v>496</v>
      </c>
      <c r="D117" s="3">
        <v>8.0329406879126477</v>
      </c>
      <c r="E117" s="3">
        <v>0.44926213629777306</v>
      </c>
      <c r="F117" s="3">
        <v>19.190845242538774</v>
      </c>
      <c r="G117" s="3">
        <v>61.655748682375467</v>
      </c>
      <c r="H117" s="3">
        <v>8.1885586215548492E-2</v>
      </c>
      <c r="I117" s="3">
        <v>0.15687238677923762</v>
      </c>
      <c r="J117" s="3">
        <v>5.7289915630658479</v>
      </c>
      <c r="K117" s="3">
        <v>0.8889806182063773</v>
      </c>
      <c r="L117" s="3">
        <v>0.85249447434258852</v>
      </c>
      <c r="M117" s="3">
        <v>0.2024643615219606</v>
      </c>
      <c r="N117" s="3">
        <v>2.7595142607437593</v>
      </c>
      <c r="O117" s="2">
        <v>100</v>
      </c>
    </row>
    <row r="118" spans="1:16" hidden="1" x14ac:dyDescent="0.2">
      <c r="A118" s="5" t="s">
        <v>159</v>
      </c>
      <c r="B118" s="5" t="s">
        <v>174</v>
      </c>
      <c r="C118" s="5" t="s">
        <v>496</v>
      </c>
      <c r="D118" s="3">
        <v>8.2321536880487223</v>
      </c>
      <c r="E118" s="3">
        <v>0.44490756394549191</v>
      </c>
      <c r="F118" s="3">
        <v>19.070648976412077</v>
      </c>
      <c r="G118" s="3">
        <v>61.734906558532401</v>
      </c>
      <c r="H118" s="3">
        <v>9.1036688562256218E-2</v>
      </c>
      <c r="I118" s="3">
        <v>0.16758345413710612</v>
      </c>
      <c r="J118" s="3">
        <v>5.6860456412649603</v>
      </c>
      <c r="K118" s="3">
        <v>0.77506241218606176</v>
      </c>
      <c r="L118" s="3">
        <v>0.82722080449263535</v>
      </c>
      <c r="M118" s="3">
        <v>0.19236621897073899</v>
      </c>
      <c r="N118" s="3">
        <v>2.7780679934475554</v>
      </c>
      <c r="O118" s="2">
        <v>100</v>
      </c>
    </row>
    <row r="119" spans="1:16" hidden="1" x14ac:dyDescent="0.2">
      <c r="A119" s="5" t="s">
        <v>159</v>
      </c>
      <c r="B119" s="5" t="s">
        <v>169</v>
      </c>
      <c r="C119" s="5" t="s">
        <v>496</v>
      </c>
      <c r="D119" s="3">
        <v>8.0450898251841068</v>
      </c>
      <c r="E119" s="3">
        <v>0.56182157583862524</v>
      </c>
      <c r="F119" s="3">
        <v>19.013086340048119</v>
      </c>
      <c r="G119" s="3">
        <v>61.864797267570559</v>
      </c>
      <c r="H119" s="3">
        <v>0.12924075403575108</v>
      </c>
      <c r="I119" s="3">
        <v>0.14437980462641689</v>
      </c>
      <c r="J119" s="3">
        <v>5.5577588410028174</v>
      </c>
      <c r="K119" s="3">
        <v>0.96481459435386585</v>
      </c>
      <c r="L119" s="3">
        <v>0.85945770993236426</v>
      </c>
      <c r="M119" s="3">
        <v>0.16703757832922542</v>
      </c>
      <c r="N119" s="3">
        <v>2.6925157090781475</v>
      </c>
      <c r="O119" s="2">
        <v>100</v>
      </c>
    </row>
    <row r="120" spans="1:16" hidden="1" x14ac:dyDescent="0.2">
      <c r="A120" s="5" t="s">
        <v>159</v>
      </c>
      <c r="B120" s="5" t="s">
        <v>176</v>
      </c>
      <c r="C120" s="5" t="s">
        <v>496</v>
      </c>
      <c r="D120" s="3">
        <v>7.9077203648008956</v>
      </c>
      <c r="E120" s="3">
        <v>0.52767316199365355</v>
      </c>
      <c r="F120" s="3">
        <v>19.08571832311215</v>
      </c>
      <c r="G120" s="3">
        <v>61.884044905177667</v>
      </c>
      <c r="H120" s="3">
        <v>0.13495821550582249</v>
      </c>
      <c r="I120" s="3">
        <v>0.16218925233737422</v>
      </c>
      <c r="J120" s="3">
        <v>5.5559294927378504</v>
      </c>
      <c r="K120" s="3">
        <v>0.93435137187481732</v>
      </c>
      <c r="L120" s="3">
        <v>0.88740988606109961</v>
      </c>
      <c r="M120" s="3">
        <v>0.18692660447739198</v>
      </c>
      <c r="N120" s="3">
        <v>2.7330784219213125</v>
      </c>
      <c r="O120" s="2">
        <v>100</v>
      </c>
    </row>
    <row r="121" spans="1:16" hidden="1" x14ac:dyDescent="0.2">
      <c r="A121" s="5" t="s">
        <v>159</v>
      </c>
      <c r="B121" s="5" t="s">
        <v>171</v>
      </c>
      <c r="C121" s="5" t="s">
        <v>496</v>
      </c>
      <c r="D121" s="3">
        <v>8.2030433750150209</v>
      </c>
      <c r="E121" s="3">
        <v>0.51357305050202484</v>
      </c>
      <c r="F121" s="3">
        <v>18.949562712457482</v>
      </c>
      <c r="G121" s="3">
        <v>61.976648065270787</v>
      </c>
      <c r="H121" s="3">
        <v>9.8295504513664228E-2</v>
      </c>
      <c r="I121" s="3">
        <v>0.1251033693810272</v>
      </c>
      <c r="J121" s="3">
        <v>5.6427041406209693</v>
      </c>
      <c r="K121" s="3">
        <v>0.91486770361455172</v>
      </c>
      <c r="L121" s="3">
        <v>0.84210107411824719</v>
      </c>
      <c r="M121" s="3">
        <v>0.16375890486392883</v>
      </c>
      <c r="N121" s="3">
        <v>2.5703420996422923</v>
      </c>
      <c r="O121" s="2">
        <v>100</v>
      </c>
    </row>
    <row r="122" spans="1:16" hidden="1" x14ac:dyDescent="0.2">
      <c r="A122" s="5" t="s">
        <v>159</v>
      </c>
      <c r="B122" s="5" t="s">
        <v>163</v>
      </c>
      <c r="C122" s="5" t="s">
        <v>496</v>
      </c>
      <c r="D122" s="3">
        <v>7.8142207439807745</v>
      </c>
      <c r="E122" s="3">
        <v>0.54293492113361719</v>
      </c>
      <c r="F122" s="3">
        <v>19.050960921839604</v>
      </c>
      <c r="G122" s="3">
        <v>61.988744025436716</v>
      </c>
      <c r="H122" s="3">
        <v>5.8988936004417944E-2</v>
      </c>
      <c r="I122" s="3">
        <v>0.13223093062013264</v>
      </c>
      <c r="J122" s="3">
        <v>5.6492049824336759</v>
      </c>
      <c r="K122" s="3">
        <v>0.97070894366037708</v>
      </c>
      <c r="L122" s="3">
        <v>0.87127298574071943</v>
      </c>
      <c r="M122" s="3">
        <v>0.14294673380964773</v>
      </c>
      <c r="N122" s="3">
        <v>2.777785875340316</v>
      </c>
      <c r="O122" s="2">
        <v>100</v>
      </c>
    </row>
    <row r="123" spans="1:16" hidden="1" x14ac:dyDescent="0.2">
      <c r="A123" s="5" t="s">
        <v>159</v>
      </c>
      <c r="B123" s="5" t="s">
        <v>161</v>
      </c>
      <c r="C123" s="5" t="s">
        <v>496</v>
      </c>
      <c r="D123" s="3">
        <v>7.761214452184495</v>
      </c>
      <c r="E123" s="3">
        <v>0.48636897422848491</v>
      </c>
      <c r="F123" s="3">
        <v>18.870944462930481</v>
      </c>
      <c r="G123" s="3">
        <v>62.21712752533908</v>
      </c>
      <c r="H123" s="3">
        <v>5.8421100826353857E-2</v>
      </c>
      <c r="I123" s="3">
        <v>0.14985376842980963</v>
      </c>
      <c r="J123" s="3">
        <v>5.7796276218585367</v>
      </c>
      <c r="K123" s="3">
        <v>0.96187791265641998</v>
      </c>
      <c r="L123" s="3">
        <v>0.86713430651070567</v>
      </c>
      <c r="M123" s="3">
        <v>0.19192529201955466</v>
      </c>
      <c r="N123" s="3">
        <v>2.6555045830160844</v>
      </c>
      <c r="O123" s="2">
        <v>100</v>
      </c>
    </row>
    <row r="124" spans="1:16" hidden="1" x14ac:dyDescent="0.2">
      <c r="A124" s="5" t="s">
        <v>159</v>
      </c>
      <c r="B124" s="5" t="s">
        <v>162</v>
      </c>
      <c r="C124" s="5" t="s">
        <v>496</v>
      </c>
      <c r="D124" s="3">
        <v>7.728158897756165</v>
      </c>
      <c r="E124" s="3">
        <v>0.49389856968443502</v>
      </c>
      <c r="F124" s="3">
        <v>19.166577998838616</v>
      </c>
      <c r="G124" s="3">
        <v>62.228136860914688</v>
      </c>
      <c r="H124" s="3">
        <v>0.10516057128128156</v>
      </c>
      <c r="I124" s="3">
        <v>0.16211815251688041</v>
      </c>
      <c r="J124" s="3">
        <v>5.6430196224158111</v>
      </c>
      <c r="K124" s="3">
        <v>0.90131732265035458</v>
      </c>
      <c r="L124" s="3">
        <v>0.78902320657817582</v>
      </c>
      <c r="M124" s="3">
        <v>0.15621144038874424</v>
      </c>
      <c r="N124" s="3">
        <v>2.6263773569748361</v>
      </c>
      <c r="O124" s="2">
        <v>100</v>
      </c>
    </row>
    <row r="125" spans="1:16" hidden="1" x14ac:dyDescent="0.2">
      <c r="O125" s="2"/>
      <c r="P125" s="3"/>
    </row>
    <row r="126" spans="1:16" hidden="1" x14ac:dyDescent="0.2">
      <c r="D126" s="3">
        <f t="shared" ref="D126:N126" si="0">AVERAGE(D115:D124)</f>
        <v>7.9766711372091965</v>
      </c>
      <c r="E126" s="3">
        <f t="shared" si="0"/>
        <v>0.51216038003687625</v>
      </c>
      <c r="F126" s="3">
        <f t="shared" si="0"/>
        <v>19.068670660907557</v>
      </c>
      <c r="G126" s="3">
        <f t="shared" si="0"/>
        <v>61.861424462656281</v>
      </c>
      <c r="H126" s="3">
        <f t="shared" si="0"/>
        <v>9.7379438805353755E-2</v>
      </c>
      <c r="I126" s="3">
        <f t="shared" si="0"/>
        <v>0.1535722563230742</v>
      </c>
      <c r="J126" s="3">
        <f t="shared" si="0"/>
        <v>5.6278665810900916</v>
      </c>
      <c r="K126" s="3">
        <f t="shared" si="0"/>
        <v>0.93084680338468551</v>
      </c>
      <c r="L126" s="3">
        <f t="shared" si="0"/>
        <v>0.85228424715502926</v>
      </c>
      <c r="M126" s="3">
        <f t="shared" si="0"/>
        <v>0.17616795296127111</v>
      </c>
      <c r="N126" s="3">
        <f t="shared" si="0"/>
        <v>2.7429560794705794</v>
      </c>
      <c r="O126" s="2"/>
      <c r="P126" s="3"/>
    </row>
    <row r="127" spans="1:16" hidden="1" x14ac:dyDescent="0.2">
      <c r="C127" s="62"/>
      <c r="D127" s="62">
        <f t="shared" ref="D127:N127" si="1">STDEV(D115:D124)</f>
        <v>0.17464492633457288</v>
      </c>
      <c r="E127" s="62">
        <f t="shared" si="1"/>
        <v>7.1240714530156249E-2</v>
      </c>
      <c r="F127" s="62">
        <f t="shared" si="1"/>
        <v>0.12956376128862937</v>
      </c>
      <c r="G127" s="62">
        <f t="shared" si="1"/>
        <v>0.25424575790612991</v>
      </c>
      <c r="H127" s="62">
        <f t="shared" si="1"/>
        <v>2.8357158628992407E-2</v>
      </c>
      <c r="I127" s="62">
        <f t="shared" si="1"/>
        <v>1.5844441202701703E-2</v>
      </c>
      <c r="J127" s="62">
        <f t="shared" si="1"/>
        <v>0.1235791805297194</v>
      </c>
      <c r="K127" s="62">
        <f t="shared" si="1"/>
        <v>0.12441829751164152</v>
      </c>
      <c r="L127" s="62">
        <f t="shared" si="1"/>
        <v>3.4106087342211377E-2</v>
      </c>
      <c r="M127" s="62">
        <f t="shared" si="1"/>
        <v>1.9129708360275402E-2</v>
      </c>
      <c r="N127" s="62">
        <f t="shared" si="1"/>
        <v>0.12464026946066067</v>
      </c>
      <c r="O127" s="2"/>
      <c r="P127" s="3"/>
    </row>
    <row r="128" spans="1:16" hidden="1" x14ac:dyDescent="0.2">
      <c r="D128" s="3">
        <f t="shared" ref="D128:N128" si="2">MAX(D115:D124)</f>
        <v>8.2321536880487223</v>
      </c>
      <c r="E128" s="3">
        <f t="shared" si="2"/>
        <v>0.67221858564503145</v>
      </c>
      <c r="F128" s="3">
        <f t="shared" si="2"/>
        <v>19.314745658258879</v>
      </c>
      <c r="G128" s="3">
        <f t="shared" si="2"/>
        <v>62.228136860914688</v>
      </c>
      <c r="H128" s="3">
        <f t="shared" si="2"/>
        <v>0.13495821550582249</v>
      </c>
      <c r="I128" s="3">
        <f t="shared" si="2"/>
        <v>0.17611370183542255</v>
      </c>
      <c r="J128" s="3">
        <f t="shared" si="2"/>
        <v>5.7796276218585367</v>
      </c>
      <c r="K128" s="3">
        <f t="shared" si="2"/>
        <v>1.2211422940847008</v>
      </c>
      <c r="L128" s="3">
        <f t="shared" si="2"/>
        <v>0.90592727196455358</v>
      </c>
      <c r="M128" s="3">
        <f t="shared" si="2"/>
        <v>0.2024643615219606</v>
      </c>
      <c r="N128" s="3">
        <f t="shared" si="2"/>
        <v>3.0230894974045461</v>
      </c>
      <c r="O128" s="2"/>
      <c r="P128" s="3"/>
    </row>
    <row r="129" spans="1:18" hidden="1" x14ac:dyDescent="0.2">
      <c r="D129" s="3">
        <f t="shared" ref="D129:N129" si="3">MIN(D115:D124)</f>
        <v>7.728158897756165</v>
      </c>
      <c r="E129" s="3">
        <f t="shared" si="3"/>
        <v>0.42894526109962461</v>
      </c>
      <c r="F129" s="3">
        <f t="shared" si="3"/>
        <v>18.870944462930481</v>
      </c>
      <c r="G129" s="3">
        <f t="shared" si="3"/>
        <v>61.444110152345033</v>
      </c>
      <c r="H129" s="3">
        <f t="shared" si="3"/>
        <v>5.8421100826353857E-2</v>
      </c>
      <c r="I129" s="3">
        <f t="shared" si="3"/>
        <v>0.1251033693810272</v>
      </c>
      <c r="J129" s="3">
        <f t="shared" si="3"/>
        <v>5.3366783984794539</v>
      </c>
      <c r="K129" s="3">
        <f t="shared" si="3"/>
        <v>0.77506241218606176</v>
      </c>
      <c r="L129" s="3">
        <f t="shared" si="3"/>
        <v>0.78902320657817582</v>
      </c>
      <c r="M129" s="3">
        <f t="shared" si="3"/>
        <v>0.14294673380964773</v>
      </c>
      <c r="N129" s="3">
        <f t="shared" si="3"/>
        <v>2.5703420996422923</v>
      </c>
      <c r="O129" s="2"/>
      <c r="P129" s="3"/>
    </row>
    <row r="130" spans="1:18" hidden="1" x14ac:dyDescent="0.2">
      <c r="D130" s="3">
        <v>10</v>
      </c>
      <c r="O130" s="2"/>
      <c r="P130" s="3"/>
    </row>
    <row r="131" spans="1:18" hidden="1" x14ac:dyDescent="0.2">
      <c r="O131" s="2"/>
      <c r="P131" s="3"/>
    </row>
    <row r="132" spans="1:18" hidden="1" x14ac:dyDescent="0.2">
      <c r="O132" s="2"/>
      <c r="P132" s="3"/>
    </row>
    <row r="133" spans="1:18" hidden="1" x14ac:dyDescent="0.2">
      <c r="O133" s="2"/>
      <c r="P133" s="3"/>
    </row>
    <row r="134" spans="1:18" s="62" customFormat="1" ht="17" customHeight="1" x14ac:dyDescent="0.2">
      <c r="A134" s="35" t="s">
        <v>482</v>
      </c>
      <c r="B134" s="34" t="s">
        <v>483</v>
      </c>
      <c r="C134" s="34" t="s">
        <v>484</v>
      </c>
      <c r="D134" s="35" t="s">
        <v>8</v>
      </c>
      <c r="E134" s="35" t="s">
        <v>13</v>
      </c>
      <c r="F134" s="35" t="s">
        <v>12</v>
      </c>
      <c r="G134" s="35" t="s">
        <v>7</v>
      </c>
      <c r="H134" s="35" t="s">
        <v>9</v>
      </c>
      <c r="I134" s="35" t="s">
        <v>14</v>
      </c>
      <c r="J134" s="35" t="s">
        <v>10</v>
      </c>
      <c r="K134" s="35" t="s">
        <v>15</v>
      </c>
      <c r="L134" s="35" t="s">
        <v>17</v>
      </c>
      <c r="M134" s="35" t="s">
        <v>16</v>
      </c>
      <c r="N134" s="35" t="s">
        <v>485</v>
      </c>
      <c r="O134" s="36" t="s">
        <v>486</v>
      </c>
      <c r="P134" s="35"/>
    </row>
    <row r="135" spans="1:18" s="2" customFormat="1" x14ac:dyDescent="0.2">
      <c r="A135" s="5" t="s">
        <v>35</v>
      </c>
      <c r="B135" s="5" t="s">
        <v>50</v>
      </c>
      <c r="C135" s="5" t="s">
        <v>497</v>
      </c>
      <c r="D135" s="3">
        <v>7.7631264030338576</v>
      </c>
      <c r="E135" s="3">
        <v>0.12892135805964733</v>
      </c>
      <c r="F135" s="3">
        <v>16.332031573933591</v>
      </c>
      <c r="G135" s="3">
        <v>65.003564231502921</v>
      </c>
      <c r="H135" s="3">
        <v>3.3186908774505156E-2</v>
      </c>
      <c r="I135" s="3">
        <v>0.49360405365537141</v>
      </c>
      <c r="J135" s="3">
        <v>4.8855828387487623</v>
      </c>
      <c r="K135" s="3">
        <v>0.53261180738243219</v>
      </c>
      <c r="L135" s="3">
        <v>0.30014803253954053</v>
      </c>
      <c r="M135" s="3">
        <v>0.31663659895428031</v>
      </c>
      <c r="N135" s="3">
        <v>4.2105861934150743</v>
      </c>
      <c r="O135" s="2">
        <v>100</v>
      </c>
      <c r="Q135" s="3"/>
      <c r="R135" s="3"/>
    </row>
    <row r="136" spans="1:18" s="2" customFormat="1" x14ac:dyDescent="0.2">
      <c r="A136" s="5" t="s">
        <v>35</v>
      </c>
      <c r="B136" s="5" t="s">
        <v>46</v>
      </c>
      <c r="C136" s="5" t="s">
        <v>497</v>
      </c>
      <c r="D136" s="3">
        <v>7.894455411503241</v>
      </c>
      <c r="E136" s="3">
        <v>8.3487079198132558E-2</v>
      </c>
      <c r="F136" s="3">
        <v>16.088918072423574</v>
      </c>
      <c r="G136" s="3">
        <v>65.058762866272005</v>
      </c>
      <c r="H136" s="3">
        <v>2.9552593918652219E-2</v>
      </c>
      <c r="I136" s="3">
        <v>0.50557510499027603</v>
      </c>
      <c r="J136" s="3">
        <v>4.8834553102049281</v>
      </c>
      <c r="K136" s="3">
        <v>0.57372632224782427</v>
      </c>
      <c r="L136" s="3">
        <v>0.29619452071386421</v>
      </c>
      <c r="M136" s="3">
        <v>0.25112202132681122</v>
      </c>
      <c r="N136" s="3">
        <v>4.33475069720068</v>
      </c>
      <c r="O136" s="2">
        <v>100</v>
      </c>
      <c r="Q136" s="3"/>
      <c r="R136" s="3"/>
    </row>
    <row r="137" spans="1:18" s="2" customFormat="1" x14ac:dyDescent="0.2">
      <c r="A137" s="5" t="s">
        <v>35</v>
      </c>
      <c r="B137" s="5" t="s">
        <v>42</v>
      </c>
      <c r="C137" s="5" t="s">
        <v>497</v>
      </c>
      <c r="D137" s="3">
        <v>7.8896327858876267</v>
      </c>
      <c r="E137" s="3">
        <v>0.1260391019333727</v>
      </c>
      <c r="F137" s="3">
        <v>16.002884012118876</v>
      </c>
      <c r="G137" s="3">
        <v>65.113736635791909</v>
      </c>
      <c r="H137" s="3">
        <v>3.652669671148448E-2</v>
      </c>
      <c r="I137" s="3">
        <v>0.46980889218564525</v>
      </c>
      <c r="J137" s="3">
        <v>4.8499522224139273</v>
      </c>
      <c r="K137" s="3">
        <v>0.56996415409342993</v>
      </c>
      <c r="L137" s="3">
        <v>0.26933324995173391</v>
      </c>
      <c r="M137" s="3">
        <v>0.32488616465596298</v>
      </c>
      <c r="N137" s="3">
        <v>4.347236084256016</v>
      </c>
      <c r="O137" s="2">
        <v>100</v>
      </c>
      <c r="Q137" s="3"/>
      <c r="R137" s="3"/>
    </row>
    <row r="138" spans="1:18" s="2" customFormat="1" x14ac:dyDescent="0.2">
      <c r="A138" s="5" t="s">
        <v>35</v>
      </c>
      <c r="B138" s="5" t="s">
        <v>40</v>
      </c>
      <c r="C138" s="5" t="s">
        <v>497</v>
      </c>
      <c r="D138" s="3">
        <v>7.6919993622872127</v>
      </c>
      <c r="E138" s="3">
        <v>0.13955319174362943</v>
      </c>
      <c r="F138" s="3">
        <v>16.082827055941312</v>
      </c>
      <c r="G138" s="3">
        <v>65.259711731516362</v>
      </c>
      <c r="H138" s="3">
        <v>8.0888922301938209E-3</v>
      </c>
      <c r="I138" s="3">
        <v>0.5328962201251688</v>
      </c>
      <c r="J138" s="3">
        <v>4.8457032331892922</v>
      </c>
      <c r="K138" s="3">
        <v>0.60551286794982351</v>
      </c>
      <c r="L138" s="3">
        <v>0.24164576308514735</v>
      </c>
      <c r="M138" s="3">
        <v>0.30335628808070286</v>
      </c>
      <c r="N138" s="3">
        <v>4.2887053938511386</v>
      </c>
      <c r="O138" s="2">
        <v>100</v>
      </c>
      <c r="Q138" s="3"/>
      <c r="R138" s="3"/>
    </row>
    <row r="139" spans="1:18" s="2" customFormat="1" x14ac:dyDescent="0.2">
      <c r="A139" s="5" t="s">
        <v>35</v>
      </c>
      <c r="B139" s="5" t="s">
        <v>49</v>
      </c>
      <c r="C139" s="5" t="s">
        <v>497</v>
      </c>
      <c r="D139" s="3">
        <v>7.5368654395455037</v>
      </c>
      <c r="E139" s="3">
        <v>6.6292023008321085E-2</v>
      </c>
      <c r="F139" s="3">
        <v>16.086707080030695</v>
      </c>
      <c r="G139" s="3">
        <v>65.424408646914188</v>
      </c>
      <c r="H139" s="3">
        <v>5.5764790032855911E-3</v>
      </c>
      <c r="I139" s="3">
        <v>0.53047523900345839</v>
      </c>
      <c r="J139" s="3">
        <v>4.7820893264321302</v>
      </c>
      <c r="K139" s="3">
        <v>0.56315726694057344</v>
      </c>
      <c r="L139" s="3">
        <v>0.30134437497077027</v>
      </c>
      <c r="M139" s="3">
        <v>0.33620535473113616</v>
      </c>
      <c r="N139" s="3">
        <v>4.3668787694199143</v>
      </c>
      <c r="O139" s="2">
        <v>100</v>
      </c>
      <c r="Q139" s="3"/>
      <c r="R139" s="3"/>
    </row>
    <row r="140" spans="1:18" s="2" customFormat="1" x14ac:dyDescent="0.2">
      <c r="A140" s="5" t="s">
        <v>35</v>
      </c>
      <c r="B140" s="5" t="s">
        <v>48</v>
      </c>
      <c r="C140" s="5" t="s">
        <v>497</v>
      </c>
      <c r="D140" s="3">
        <v>7.5909596372711645</v>
      </c>
      <c r="E140" s="3">
        <v>0.13407420824760355</v>
      </c>
      <c r="F140" s="3">
        <v>16.034441112894498</v>
      </c>
      <c r="G140" s="3">
        <v>65.455195748929171</v>
      </c>
      <c r="H140" s="3">
        <v>3.6405577666491704E-2</v>
      </c>
      <c r="I140" s="3">
        <v>0.48862793488126433</v>
      </c>
      <c r="J140" s="3">
        <v>4.7854606062255955</v>
      </c>
      <c r="K140" s="3">
        <v>0.56868040033362677</v>
      </c>
      <c r="L140" s="3">
        <v>0.31286703681802419</v>
      </c>
      <c r="M140" s="3">
        <v>0.32897907784813485</v>
      </c>
      <c r="N140" s="3">
        <v>4.2643086588844294</v>
      </c>
      <c r="O140" s="2">
        <v>100</v>
      </c>
      <c r="Q140" s="3"/>
      <c r="R140" s="3"/>
    </row>
    <row r="141" spans="1:18" s="2" customFormat="1" x14ac:dyDescent="0.2">
      <c r="A141" s="5" t="s">
        <v>35</v>
      </c>
      <c r="B141" s="5" t="s">
        <v>43</v>
      </c>
      <c r="C141" s="5" t="s">
        <v>497</v>
      </c>
      <c r="D141" s="3">
        <v>7.5</v>
      </c>
      <c r="E141" s="3">
        <v>0.1</v>
      </c>
      <c r="F141" s="3">
        <v>16.170000000000002</v>
      </c>
      <c r="G141" s="3">
        <v>65.55</v>
      </c>
      <c r="H141" s="3">
        <v>0.03</v>
      </c>
      <c r="I141" s="3">
        <v>0.45</v>
      </c>
      <c r="J141" s="3">
        <v>4.7699999999999996</v>
      </c>
      <c r="K141" s="3">
        <v>0.56000000000000005</v>
      </c>
      <c r="L141" s="3">
        <v>0.27</v>
      </c>
      <c r="M141" s="3">
        <v>0.32</v>
      </c>
      <c r="N141" s="3">
        <v>4.29</v>
      </c>
      <c r="O141" s="2">
        <v>100</v>
      </c>
      <c r="Q141" s="3"/>
      <c r="R141" s="3"/>
    </row>
    <row r="142" spans="1:18" x14ac:dyDescent="0.2">
      <c r="O142" s="2"/>
      <c r="P142" s="3"/>
    </row>
    <row r="143" spans="1:18" x14ac:dyDescent="0.2">
      <c r="C143" s="3" t="s">
        <v>488</v>
      </c>
      <c r="D143" s="3">
        <f>AVERAGE(D135:D141)</f>
        <v>7.6952912913612295</v>
      </c>
      <c r="E143" s="3">
        <f>AVERAGE(E135:E141)</f>
        <v>0.11119528031295808</v>
      </c>
      <c r="F143" s="3">
        <f>AVERAGE(F135:F141)</f>
        <v>16.113972701048933</v>
      </c>
      <c r="G143" s="3">
        <f>AVERAGE(G135:G141)</f>
        <v>65.26648283727522</v>
      </c>
      <c r="H143" s="3">
        <f>AVERAGE(H135:H141)</f>
        <v>2.561959261494471E-2</v>
      </c>
      <c r="I143" s="3">
        <f>AVERAGE(I135:I141)</f>
        <v>0.49585534926302632</v>
      </c>
      <c r="J143" s="3">
        <f>AVERAGE(J135:J141)</f>
        <v>4.8288919338878049</v>
      </c>
      <c r="K143" s="3">
        <f>AVERAGE(K135:K141)</f>
        <v>0.5676646884211014</v>
      </c>
      <c r="L143" s="3">
        <f>AVERAGE(L135:L141)</f>
        <v>0.28450471115415438</v>
      </c>
      <c r="M143" s="3">
        <f>AVERAGE(M135:M141)</f>
        <v>0.31159792937100406</v>
      </c>
      <c r="N143" s="3">
        <f>AVERAGE(N135:N141)</f>
        <v>4.3003522567181784</v>
      </c>
      <c r="O143" s="2"/>
      <c r="P143" s="3"/>
    </row>
    <row r="144" spans="1:18" x14ac:dyDescent="0.2">
      <c r="C144" s="62" t="s">
        <v>489</v>
      </c>
      <c r="D144" s="62">
        <f>STDEV(D135:D141)</f>
        <v>0.16133295564845881</v>
      </c>
      <c r="E144" s="62">
        <f>STDEV(E135:E141)</f>
        <v>2.8200326781796417E-2</v>
      </c>
      <c r="F144" s="62">
        <f>STDEV(F135:F141)</f>
        <v>0.10931293024179103</v>
      </c>
      <c r="G144" s="62">
        <f>STDEV(G135:G141)</f>
        <v>0.21470372434673288</v>
      </c>
      <c r="H144" s="62">
        <f>STDEV(H135:H141)</f>
        <v>1.3142012748608215E-2</v>
      </c>
      <c r="I144" s="62">
        <f>STDEV(I135:I141)</f>
        <v>3.0286056649168114E-2</v>
      </c>
      <c r="J144" s="62">
        <f>STDEV(J135:J141)</f>
        <v>4.9095485926718405E-2</v>
      </c>
      <c r="K144" s="62">
        <f>STDEV(K135:K141)</f>
        <v>2.1538013207125593E-2</v>
      </c>
      <c r="L144" s="62">
        <f>STDEV(L135:L141)</f>
        <v>2.49893652590212E-2</v>
      </c>
      <c r="M144" s="62">
        <f>STDEV(M135:M141)</f>
        <v>2.8593268407029832E-2</v>
      </c>
      <c r="N144" s="62">
        <f>STDEV(N135:N141)</f>
        <v>5.3862523433925044E-2</v>
      </c>
      <c r="O144" s="2"/>
      <c r="P144" s="3"/>
    </row>
    <row r="145" spans="1:16" x14ac:dyDescent="0.2">
      <c r="C145" s="3" t="s">
        <v>490</v>
      </c>
      <c r="D145" s="3">
        <f>MAX(D135:D141)</f>
        <v>7.894455411503241</v>
      </c>
      <c r="E145" s="3">
        <f>MAX(E135:E141)</f>
        <v>0.13955319174362943</v>
      </c>
      <c r="F145" s="3">
        <f>MAX(F135:F141)</f>
        <v>16.332031573933591</v>
      </c>
      <c r="G145" s="3">
        <f>MAX(G135:G141)</f>
        <v>65.55</v>
      </c>
      <c r="H145" s="3">
        <f>MAX(H135:H141)</f>
        <v>3.652669671148448E-2</v>
      </c>
      <c r="I145" s="3">
        <f>MAX(I135:I141)</f>
        <v>0.5328962201251688</v>
      </c>
      <c r="J145" s="3">
        <f>MAX(J135:J141)</f>
        <v>4.8855828387487623</v>
      </c>
      <c r="K145" s="3">
        <f>MAX(K135:K141)</f>
        <v>0.60551286794982351</v>
      </c>
      <c r="L145" s="3">
        <f>MAX(L135:L141)</f>
        <v>0.31286703681802419</v>
      </c>
      <c r="M145" s="3">
        <f>MAX(M135:M141)</f>
        <v>0.33620535473113616</v>
      </c>
      <c r="N145" s="3">
        <f>MAX(N135:N141)</f>
        <v>4.3668787694199143</v>
      </c>
      <c r="O145" s="2"/>
      <c r="P145" s="3"/>
    </row>
    <row r="146" spans="1:16" x14ac:dyDescent="0.2">
      <c r="C146" s="3" t="s">
        <v>491</v>
      </c>
      <c r="D146" s="3">
        <f>MIN(D135:D141)</f>
        <v>7.5</v>
      </c>
      <c r="E146" s="3">
        <f>MIN(E135:E141)</f>
        <v>6.6292023008321085E-2</v>
      </c>
      <c r="F146" s="3">
        <f>MIN(F135:F141)</f>
        <v>16.002884012118876</v>
      </c>
      <c r="G146" s="3">
        <f>MIN(G135:G141)</f>
        <v>65.003564231502921</v>
      </c>
      <c r="H146" s="3">
        <f>MIN(H135:H141)</f>
        <v>5.5764790032855911E-3</v>
      </c>
      <c r="I146" s="3">
        <f>MIN(I135:I141)</f>
        <v>0.45</v>
      </c>
      <c r="J146" s="3">
        <f>MIN(J135:J141)</f>
        <v>4.7699999999999996</v>
      </c>
      <c r="K146" s="3">
        <f>MIN(K135:K141)</f>
        <v>0.53261180738243219</v>
      </c>
      <c r="L146" s="3">
        <f>MIN(L135:L141)</f>
        <v>0.24164576308514735</v>
      </c>
      <c r="M146" s="3">
        <f>MIN(M135:M141)</f>
        <v>0.25112202132681122</v>
      </c>
      <c r="N146" s="3">
        <f>MIN(N135:N141)</f>
        <v>4.2105861934150743</v>
      </c>
      <c r="O146" s="2"/>
      <c r="P146" s="3"/>
    </row>
    <row r="147" spans="1:16" x14ac:dyDescent="0.2">
      <c r="C147" s="3" t="s">
        <v>492</v>
      </c>
      <c r="D147" s="3">
        <v>7</v>
      </c>
      <c r="O147" s="2"/>
      <c r="P147" s="3"/>
    </row>
    <row r="149" spans="1:16" s="67" customFormat="1" ht="17" customHeight="1" x14ac:dyDescent="0.2">
      <c r="A149" s="38" t="s">
        <v>482</v>
      </c>
      <c r="B149" s="37" t="s">
        <v>483</v>
      </c>
      <c r="C149" s="37" t="s">
        <v>484</v>
      </c>
      <c r="D149" s="38" t="s">
        <v>8</v>
      </c>
      <c r="E149" s="38" t="s">
        <v>13</v>
      </c>
      <c r="F149" s="38" t="s">
        <v>12</v>
      </c>
      <c r="G149" s="38" t="s">
        <v>7</v>
      </c>
      <c r="H149" s="38" t="s">
        <v>9</v>
      </c>
      <c r="I149" s="38" t="s">
        <v>14</v>
      </c>
      <c r="J149" s="38" t="s">
        <v>10</v>
      </c>
      <c r="K149" s="38" t="s">
        <v>15</v>
      </c>
      <c r="L149" s="38" t="s">
        <v>17</v>
      </c>
      <c r="M149" s="38" t="s">
        <v>16</v>
      </c>
      <c r="N149" s="38" t="s">
        <v>485</v>
      </c>
      <c r="O149" s="39" t="s">
        <v>486</v>
      </c>
      <c r="P149" s="38"/>
    </row>
    <row r="150" spans="1:16" x14ac:dyDescent="0.2">
      <c r="A150" s="5" t="s">
        <v>64</v>
      </c>
      <c r="B150" s="5" t="s">
        <v>100</v>
      </c>
      <c r="C150" s="5" t="s">
        <v>498</v>
      </c>
      <c r="D150" s="3">
        <v>8.9639860811225009</v>
      </c>
      <c r="E150" s="3">
        <v>0.50887756260269723</v>
      </c>
      <c r="F150" s="3">
        <v>21.251647617413788</v>
      </c>
      <c r="G150" s="3">
        <v>57.510802960356671</v>
      </c>
      <c r="H150" s="3">
        <v>0.13894991150186678</v>
      </c>
      <c r="I150" s="3">
        <v>0.26629543678534962</v>
      </c>
      <c r="J150" s="3">
        <v>4.9829441429364536</v>
      </c>
      <c r="K150" s="3">
        <v>1.994024956888071</v>
      </c>
      <c r="L150" s="3">
        <v>1.0994628544124372</v>
      </c>
      <c r="M150" s="3">
        <v>0.15249715232266683</v>
      </c>
      <c r="N150" s="3">
        <v>3.1305113236574922</v>
      </c>
      <c r="O150" s="2">
        <v>100</v>
      </c>
    </row>
    <row r="151" spans="1:16" x14ac:dyDescent="0.2">
      <c r="A151" s="5" t="s">
        <v>64</v>
      </c>
      <c r="B151" s="5" t="s">
        <v>103</v>
      </c>
      <c r="C151" s="5" t="s">
        <v>498</v>
      </c>
      <c r="D151" s="3">
        <v>8.4500461086347141</v>
      </c>
      <c r="E151" s="3">
        <v>0.50360843649087617</v>
      </c>
      <c r="F151" s="3">
        <v>21.470167899011759</v>
      </c>
      <c r="G151" s="3">
        <v>57.873603363854379</v>
      </c>
      <c r="H151" s="3">
        <v>0.1288300651488288</v>
      </c>
      <c r="I151" s="3">
        <v>0.26510408629624171</v>
      </c>
      <c r="J151" s="3">
        <v>5.0191927219772996</v>
      </c>
      <c r="K151" s="3">
        <v>1.7515544953410533</v>
      </c>
      <c r="L151" s="3">
        <v>1.0730374899529984</v>
      </c>
      <c r="M151" s="3">
        <v>0.11220787073866439</v>
      </c>
      <c r="N151" s="3">
        <v>3.3526474625531923</v>
      </c>
      <c r="O151" s="2">
        <v>100</v>
      </c>
    </row>
    <row r="152" spans="1:16" x14ac:dyDescent="0.2">
      <c r="A152" s="5" t="s">
        <v>64</v>
      </c>
      <c r="B152" s="5" t="s">
        <v>101</v>
      </c>
      <c r="C152" s="5" t="s">
        <v>498</v>
      </c>
      <c r="D152" s="3">
        <v>8.5</v>
      </c>
      <c r="E152" s="3">
        <v>0.64</v>
      </c>
      <c r="F152" s="3">
        <v>21.24</v>
      </c>
      <c r="G152" s="3">
        <v>58.01</v>
      </c>
      <c r="H152" s="3">
        <v>0.12</v>
      </c>
      <c r="I152" s="3">
        <v>0.25</v>
      </c>
      <c r="J152" s="3">
        <v>4.84</v>
      </c>
      <c r="K152" s="3">
        <v>1.9</v>
      </c>
      <c r="L152" s="3">
        <v>1.04</v>
      </c>
      <c r="M152" s="3">
        <v>0.2</v>
      </c>
      <c r="N152" s="3">
        <v>3.26</v>
      </c>
      <c r="O152" s="2">
        <v>100</v>
      </c>
    </row>
    <row r="153" spans="1:16" x14ac:dyDescent="0.2">
      <c r="O153" s="2"/>
      <c r="P153" s="3"/>
    </row>
    <row r="154" spans="1:16" x14ac:dyDescent="0.2">
      <c r="C154" s="3" t="s">
        <v>488</v>
      </c>
      <c r="D154" s="3">
        <f>AVERAGE(D150:D152)</f>
        <v>8.6380107299190723</v>
      </c>
      <c r="E154" s="3">
        <f>AVERAGE(E150:E152)</f>
        <v>0.55082866636452454</v>
      </c>
      <c r="F154" s="3">
        <f>AVERAGE(F150:F152)</f>
        <v>21.32060517214185</v>
      </c>
      <c r="G154" s="3">
        <f>AVERAGE(G150:G152)</f>
        <v>57.79813544140368</v>
      </c>
      <c r="H154" s="3">
        <f>AVERAGE(H150:H152)</f>
        <v>0.12925999221689852</v>
      </c>
      <c r="I154" s="3">
        <f>AVERAGE(I150:I152)</f>
        <v>0.26046650769386376</v>
      </c>
      <c r="J154" s="3">
        <f>AVERAGE(J150:J152)</f>
        <v>4.947378954971251</v>
      </c>
      <c r="K154" s="3">
        <f>AVERAGE(K150:K152)</f>
        <v>1.8818598174097083</v>
      </c>
      <c r="L154" s="3">
        <f>AVERAGE(L150:L152)</f>
        <v>1.0708334481218118</v>
      </c>
      <c r="M154" s="3">
        <f>AVERAGE(M150:M152)</f>
        <v>0.15490167435377708</v>
      </c>
      <c r="N154" s="3">
        <f>AVERAGE(N150:N152)</f>
        <v>3.2477195954035616</v>
      </c>
      <c r="O154" s="2"/>
      <c r="P154" s="3"/>
    </row>
    <row r="155" spans="1:16" x14ac:dyDescent="0.2">
      <c r="C155" s="62" t="s">
        <v>489</v>
      </c>
      <c r="D155" s="62">
        <f>STDEV(D150:D152)</f>
        <v>0.28340570744038129</v>
      </c>
      <c r="E155" s="62">
        <f>STDEV(E150:E152)</f>
        <v>7.7269566966836553E-2</v>
      </c>
      <c r="F155" s="62">
        <f>STDEV(F150:F152)</f>
        <v>0.12965598211971227</v>
      </c>
      <c r="G155" s="62">
        <f>STDEV(G150:G152)</f>
        <v>0.25801352016209089</v>
      </c>
      <c r="H155" s="62">
        <f>STDEV(H150:H152)</f>
        <v>9.4822684229587187E-3</v>
      </c>
      <c r="I155" s="62">
        <f>STDEV(I150:I152)</f>
        <v>9.0838134324883971E-3</v>
      </c>
      <c r="J155" s="62">
        <f>STDEV(J150:J152)</f>
        <v>9.4742650631374062E-2</v>
      </c>
      <c r="K155" s="62">
        <f>STDEV(K150:K152)</f>
        <v>0.12224884804779466</v>
      </c>
      <c r="L155" s="62">
        <f>STDEV(L150:L152)</f>
        <v>2.9792635231108529E-2</v>
      </c>
      <c r="M155" s="62">
        <f>STDEV(M150:M152)</f>
        <v>4.3945429622525414E-2</v>
      </c>
      <c r="N155" s="62">
        <f>STDEV(N150:N152)</f>
        <v>0.11157608302706104</v>
      </c>
      <c r="O155" s="2"/>
      <c r="P155" s="3"/>
    </row>
    <row r="156" spans="1:16" x14ac:dyDescent="0.2">
      <c r="C156" s="3" t="s">
        <v>490</v>
      </c>
      <c r="D156" s="3">
        <f>MAX(D150:D152)</f>
        <v>8.9639860811225009</v>
      </c>
      <c r="E156" s="3">
        <f>MAX(E150:E152)</f>
        <v>0.64</v>
      </c>
      <c r="F156" s="3">
        <f>MAX(F150:F152)</f>
        <v>21.470167899011759</v>
      </c>
      <c r="G156" s="3">
        <f>MAX(G150:G152)</f>
        <v>58.01</v>
      </c>
      <c r="H156" s="3">
        <f>MAX(H150:H152)</f>
        <v>0.13894991150186678</v>
      </c>
      <c r="I156" s="3">
        <f>MAX(I150:I152)</f>
        <v>0.26629543678534962</v>
      </c>
      <c r="J156" s="3">
        <f>MAX(J150:J152)</f>
        <v>5.0191927219772996</v>
      </c>
      <c r="K156" s="3">
        <f>MAX(K150:K152)</f>
        <v>1.994024956888071</v>
      </c>
      <c r="L156" s="3">
        <f>MAX(L150:L152)</f>
        <v>1.0994628544124372</v>
      </c>
      <c r="M156" s="3">
        <f>MAX(M150:M152)</f>
        <v>0.2</v>
      </c>
      <c r="N156" s="3">
        <f>MAX(N150:N152)</f>
        <v>3.3526474625531923</v>
      </c>
      <c r="O156" s="2"/>
      <c r="P156" s="3"/>
    </row>
    <row r="157" spans="1:16" x14ac:dyDescent="0.2">
      <c r="C157" s="3" t="s">
        <v>491</v>
      </c>
      <c r="D157" s="3">
        <f>MIN(D150:D152)</f>
        <v>8.4500461086347141</v>
      </c>
      <c r="E157" s="3">
        <f>MIN(E150:E152)</f>
        <v>0.50360843649087617</v>
      </c>
      <c r="F157" s="3">
        <f>MIN(F150:F152)</f>
        <v>21.24</v>
      </c>
      <c r="G157" s="3">
        <f>MIN(G150:G152)</f>
        <v>57.510802960356671</v>
      </c>
      <c r="H157" s="3">
        <f>MIN(H150:H152)</f>
        <v>0.12</v>
      </c>
      <c r="I157" s="3">
        <f>MIN(I150:I152)</f>
        <v>0.25</v>
      </c>
      <c r="J157" s="3">
        <f>MIN(J150:J152)</f>
        <v>4.84</v>
      </c>
      <c r="K157" s="3">
        <f>MIN(K150:K152)</f>
        <v>1.7515544953410533</v>
      </c>
      <c r="L157" s="3">
        <f>MIN(L150:L152)</f>
        <v>1.04</v>
      </c>
      <c r="M157" s="3">
        <f>MIN(M150:M152)</f>
        <v>0.11220787073866439</v>
      </c>
      <c r="N157" s="3">
        <f>MIN(N150:N152)</f>
        <v>3.1305113236574922</v>
      </c>
      <c r="O157" s="2"/>
      <c r="P157" s="3"/>
    </row>
    <row r="158" spans="1:16" x14ac:dyDescent="0.2">
      <c r="C158" s="3" t="s">
        <v>492</v>
      </c>
      <c r="D158" s="3">
        <v>3</v>
      </c>
      <c r="O158" s="2"/>
      <c r="P158" s="3"/>
    </row>
    <row r="163" spans="1:17" s="68" customFormat="1" ht="17" hidden="1" customHeight="1" x14ac:dyDescent="0.2">
      <c r="A163" s="41" t="s">
        <v>482</v>
      </c>
      <c r="B163" s="40" t="s">
        <v>483</v>
      </c>
      <c r="C163" s="40" t="s">
        <v>499</v>
      </c>
      <c r="D163" s="40"/>
      <c r="E163" s="41" t="s">
        <v>8</v>
      </c>
      <c r="F163" s="41" t="s">
        <v>13</v>
      </c>
      <c r="G163" s="41" t="s">
        <v>12</v>
      </c>
      <c r="H163" s="41" t="s">
        <v>7</v>
      </c>
      <c r="I163" s="41" t="s">
        <v>9</v>
      </c>
      <c r="J163" s="41" t="s">
        <v>14</v>
      </c>
      <c r="K163" s="41" t="s">
        <v>10</v>
      </c>
      <c r="L163" s="41" t="s">
        <v>15</v>
      </c>
      <c r="M163" s="41" t="s">
        <v>17</v>
      </c>
      <c r="N163" s="41" t="s">
        <v>16</v>
      </c>
      <c r="O163" s="41" t="s">
        <v>485</v>
      </c>
      <c r="P163" s="42" t="s">
        <v>486</v>
      </c>
      <c r="Q163" s="41"/>
    </row>
    <row r="164" spans="1:17" hidden="1" x14ac:dyDescent="0.2">
      <c r="A164" s="5" t="s">
        <v>19</v>
      </c>
      <c r="B164" s="5" t="s">
        <v>34</v>
      </c>
      <c r="C164" s="5" t="s">
        <v>500</v>
      </c>
      <c r="D164" s="5" t="s">
        <v>501</v>
      </c>
      <c r="E164" s="3">
        <v>9.4901320920000849</v>
      </c>
      <c r="F164" s="3">
        <v>0.31274158875301739</v>
      </c>
      <c r="G164" s="3">
        <v>19.728159645960478</v>
      </c>
      <c r="H164" s="3">
        <v>59.92072354574227</v>
      </c>
      <c r="I164" s="3">
        <v>8.1293352850912007E-2</v>
      </c>
      <c r="J164" s="3">
        <v>0.36067744263658896</v>
      </c>
      <c r="K164" s="3">
        <v>5.3067708018228359</v>
      </c>
      <c r="L164" s="3">
        <v>0.68621823358070033</v>
      </c>
      <c r="M164" s="3">
        <v>0.66238372110892807</v>
      </c>
      <c r="N164" s="3">
        <v>0.17201635379672744</v>
      </c>
      <c r="O164" s="3">
        <v>3.2788832217474453</v>
      </c>
      <c r="P164" s="2">
        <v>100</v>
      </c>
      <c r="Q164" s="2"/>
    </row>
    <row r="165" spans="1:17" hidden="1" x14ac:dyDescent="0.2">
      <c r="A165" s="5" t="s">
        <v>19</v>
      </c>
      <c r="B165" s="5" t="s">
        <v>31</v>
      </c>
      <c r="C165" s="3" t="s">
        <v>500</v>
      </c>
      <c r="D165" s="5" t="s">
        <v>501</v>
      </c>
      <c r="E165" s="3">
        <v>8.9356894385237311</v>
      </c>
      <c r="F165" s="3">
        <v>0.40979182337690584</v>
      </c>
      <c r="G165" s="3">
        <v>19.638870294558274</v>
      </c>
      <c r="H165" s="3">
        <v>60.004411982326104</v>
      </c>
      <c r="I165" s="3">
        <v>0.10121558114502832</v>
      </c>
      <c r="J165" s="3">
        <v>0.37472565791205392</v>
      </c>
      <c r="K165" s="3">
        <v>5.3828017283849201</v>
      </c>
      <c r="L165" s="3">
        <v>0.72769766985003126</v>
      </c>
      <c r="M165" s="3">
        <v>0.61690246304201257</v>
      </c>
      <c r="N165" s="3">
        <v>0.19351149198926615</v>
      </c>
      <c r="O165" s="3">
        <v>3.6143818688916642</v>
      </c>
      <c r="P165" s="2">
        <v>100</v>
      </c>
      <c r="Q165" s="2"/>
    </row>
    <row r="166" spans="1:17" hidden="1" x14ac:dyDescent="0.2">
      <c r="A166" s="5" t="s">
        <v>19</v>
      </c>
      <c r="B166" s="5" t="s">
        <v>33</v>
      </c>
      <c r="C166" s="5" t="s">
        <v>500</v>
      </c>
      <c r="D166" s="5" t="s">
        <v>501</v>
      </c>
      <c r="E166" s="3">
        <v>9.1754648936659216</v>
      </c>
      <c r="F166" s="3">
        <v>0.39076755072455688</v>
      </c>
      <c r="G166" s="3">
        <v>19.786714479777558</v>
      </c>
      <c r="H166" s="3">
        <v>60.007667791968466</v>
      </c>
      <c r="I166" s="3">
        <v>6.4104348207651873E-2</v>
      </c>
      <c r="J166" s="3">
        <v>0.36753159639053745</v>
      </c>
      <c r="K166" s="3">
        <v>5.3647848497403006</v>
      </c>
      <c r="L166" s="3">
        <v>0.73059897517403738</v>
      </c>
      <c r="M166" s="3">
        <v>0.60225209835470006</v>
      </c>
      <c r="N166" s="3">
        <v>0.22526410813334888</v>
      </c>
      <c r="O166" s="3">
        <v>3.2848493078629208</v>
      </c>
      <c r="P166" s="2">
        <v>100</v>
      </c>
      <c r="Q166" s="2"/>
    </row>
    <row r="167" spans="1:17" hidden="1" x14ac:dyDescent="0.2">
      <c r="A167" s="5" t="s">
        <v>19</v>
      </c>
      <c r="B167" s="5" t="s">
        <v>32</v>
      </c>
      <c r="C167" s="3" t="s">
        <v>500</v>
      </c>
      <c r="D167" s="5" t="s">
        <v>501</v>
      </c>
      <c r="E167" s="3">
        <v>9.0853952545409289</v>
      </c>
      <c r="F167" s="3">
        <v>0.33592857895768924</v>
      </c>
      <c r="G167" s="3">
        <v>19.744190669171093</v>
      </c>
      <c r="H167" s="3">
        <v>60.036980637622037</v>
      </c>
      <c r="I167" s="3">
        <v>0.13153079857869196</v>
      </c>
      <c r="J167" s="3">
        <v>0.35104705198893527</v>
      </c>
      <c r="K167" s="3">
        <v>5.3876822108325877</v>
      </c>
      <c r="L167" s="3">
        <v>0.74892732213824564</v>
      </c>
      <c r="M167" s="3">
        <v>0.64291918191059882</v>
      </c>
      <c r="N167" s="3">
        <v>0.21868574704508759</v>
      </c>
      <c r="O167" s="3">
        <v>3.3167125472141001</v>
      </c>
      <c r="P167" s="2">
        <v>100</v>
      </c>
      <c r="Q167" s="2"/>
    </row>
    <row r="168" spans="1:17" hidden="1" x14ac:dyDescent="0.2">
      <c r="A168" s="5" t="s">
        <v>19</v>
      </c>
      <c r="B168" s="5" t="s">
        <v>29</v>
      </c>
      <c r="C168" s="5" t="s">
        <v>500</v>
      </c>
      <c r="D168" s="5" t="s">
        <v>501</v>
      </c>
      <c r="E168" s="3">
        <v>9.2899999999999991</v>
      </c>
      <c r="F168" s="3">
        <v>0.33</v>
      </c>
      <c r="G168" s="3">
        <v>19.64</v>
      </c>
      <c r="H168" s="3">
        <v>60.05</v>
      </c>
      <c r="I168" s="3">
        <v>0.09</v>
      </c>
      <c r="J168" s="3">
        <v>0.32</v>
      </c>
      <c r="K168" s="3">
        <v>5.38</v>
      </c>
      <c r="L168" s="3">
        <v>0.71</v>
      </c>
      <c r="M168" s="3">
        <v>0.62</v>
      </c>
      <c r="N168" s="3">
        <v>0.26</v>
      </c>
      <c r="O168" s="3">
        <v>3.29</v>
      </c>
      <c r="P168" s="2">
        <v>100</v>
      </c>
      <c r="Q168" s="2"/>
    </row>
    <row r="169" spans="1:17" hidden="1" x14ac:dyDescent="0.2">
      <c r="A169" s="5" t="s">
        <v>19</v>
      </c>
      <c r="B169" s="5" t="s">
        <v>25</v>
      </c>
      <c r="C169" s="3" t="s">
        <v>500</v>
      </c>
      <c r="D169" s="5" t="s">
        <v>501</v>
      </c>
      <c r="E169" s="3">
        <v>9.18</v>
      </c>
      <c r="F169" s="3">
        <v>0.35</v>
      </c>
      <c r="G169" s="3">
        <v>19.63</v>
      </c>
      <c r="H169" s="3">
        <v>60.1</v>
      </c>
      <c r="I169" s="3">
        <v>0.04</v>
      </c>
      <c r="J169" s="3">
        <v>0.3</v>
      </c>
      <c r="K169" s="3">
        <v>5.47</v>
      </c>
      <c r="L169" s="3">
        <v>0.75</v>
      </c>
      <c r="M169" s="3">
        <v>0.64</v>
      </c>
      <c r="N169" s="3">
        <v>0.2</v>
      </c>
      <c r="O169" s="3">
        <v>3.34</v>
      </c>
      <c r="P169" s="2">
        <v>100</v>
      </c>
      <c r="Q169" s="2"/>
    </row>
    <row r="170" spans="1:17" hidden="1" x14ac:dyDescent="0.2"/>
    <row r="171" spans="1:17" hidden="1" x14ac:dyDescent="0.2"/>
    <row r="172" spans="1:17" hidden="1" x14ac:dyDescent="0.2">
      <c r="C172" s="3" t="s">
        <v>488</v>
      </c>
      <c r="E172" s="3">
        <f>AVERAGE(E164:E169)</f>
        <v>9.1927802797884439</v>
      </c>
      <c r="F172" s="3">
        <f t="shared" ref="F172:O172" si="4">AVERAGE(F164:F169)</f>
        <v>0.35487159030202825</v>
      </c>
      <c r="G172" s="3">
        <f t="shared" si="4"/>
        <v>19.694655848244565</v>
      </c>
      <c r="H172" s="3">
        <f t="shared" si="4"/>
        <v>60.019963992943154</v>
      </c>
      <c r="I172" s="3">
        <f t="shared" si="4"/>
        <v>8.4690680130380683E-2</v>
      </c>
      <c r="J172" s="3">
        <f t="shared" si="4"/>
        <v>0.34566362482135266</v>
      </c>
      <c r="K172" s="3">
        <f t="shared" si="4"/>
        <v>5.3820065984634402</v>
      </c>
      <c r="L172" s="3">
        <f t="shared" si="4"/>
        <v>0.72557370012383571</v>
      </c>
      <c r="M172" s="3">
        <f t="shared" si="4"/>
        <v>0.63074291073603994</v>
      </c>
      <c r="N172" s="3">
        <f t="shared" si="4"/>
        <v>0.211579616827405</v>
      </c>
      <c r="O172" s="3">
        <f t="shared" si="4"/>
        <v>3.3541378242860218</v>
      </c>
    </row>
    <row r="173" spans="1:17" hidden="1" x14ac:dyDescent="0.2">
      <c r="C173" s="62" t="s">
        <v>489</v>
      </c>
      <c r="D173" s="62"/>
      <c r="E173" s="62">
        <f>STDEV(E164:E169)</f>
        <v>0.18759540329187718</v>
      </c>
      <c r="F173" s="62">
        <f t="shared" ref="F173:O173" si="5">STDEV(F164:F169)</f>
        <v>3.763204772846887E-2</v>
      </c>
      <c r="G173" s="62">
        <f t="shared" si="5"/>
        <v>6.6829129943435178E-2</v>
      </c>
      <c r="H173" s="62">
        <f t="shared" si="5"/>
        <v>5.9731429406844193E-2</v>
      </c>
      <c r="I173" s="62">
        <f t="shared" si="5"/>
        <v>3.1393801020157666E-2</v>
      </c>
      <c r="J173" s="62">
        <f t="shared" si="5"/>
        <v>2.9397259165336712E-2</v>
      </c>
      <c r="K173" s="62">
        <f t="shared" si="5"/>
        <v>5.2415119353014662E-2</v>
      </c>
      <c r="L173" s="62">
        <f t="shared" si="5"/>
        <v>2.4344170989931944E-2</v>
      </c>
      <c r="M173" s="62">
        <f t="shared" si="5"/>
        <v>2.169696142787152E-2</v>
      </c>
      <c r="N173" s="62">
        <f t="shared" si="5"/>
        <v>3.035816970182733E-2</v>
      </c>
      <c r="O173" s="62">
        <f t="shared" si="5"/>
        <v>0.12954173567437963</v>
      </c>
    </row>
    <row r="174" spans="1:17" hidden="1" x14ac:dyDescent="0.2">
      <c r="C174" s="3" t="s">
        <v>490</v>
      </c>
      <c r="E174" s="3">
        <f>MAX(E164:E169)</f>
        <v>9.4901320920000849</v>
      </c>
      <c r="F174" s="3">
        <f t="shared" ref="F174:O174" si="6">MAX(F164:F169)</f>
        <v>0.40979182337690584</v>
      </c>
      <c r="G174" s="3">
        <f t="shared" si="6"/>
        <v>19.786714479777558</v>
      </c>
      <c r="H174" s="3">
        <f t="shared" si="6"/>
        <v>60.1</v>
      </c>
      <c r="I174" s="3">
        <f t="shared" si="6"/>
        <v>0.13153079857869196</v>
      </c>
      <c r="J174" s="3">
        <f t="shared" si="6"/>
        <v>0.37472565791205392</v>
      </c>
      <c r="K174" s="3">
        <f t="shared" si="6"/>
        <v>5.47</v>
      </c>
      <c r="L174" s="3">
        <f t="shared" si="6"/>
        <v>0.75</v>
      </c>
      <c r="M174" s="3">
        <f t="shared" si="6"/>
        <v>0.66238372110892807</v>
      </c>
      <c r="N174" s="3">
        <f t="shared" si="6"/>
        <v>0.26</v>
      </c>
      <c r="O174" s="3">
        <f t="shared" si="6"/>
        <v>3.6143818688916642</v>
      </c>
    </row>
    <row r="175" spans="1:17" hidden="1" x14ac:dyDescent="0.2">
      <c r="C175" s="3" t="s">
        <v>491</v>
      </c>
      <c r="E175" s="3">
        <f>MIN(E164:E169)</f>
        <v>8.9356894385237311</v>
      </c>
      <c r="F175" s="3">
        <f t="shared" ref="F175:O175" si="7">MIN(F164:F169)</f>
        <v>0.31274158875301739</v>
      </c>
      <c r="G175" s="3">
        <f t="shared" si="7"/>
        <v>19.63</v>
      </c>
      <c r="H175" s="3">
        <f t="shared" si="7"/>
        <v>59.92072354574227</v>
      </c>
      <c r="I175" s="3">
        <f t="shared" si="7"/>
        <v>0.04</v>
      </c>
      <c r="J175" s="3">
        <f t="shared" si="7"/>
        <v>0.3</v>
      </c>
      <c r="K175" s="3">
        <f t="shared" si="7"/>
        <v>5.3067708018228359</v>
      </c>
      <c r="L175" s="3">
        <f t="shared" si="7"/>
        <v>0.68621823358070033</v>
      </c>
      <c r="M175" s="3">
        <f t="shared" si="7"/>
        <v>0.60225209835470006</v>
      </c>
      <c r="N175" s="3">
        <f t="shared" si="7"/>
        <v>0.17201635379672744</v>
      </c>
      <c r="O175" s="3">
        <f t="shared" si="7"/>
        <v>3.2788832217474453</v>
      </c>
    </row>
    <row r="176" spans="1:17" hidden="1" x14ac:dyDescent="0.2">
      <c r="C176" s="3" t="s">
        <v>492</v>
      </c>
      <c r="E176" s="3">
        <v>6</v>
      </c>
    </row>
    <row r="177" spans="1:17" hidden="1" x14ac:dyDescent="0.2"/>
    <row r="178" spans="1:17" hidden="1" x14ac:dyDescent="0.2"/>
    <row r="179" spans="1:17" s="69" customFormat="1" ht="17" hidden="1" customHeight="1" x14ac:dyDescent="0.2">
      <c r="A179" s="44" t="s">
        <v>482</v>
      </c>
      <c r="B179" s="43" t="s">
        <v>483</v>
      </c>
      <c r="C179" s="43" t="s">
        <v>499</v>
      </c>
      <c r="D179" s="43"/>
      <c r="E179" s="44" t="s">
        <v>8</v>
      </c>
      <c r="F179" s="44" t="s">
        <v>13</v>
      </c>
      <c r="G179" s="44" t="s">
        <v>12</v>
      </c>
      <c r="H179" s="44" t="s">
        <v>7</v>
      </c>
      <c r="I179" s="44" t="s">
        <v>9</v>
      </c>
      <c r="J179" s="44" t="s">
        <v>14</v>
      </c>
      <c r="K179" s="44" t="s">
        <v>10</v>
      </c>
      <c r="L179" s="44" t="s">
        <v>15</v>
      </c>
      <c r="M179" s="44" t="s">
        <v>17</v>
      </c>
      <c r="N179" s="44" t="s">
        <v>16</v>
      </c>
      <c r="O179" s="44" t="s">
        <v>485</v>
      </c>
      <c r="P179" s="45" t="s">
        <v>486</v>
      </c>
      <c r="Q179" s="44"/>
    </row>
    <row r="180" spans="1:17" hidden="1" x14ac:dyDescent="0.2">
      <c r="A180" s="5" t="s">
        <v>159</v>
      </c>
      <c r="B180" s="5" t="s">
        <v>165</v>
      </c>
      <c r="C180" s="5" t="s">
        <v>502</v>
      </c>
      <c r="D180" s="5" t="s">
        <v>503</v>
      </c>
      <c r="E180" s="3">
        <v>8.8217554757839736</v>
      </c>
      <c r="F180" s="3">
        <v>0.29733398787913656</v>
      </c>
      <c r="G180" s="3">
        <v>19.852027375794645</v>
      </c>
      <c r="H180" s="3">
        <v>60.384869184476202</v>
      </c>
      <c r="I180" s="3">
        <v>7.392362487228582E-2</v>
      </c>
      <c r="J180" s="3">
        <v>0.34656434383756834</v>
      </c>
      <c r="K180" s="3">
        <v>5.6606231051545368</v>
      </c>
      <c r="L180" s="3">
        <v>0.58019190055238146</v>
      </c>
      <c r="M180" s="3">
        <v>0.73818903562219029</v>
      </c>
      <c r="N180" s="3">
        <v>0.18150793398363591</v>
      </c>
      <c r="O180" s="3">
        <v>3.0630140320434682</v>
      </c>
      <c r="P180" s="2">
        <v>100</v>
      </c>
      <c r="Q180" s="2"/>
    </row>
    <row r="181" spans="1:17" hidden="1" x14ac:dyDescent="0.2">
      <c r="A181" s="5" t="s">
        <v>159</v>
      </c>
      <c r="B181" s="5" t="s">
        <v>164</v>
      </c>
      <c r="C181" s="5" t="s">
        <v>502</v>
      </c>
      <c r="D181" s="5" t="s">
        <v>503</v>
      </c>
      <c r="E181" s="3">
        <v>8.5339562256619867</v>
      </c>
      <c r="F181" s="3">
        <v>0.31567073669576795</v>
      </c>
      <c r="G181" s="3">
        <v>19.437616344416572</v>
      </c>
      <c r="H181" s="3">
        <v>60.830516404152469</v>
      </c>
      <c r="I181" s="3">
        <v>7.7127678630421581E-2</v>
      </c>
      <c r="J181" s="3">
        <v>0.22480543468756992</v>
      </c>
      <c r="K181" s="3">
        <v>5.9304501175248507</v>
      </c>
      <c r="L181" s="3">
        <v>0.72670361994199628</v>
      </c>
      <c r="M181" s="3">
        <v>0.76537440880487506</v>
      </c>
      <c r="N181" s="3">
        <v>0.21907655621983571</v>
      </c>
      <c r="O181" s="3">
        <v>2.938702473263656</v>
      </c>
      <c r="P181" s="2">
        <v>100</v>
      </c>
      <c r="Q181" s="2"/>
    </row>
    <row r="182" spans="1:17" hidden="1" x14ac:dyDescent="0.2">
      <c r="A182" s="5" t="s">
        <v>159</v>
      </c>
      <c r="B182" s="5" t="s">
        <v>178</v>
      </c>
      <c r="C182" s="5" t="s">
        <v>502</v>
      </c>
      <c r="D182" s="5" t="s">
        <v>503</v>
      </c>
      <c r="E182" s="3">
        <v>8.5632638999819015</v>
      </c>
      <c r="F182" s="3">
        <v>0.39082769934763684</v>
      </c>
      <c r="G182" s="3">
        <v>19.339945681869402</v>
      </c>
      <c r="H182" s="3">
        <v>61.067565387764432</v>
      </c>
      <c r="I182" s="3">
        <v>5.9812705373240307E-2</v>
      </c>
      <c r="J182" s="3">
        <v>0.20445253590481974</v>
      </c>
      <c r="K182" s="3">
        <v>5.8602330222348433</v>
      </c>
      <c r="L182" s="3">
        <v>0.69861402809642814</v>
      </c>
      <c r="M182" s="3">
        <v>0.81869875960674476</v>
      </c>
      <c r="N182" s="3">
        <v>0.23289635195077887</v>
      </c>
      <c r="O182" s="3">
        <v>2.7636899278697884</v>
      </c>
      <c r="P182" s="2">
        <v>100</v>
      </c>
      <c r="Q182" s="2"/>
    </row>
    <row r="183" spans="1:17" hidden="1" x14ac:dyDescent="0.2">
      <c r="A183" s="5" t="s">
        <v>159</v>
      </c>
      <c r="B183" s="5" t="s">
        <v>180</v>
      </c>
      <c r="C183" s="5" t="s">
        <v>502</v>
      </c>
      <c r="D183" s="5" t="s">
        <v>503</v>
      </c>
      <c r="E183" s="3">
        <v>8.3505525237080196</v>
      </c>
      <c r="F183" s="3">
        <v>0.36738750703495887</v>
      </c>
      <c r="G183" s="3">
        <v>19.517745692785432</v>
      </c>
      <c r="H183" s="3">
        <v>61.095422430736193</v>
      </c>
      <c r="I183" s="3">
        <v>5.818508989651492E-2</v>
      </c>
      <c r="J183" s="3">
        <v>0.24530996088774584</v>
      </c>
      <c r="K183" s="3">
        <v>5.8489193153813783</v>
      </c>
      <c r="L183" s="3">
        <v>0.77787708969119918</v>
      </c>
      <c r="M183" s="3">
        <v>0.77430320548172982</v>
      </c>
      <c r="N183" s="3">
        <v>0.21723109346381789</v>
      </c>
      <c r="O183" s="3">
        <v>2.7470660909330213</v>
      </c>
      <c r="P183" s="2">
        <v>100</v>
      </c>
      <c r="Q183" s="2"/>
    </row>
    <row r="184" spans="1:17" hidden="1" x14ac:dyDescent="0.2"/>
    <row r="185" spans="1:17" hidden="1" x14ac:dyDescent="0.2">
      <c r="C185" s="3" t="s">
        <v>488</v>
      </c>
      <c r="E185" s="3">
        <f>AVERAGE(E180:E183)</f>
        <v>8.5673820312839712</v>
      </c>
      <c r="F185" s="3">
        <f t="shared" ref="F185:O185" si="8">AVERAGE(F180:F183)</f>
        <v>0.34280498273937504</v>
      </c>
      <c r="G185" s="3">
        <f t="shared" si="8"/>
        <v>19.536833773716513</v>
      </c>
      <c r="H185" s="3">
        <f t="shared" si="8"/>
        <v>60.844593351782322</v>
      </c>
      <c r="I185" s="3">
        <f t="shared" si="8"/>
        <v>6.7262274693115659E-2</v>
      </c>
      <c r="J185" s="3">
        <f t="shared" si="8"/>
        <v>0.25528306882942597</v>
      </c>
      <c r="K185" s="3">
        <f t="shared" si="8"/>
        <v>5.8250563900739021</v>
      </c>
      <c r="L185" s="3">
        <f t="shared" si="8"/>
        <v>0.69584665957050118</v>
      </c>
      <c r="M185" s="3">
        <f t="shared" si="8"/>
        <v>0.77414135237888493</v>
      </c>
      <c r="N185" s="3">
        <f t="shared" si="8"/>
        <v>0.21267798390451709</v>
      </c>
      <c r="O185" s="3">
        <f t="shared" si="8"/>
        <v>2.8781181310274837</v>
      </c>
    </row>
    <row r="186" spans="1:17" hidden="1" x14ac:dyDescent="0.2">
      <c r="C186" s="62" t="s">
        <v>489</v>
      </c>
      <c r="D186" s="62"/>
      <c r="E186" s="62">
        <f>STDEV(E180:E183)</f>
        <v>0.19395457209470918</v>
      </c>
      <c r="F186" s="62">
        <f t="shared" ref="F186:O186" si="9">STDEV(F180:F183)</f>
        <v>4.3643863612636696E-2</v>
      </c>
      <c r="G186" s="62">
        <f t="shared" si="9"/>
        <v>0.22235135904891939</v>
      </c>
      <c r="H186" s="62">
        <f t="shared" si="9"/>
        <v>0.32872289553093903</v>
      </c>
      <c r="I186" s="62">
        <f t="shared" si="9"/>
        <v>9.6538618859502278E-3</v>
      </c>
      <c r="J186" s="62">
        <f t="shared" si="9"/>
        <v>6.3098767313402637E-2</v>
      </c>
      <c r="K186" s="62">
        <f t="shared" si="9"/>
        <v>0.11540216293437248</v>
      </c>
      <c r="L186" s="62">
        <f t="shared" si="9"/>
        <v>8.3795037803067685E-2</v>
      </c>
      <c r="M186" s="62">
        <f t="shared" si="9"/>
        <v>3.3440579715368846E-2</v>
      </c>
      <c r="N186" s="62">
        <f t="shared" si="9"/>
        <v>2.1924316430679453E-2</v>
      </c>
      <c r="O186" s="62">
        <f t="shared" si="9"/>
        <v>0.15069329516993754</v>
      </c>
    </row>
    <row r="187" spans="1:17" hidden="1" x14ac:dyDescent="0.2">
      <c r="C187" s="3" t="s">
        <v>490</v>
      </c>
      <c r="E187" s="3">
        <f>MAX(E180:E183)</f>
        <v>8.8217554757839736</v>
      </c>
      <c r="F187" s="3">
        <f t="shared" ref="F187:O187" si="10">MAX(F180:F183)</f>
        <v>0.39082769934763684</v>
      </c>
      <c r="G187" s="3">
        <f t="shared" si="10"/>
        <v>19.852027375794645</v>
      </c>
      <c r="H187" s="3">
        <f t="shared" si="10"/>
        <v>61.095422430736193</v>
      </c>
      <c r="I187" s="3">
        <f t="shared" si="10"/>
        <v>7.7127678630421581E-2</v>
      </c>
      <c r="J187" s="3">
        <f t="shared" si="10"/>
        <v>0.34656434383756834</v>
      </c>
      <c r="K187" s="3">
        <f t="shared" si="10"/>
        <v>5.9304501175248507</v>
      </c>
      <c r="L187" s="3">
        <f t="shared" si="10"/>
        <v>0.77787708969119918</v>
      </c>
      <c r="M187" s="3">
        <f t="shared" si="10"/>
        <v>0.81869875960674476</v>
      </c>
      <c r="N187" s="3">
        <f t="shared" si="10"/>
        <v>0.23289635195077887</v>
      </c>
      <c r="O187" s="3">
        <f t="shared" si="10"/>
        <v>3.0630140320434682</v>
      </c>
    </row>
    <row r="188" spans="1:17" hidden="1" x14ac:dyDescent="0.2">
      <c r="C188" s="3" t="s">
        <v>491</v>
      </c>
      <c r="E188" s="3">
        <f>MIN(E180:E183)</f>
        <v>8.3505525237080196</v>
      </c>
      <c r="F188" s="3">
        <f t="shared" ref="F188:O188" si="11">MIN(F180:F183)</f>
        <v>0.29733398787913656</v>
      </c>
      <c r="G188" s="3">
        <f t="shared" si="11"/>
        <v>19.339945681869402</v>
      </c>
      <c r="H188" s="3">
        <f t="shared" si="11"/>
        <v>60.384869184476202</v>
      </c>
      <c r="I188" s="3">
        <f t="shared" si="11"/>
        <v>5.818508989651492E-2</v>
      </c>
      <c r="J188" s="3">
        <f t="shared" si="11"/>
        <v>0.20445253590481974</v>
      </c>
      <c r="K188" s="3">
        <f t="shared" si="11"/>
        <v>5.6606231051545368</v>
      </c>
      <c r="L188" s="3">
        <f t="shared" si="11"/>
        <v>0.58019190055238146</v>
      </c>
      <c r="M188" s="3">
        <f t="shared" si="11"/>
        <v>0.73818903562219029</v>
      </c>
      <c r="N188" s="3">
        <f t="shared" si="11"/>
        <v>0.18150793398363591</v>
      </c>
      <c r="O188" s="3">
        <f t="shared" si="11"/>
        <v>2.7470660909330213</v>
      </c>
    </row>
    <row r="189" spans="1:17" hidden="1" x14ac:dyDescent="0.2">
      <c r="C189" s="3" t="s">
        <v>492</v>
      </c>
      <c r="E189" s="3">
        <v>4</v>
      </c>
    </row>
    <row r="190" spans="1:17" hidden="1" x14ac:dyDescent="0.2"/>
    <row r="191" spans="1:17" s="70" customFormat="1" ht="17" hidden="1" customHeight="1" x14ac:dyDescent="0.2">
      <c r="A191" s="47" t="s">
        <v>482</v>
      </c>
      <c r="B191" s="46" t="s">
        <v>483</v>
      </c>
      <c r="C191" s="46" t="s">
        <v>499</v>
      </c>
      <c r="D191" s="46"/>
      <c r="E191" s="47" t="s">
        <v>8</v>
      </c>
      <c r="F191" s="47" t="s">
        <v>13</v>
      </c>
      <c r="G191" s="47" t="s">
        <v>12</v>
      </c>
      <c r="H191" s="47" t="s">
        <v>7</v>
      </c>
      <c r="I191" s="47" t="s">
        <v>9</v>
      </c>
      <c r="J191" s="47" t="s">
        <v>14</v>
      </c>
      <c r="K191" s="47" t="s">
        <v>10</v>
      </c>
      <c r="L191" s="47" t="s">
        <v>15</v>
      </c>
      <c r="M191" s="47" t="s">
        <v>17</v>
      </c>
      <c r="N191" s="47" t="s">
        <v>16</v>
      </c>
      <c r="O191" s="47" t="s">
        <v>485</v>
      </c>
      <c r="P191" s="48" t="s">
        <v>486</v>
      </c>
      <c r="Q191" s="47"/>
    </row>
    <row r="192" spans="1:17" hidden="1" x14ac:dyDescent="0.2">
      <c r="A192" s="5" t="s">
        <v>159</v>
      </c>
      <c r="B192" s="5" t="s">
        <v>173</v>
      </c>
      <c r="C192" s="5" t="s">
        <v>504</v>
      </c>
      <c r="D192" s="5" t="s">
        <v>505</v>
      </c>
      <c r="E192" s="3">
        <v>9.4582813404735564</v>
      </c>
      <c r="F192" s="3">
        <v>0.28429519987728624</v>
      </c>
      <c r="G192" s="3">
        <v>19.771164688248529</v>
      </c>
      <c r="H192" s="3">
        <v>59.948083666165189</v>
      </c>
      <c r="I192" s="3">
        <v>4.6724148781915227E-2</v>
      </c>
      <c r="J192" s="3">
        <v>0.29557427156275867</v>
      </c>
      <c r="K192" s="3">
        <v>5.6877068029426745</v>
      </c>
      <c r="L192" s="3">
        <v>0.53351753855525685</v>
      </c>
      <c r="M192" s="3">
        <v>0.68106605974344081</v>
      </c>
      <c r="N192" s="3">
        <v>0.25807063107705286</v>
      </c>
      <c r="O192" s="3">
        <v>3.0355156525723199</v>
      </c>
      <c r="P192" s="2">
        <v>100</v>
      </c>
      <c r="Q192" s="2"/>
    </row>
    <row r="193" spans="1:17" hidden="1" x14ac:dyDescent="0.2">
      <c r="A193" s="5" t="s">
        <v>159</v>
      </c>
      <c r="B193" s="5" t="s">
        <v>182</v>
      </c>
      <c r="C193" s="5" t="s">
        <v>504</v>
      </c>
      <c r="D193" s="5" t="s">
        <v>505</v>
      </c>
      <c r="E193" s="3">
        <v>9.8079846815854896</v>
      </c>
      <c r="F193" s="3">
        <v>0.32261832855948269</v>
      </c>
      <c r="G193" s="3">
        <v>19.606665504139972</v>
      </c>
      <c r="H193" s="3">
        <v>59.959629513711278</v>
      </c>
      <c r="I193" s="3">
        <v>3.2821833028620975E-2</v>
      </c>
      <c r="J193" s="3">
        <v>0.31585949192358093</v>
      </c>
      <c r="K193" s="3">
        <v>5.531086677045387</v>
      </c>
      <c r="L193" s="3">
        <v>0.62375911324676547</v>
      </c>
      <c r="M193" s="3">
        <v>0.64604503521321222</v>
      </c>
      <c r="N193" s="3">
        <v>0.21577316157704535</v>
      </c>
      <c r="O193" s="3">
        <v>2.9377566599691618</v>
      </c>
      <c r="P193" s="2">
        <v>100</v>
      </c>
      <c r="Q193" s="2"/>
    </row>
    <row r="194" spans="1:17" hidden="1" x14ac:dyDescent="0.2">
      <c r="A194" s="5" t="s">
        <v>159</v>
      </c>
      <c r="B194" s="5" t="s">
        <v>177</v>
      </c>
      <c r="C194" s="5" t="s">
        <v>504</v>
      </c>
      <c r="D194" s="5" t="s">
        <v>505</v>
      </c>
      <c r="E194" s="3">
        <v>9.5058980759236409</v>
      </c>
      <c r="F194" s="3">
        <v>0.26389171243360077</v>
      </c>
      <c r="G194" s="3">
        <v>19.600510071691236</v>
      </c>
      <c r="H194" s="3">
        <v>60.050648756621911</v>
      </c>
      <c r="I194" s="3">
        <v>1.4011952110196544E-2</v>
      </c>
      <c r="J194" s="3">
        <v>0.32094529723939236</v>
      </c>
      <c r="K194" s="3">
        <v>5.6150085463488333</v>
      </c>
      <c r="L194" s="3">
        <v>0.61532209617862921</v>
      </c>
      <c r="M194" s="3">
        <v>0.73967144071086555</v>
      </c>
      <c r="N194" s="3">
        <v>0.2364644764874044</v>
      </c>
      <c r="O194" s="3">
        <v>3.0376275742542869</v>
      </c>
      <c r="P194" s="2">
        <v>100</v>
      </c>
      <c r="Q194" s="2"/>
    </row>
    <row r="195" spans="1:17" hidden="1" x14ac:dyDescent="0.2">
      <c r="A195" s="5" t="s">
        <v>159</v>
      </c>
      <c r="B195" s="5" t="s">
        <v>181</v>
      </c>
      <c r="C195" s="5" t="s">
        <v>504</v>
      </c>
      <c r="D195" s="5" t="s">
        <v>505</v>
      </c>
      <c r="E195" s="3">
        <v>9.4651617636576812</v>
      </c>
      <c r="F195" s="3">
        <v>0.32870505601416955</v>
      </c>
      <c r="G195" s="3">
        <v>19.772796140559706</v>
      </c>
      <c r="H195" s="3">
        <v>60.054928928771339</v>
      </c>
      <c r="I195" s="3">
        <v>6.9920399423872029E-2</v>
      </c>
      <c r="J195" s="3">
        <v>0.29114731473132066</v>
      </c>
      <c r="K195" s="3">
        <v>5.5588253129081275</v>
      </c>
      <c r="L195" s="3">
        <v>0.65767552729773271</v>
      </c>
      <c r="M195" s="3">
        <v>0.64786974425561017</v>
      </c>
      <c r="N195" s="3">
        <v>0.21487982194832708</v>
      </c>
      <c r="O195" s="3">
        <v>2.9380899904321041</v>
      </c>
      <c r="P195" s="2">
        <v>100</v>
      </c>
      <c r="Q195" s="2"/>
    </row>
    <row r="196" spans="1:17" hidden="1" x14ac:dyDescent="0.2">
      <c r="A196" s="5" t="s">
        <v>159</v>
      </c>
      <c r="B196" s="5" t="s">
        <v>183</v>
      </c>
      <c r="C196" s="5" t="s">
        <v>504</v>
      </c>
      <c r="D196" s="5" t="s">
        <v>505</v>
      </c>
      <c r="E196" s="3">
        <v>9.3820947104531012</v>
      </c>
      <c r="F196" s="3">
        <v>0.30068322237183781</v>
      </c>
      <c r="G196" s="3">
        <v>19.933454525954602</v>
      </c>
      <c r="H196" s="3">
        <v>60.190321764118394</v>
      </c>
      <c r="I196" s="3">
        <v>0</v>
      </c>
      <c r="J196" s="3">
        <v>0.29628575901439641</v>
      </c>
      <c r="K196" s="3">
        <v>5.5231145244745798</v>
      </c>
      <c r="L196" s="3">
        <v>0.59928392811849629</v>
      </c>
      <c r="M196" s="3">
        <v>0.65794462908229545</v>
      </c>
      <c r="N196" s="3">
        <v>0.20352575866745154</v>
      </c>
      <c r="O196" s="3">
        <v>2.9132911777448336</v>
      </c>
      <c r="P196" s="2">
        <v>100</v>
      </c>
      <c r="Q196" s="2"/>
    </row>
    <row r="197" spans="1:17" hidden="1" x14ac:dyDescent="0.2"/>
    <row r="198" spans="1:17" hidden="1" x14ac:dyDescent="0.2">
      <c r="C198" s="3" t="s">
        <v>488</v>
      </c>
      <c r="E198" s="3">
        <f>AVERAGE(E192:E196)</f>
        <v>9.5238841144186956</v>
      </c>
      <c r="F198" s="3">
        <f t="shared" ref="F198:O198" si="12">AVERAGE(F192:F196)</f>
        <v>0.3000387038512754</v>
      </c>
      <c r="G198" s="3">
        <f t="shared" si="12"/>
        <v>19.736918186118807</v>
      </c>
      <c r="H198" s="3">
        <f t="shared" si="12"/>
        <v>60.040722525877619</v>
      </c>
      <c r="I198" s="3">
        <f t="shared" si="12"/>
        <v>3.2695666668920952E-2</v>
      </c>
      <c r="J198" s="3">
        <f t="shared" si="12"/>
        <v>0.30396242689428982</v>
      </c>
      <c r="K198" s="3">
        <f t="shared" si="12"/>
        <v>5.5831483727439197</v>
      </c>
      <c r="L198" s="3">
        <f t="shared" si="12"/>
        <v>0.60591164067937608</v>
      </c>
      <c r="M198" s="3">
        <f t="shared" si="12"/>
        <v>0.67451938180108484</v>
      </c>
      <c r="N198" s="3">
        <f t="shared" si="12"/>
        <v>0.22574276995145626</v>
      </c>
      <c r="O198" s="3">
        <f t="shared" si="12"/>
        <v>2.9724562109945412</v>
      </c>
    </row>
    <row r="199" spans="1:17" hidden="1" x14ac:dyDescent="0.2">
      <c r="C199" s="62" t="s">
        <v>489</v>
      </c>
      <c r="D199" s="62"/>
      <c r="E199" s="62">
        <f>STDEV(E192:E196)</f>
        <v>0.16499462366267789</v>
      </c>
      <c r="F199" s="62">
        <f t="shared" ref="F199:O199" si="13">STDEV(F192:F196)</f>
        <v>2.6862974092337372E-2</v>
      </c>
      <c r="G199" s="62">
        <f t="shared" si="13"/>
        <v>0.13843727663042943</v>
      </c>
      <c r="H199" s="62">
        <f t="shared" si="13"/>
        <v>9.7260370877888289E-2</v>
      </c>
      <c r="I199" s="62">
        <f t="shared" si="13"/>
        <v>2.7388787695239118E-2</v>
      </c>
      <c r="J199" s="62">
        <f t="shared" si="13"/>
        <v>1.3448768724527408E-2</v>
      </c>
      <c r="K199" s="62">
        <f t="shared" si="13"/>
        <v>6.8654261201638769E-2</v>
      </c>
      <c r="L199" s="62">
        <f t="shared" si="13"/>
        <v>4.5747736292991233E-2</v>
      </c>
      <c r="M199" s="62">
        <f t="shared" si="13"/>
        <v>3.8997960827666836E-2</v>
      </c>
      <c r="N199" s="62">
        <f t="shared" si="13"/>
        <v>2.1627747899690446E-2</v>
      </c>
      <c r="O199" s="62">
        <f t="shared" si="13"/>
        <v>5.9391491136742407E-2</v>
      </c>
    </row>
    <row r="200" spans="1:17" hidden="1" x14ac:dyDescent="0.2">
      <c r="C200" s="3" t="s">
        <v>490</v>
      </c>
      <c r="E200" s="3">
        <f>MAX(E192:E196)</f>
        <v>9.8079846815854896</v>
      </c>
      <c r="F200" s="3">
        <f t="shared" ref="F200:O200" si="14">MAX(F192:F196)</f>
        <v>0.32870505601416955</v>
      </c>
      <c r="G200" s="3">
        <f t="shared" si="14"/>
        <v>19.933454525954602</v>
      </c>
      <c r="H200" s="3">
        <f t="shared" si="14"/>
        <v>60.190321764118394</v>
      </c>
      <c r="I200" s="3">
        <f t="shared" si="14"/>
        <v>6.9920399423872029E-2</v>
      </c>
      <c r="J200" s="3">
        <f t="shared" si="14"/>
        <v>0.32094529723939236</v>
      </c>
      <c r="K200" s="3">
        <f t="shared" si="14"/>
        <v>5.6877068029426745</v>
      </c>
      <c r="L200" s="3">
        <f t="shared" si="14"/>
        <v>0.65767552729773271</v>
      </c>
      <c r="M200" s="3">
        <f t="shared" si="14"/>
        <v>0.73967144071086555</v>
      </c>
      <c r="N200" s="3">
        <f t="shared" si="14"/>
        <v>0.25807063107705286</v>
      </c>
      <c r="O200" s="3">
        <f t="shared" si="14"/>
        <v>3.0376275742542869</v>
      </c>
    </row>
    <row r="201" spans="1:17" hidden="1" x14ac:dyDescent="0.2">
      <c r="C201" s="3" t="s">
        <v>491</v>
      </c>
      <c r="E201" s="3">
        <f>MIN(E192:E196)</f>
        <v>9.3820947104531012</v>
      </c>
      <c r="F201" s="3">
        <f t="shared" ref="F201:O201" si="15">MIN(F192:F196)</f>
        <v>0.26389171243360077</v>
      </c>
      <c r="G201" s="3">
        <f t="shared" si="15"/>
        <v>19.600510071691236</v>
      </c>
      <c r="H201" s="3">
        <f t="shared" si="15"/>
        <v>59.948083666165189</v>
      </c>
      <c r="I201" s="3">
        <f t="shared" si="15"/>
        <v>0</v>
      </c>
      <c r="J201" s="3">
        <f t="shared" si="15"/>
        <v>0.29114731473132066</v>
      </c>
      <c r="K201" s="3">
        <f t="shared" si="15"/>
        <v>5.5231145244745798</v>
      </c>
      <c r="L201" s="3">
        <f t="shared" si="15"/>
        <v>0.53351753855525685</v>
      </c>
      <c r="M201" s="3">
        <f t="shared" si="15"/>
        <v>0.64604503521321222</v>
      </c>
      <c r="N201" s="3">
        <f t="shared" si="15"/>
        <v>0.20352575866745154</v>
      </c>
      <c r="O201" s="3">
        <f t="shared" si="15"/>
        <v>2.9132911777448336</v>
      </c>
    </row>
    <row r="202" spans="1:17" hidden="1" x14ac:dyDescent="0.2">
      <c r="C202" s="3" t="s">
        <v>492</v>
      </c>
      <c r="E202" s="3">
        <v>5</v>
      </c>
    </row>
    <row r="203" spans="1:17" hidden="1" x14ac:dyDescent="0.2"/>
    <row r="204" spans="1:17" hidden="1" x14ac:dyDescent="0.2"/>
    <row r="205" spans="1:17" hidden="1" x14ac:dyDescent="0.2"/>
    <row r="206" spans="1:17" s="71" customFormat="1" ht="17" hidden="1" customHeight="1" x14ac:dyDescent="0.2">
      <c r="A206" s="50" t="s">
        <v>482</v>
      </c>
      <c r="B206" s="49" t="s">
        <v>483</v>
      </c>
      <c r="C206" s="49" t="s">
        <v>499</v>
      </c>
      <c r="D206" s="49"/>
      <c r="E206" s="50" t="s">
        <v>8</v>
      </c>
      <c r="F206" s="50" t="s">
        <v>13</v>
      </c>
      <c r="G206" s="50" t="s">
        <v>12</v>
      </c>
      <c r="H206" s="50" t="s">
        <v>7</v>
      </c>
      <c r="I206" s="50" t="s">
        <v>9</v>
      </c>
      <c r="J206" s="50" t="s">
        <v>14</v>
      </c>
      <c r="K206" s="50" t="s">
        <v>10</v>
      </c>
      <c r="L206" s="50" t="s">
        <v>15</v>
      </c>
      <c r="M206" s="50" t="s">
        <v>17</v>
      </c>
      <c r="N206" s="50" t="s">
        <v>16</v>
      </c>
      <c r="O206" s="50" t="s">
        <v>485</v>
      </c>
      <c r="P206" s="51" t="s">
        <v>486</v>
      </c>
      <c r="Q206" s="50"/>
    </row>
    <row r="207" spans="1:17" hidden="1" x14ac:dyDescent="0.2">
      <c r="A207" s="3" t="s">
        <v>237</v>
      </c>
      <c r="B207" s="3" t="s">
        <v>250</v>
      </c>
      <c r="C207" s="3" t="s">
        <v>506</v>
      </c>
      <c r="D207" s="3" t="s">
        <v>507</v>
      </c>
      <c r="E207" s="3">
        <v>9.5008079999999993</v>
      </c>
      <c r="F207" s="3">
        <v>0.22762299999999999</v>
      </c>
      <c r="G207" s="3">
        <v>21.15061</v>
      </c>
      <c r="H207" s="3">
        <v>59.112000000000002</v>
      </c>
      <c r="I207" s="3">
        <v>0.35227000000000003</v>
      </c>
      <c r="J207" s="3">
        <v>0</v>
      </c>
      <c r="K207" s="3">
        <v>5.9020169999999998</v>
      </c>
      <c r="L207" s="3">
        <v>0.78904799999999997</v>
      </c>
      <c r="M207" s="3">
        <v>0.40306500000000001</v>
      </c>
      <c r="N207" s="3">
        <v>0.184669</v>
      </c>
      <c r="O207" s="3">
        <v>2.3778920000000001</v>
      </c>
      <c r="P207" s="2">
        <v>100</v>
      </c>
      <c r="Q207" s="2"/>
    </row>
    <row r="208" spans="1:17" hidden="1" x14ac:dyDescent="0.2">
      <c r="A208" s="3" t="s">
        <v>237</v>
      </c>
      <c r="B208" s="3" t="s">
        <v>246</v>
      </c>
      <c r="C208" s="3" t="s">
        <v>506</v>
      </c>
      <c r="D208" s="3" t="s">
        <v>507</v>
      </c>
      <c r="E208" s="3">
        <v>9.6027360000000002</v>
      </c>
      <c r="F208" s="3">
        <v>0.219689</v>
      </c>
      <c r="G208" s="3">
        <v>21.248390000000001</v>
      </c>
      <c r="H208" s="3">
        <v>59.165399999999998</v>
      </c>
      <c r="I208" s="3">
        <v>0.35175499999999998</v>
      </c>
      <c r="J208" s="3">
        <v>7.8190999999999997E-2</v>
      </c>
      <c r="K208" s="3">
        <v>5.6828289999999999</v>
      </c>
      <c r="L208" s="3">
        <v>0.76475800000000005</v>
      </c>
      <c r="M208" s="3">
        <v>0.39551700000000001</v>
      </c>
      <c r="N208" s="3">
        <v>0.19817299999999999</v>
      </c>
      <c r="O208" s="3">
        <v>2.292564</v>
      </c>
      <c r="P208" s="2">
        <v>100</v>
      </c>
      <c r="Q208" s="2"/>
    </row>
    <row r="209" spans="1:17" hidden="1" x14ac:dyDescent="0.2">
      <c r="A209" s="3" t="s">
        <v>237</v>
      </c>
      <c r="B209" s="3" t="s">
        <v>245</v>
      </c>
      <c r="C209" s="3" t="s">
        <v>506</v>
      </c>
      <c r="D209" s="3" t="s">
        <v>507</v>
      </c>
      <c r="E209" s="3">
        <v>9.6766079999999999</v>
      </c>
      <c r="F209" s="3">
        <v>0.197521</v>
      </c>
      <c r="G209" s="3">
        <v>20.962569999999999</v>
      </c>
      <c r="H209" s="3">
        <v>59.241770000000002</v>
      </c>
      <c r="I209" s="3">
        <v>0.37363600000000002</v>
      </c>
      <c r="J209" s="3">
        <v>2.0296000000000002E-2</v>
      </c>
      <c r="K209" s="3">
        <v>5.8326169999999999</v>
      </c>
      <c r="L209" s="3">
        <v>0.77457500000000001</v>
      </c>
      <c r="M209" s="3">
        <v>0.39055000000000001</v>
      </c>
      <c r="N209" s="3">
        <v>0.148839</v>
      </c>
      <c r="O209" s="3">
        <v>2.3810229999999999</v>
      </c>
      <c r="P209" s="2">
        <v>100</v>
      </c>
      <c r="Q209" s="2"/>
    </row>
    <row r="210" spans="1:17" hidden="1" x14ac:dyDescent="0.2">
      <c r="A210" s="3" t="s">
        <v>237</v>
      </c>
      <c r="B210" s="3" t="s">
        <v>261</v>
      </c>
      <c r="C210" s="3" t="s">
        <v>506</v>
      </c>
      <c r="D210" s="3" t="s">
        <v>507</v>
      </c>
      <c r="E210" s="3">
        <v>9.7710109999999997</v>
      </c>
      <c r="F210" s="3">
        <v>0.19916</v>
      </c>
      <c r="G210" s="3">
        <v>21.011199999999999</v>
      </c>
      <c r="H210" s="3">
        <v>59.338839999999998</v>
      </c>
      <c r="I210" s="3">
        <v>0.39939400000000003</v>
      </c>
      <c r="J210" s="3">
        <v>4.0654000000000003E-2</v>
      </c>
      <c r="K210" s="3">
        <v>5.584873</v>
      </c>
      <c r="L210" s="3">
        <v>0.71456699999999995</v>
      </c>
      <c r="M210" s="3">
        <v>0.37856400000000001</v>
      </c>
      <c r="N210" s="3">
        <v>0.17308100000000001</v>
      </c>
      <c r="O210" s="3">
        <v>2.3886569999999998</v>
      </c>
      <c r="P210" s="2">
        <v>100</v>
      </c>
      <c r="Q210" s="2"/>
    </row>
    <row r="211" spans="1:17" hidden="1" x14ac:dyDescent="0.2">
      <c r="A211" s="3" t="s">
        <v>237</v>
      </c>
      <c r="B211" s="3" t="s">
        <v>259</v>
      </c>
      <c r="C211" s="3" t="s">
        <v>506</v>
      </c>
      <c r="D211" s="3" t="s">
        <v>507</v>
      </c>
      <c r="E211" s="3">
        <v>9.8221059999999998</v>
      </c>
      <c r="F211" s="3">
        <v>0.18043400000000001</v>
      </c>
      <c r="G211" s="3">
        <v>20.92098</v>
      </c>
      <c r="H211" s="3">
        <v>59.374479999999998</v>
      </c>
      <c r="I211" s="3">
        <v>0.35236899999999999</v>
      </c>
      <c r="J211" s="3">
        <v>4.8557999999999997E-2</v>
      </c>
      <c r="K211" s="3">
        <v>5.5695459999999999</v>
      </c>
      <c r="L211" s="3">
        <v>0.79431700000000005</v>
      </c>
      <c r="M211" s="3">
        <v>0.44857999999999998</v>
      </c>
      <c r="N211" s="3">
        <v>0.17392299999999999</v>
      </c>
      <c r="O211" s="3">
        <v>2.314708</v>
      </c>
      <c r="P211" s="2">
        <v>100</v>
      </c>
      <c r="Q211" s="2"/>
    </row>
    <row r="212" spans="1:17" hidden="1" x14ac:dyDescent="0.2">
      <c r="A212" s="3" t="s">
        <v>237</v>
      </c>
      <c r="B212" s="3" t="s">
        <v>260</v>
      </c>
      <c r="C212" s="3" t="s">
        <v>506</v>
      </c>
      <c r="D212" s="3" t="s">
        <v>507</v>
      </c>
      <c r="E212" s="3">
        <v>9.7088760000000001</v>
      </c>
      <c r="F212" s="3">
        <v>0.21762999999999999</v>
      </c>
      <c r="G212" s="3">
        <v>21.032530000000001</v>
      </c>
      <c r="H212" s="3">
        <v>59.431319999999999</v>
      </c>
      <c r="I212" s="3">
        <v>0.35494900000000001</v>
      </c>
      <c r="J212" s="3">
        <v>2.0487999999999999E-2</v>
      </c>
      <c r="K212" s="3">
        <v>5.4801659999999996</v>
      </c>
      <c r="L212" s="3">
        <v>0.73978999999999995</v>
      </c>
      <c r="M212" s="3">
        <v>0.41005399999999997</v>
      </c>
      <c r="N212" s="3">
        <v>0.218803</v>
      </c>
      <c r="O212" s="3">
        <v>2.3853909999999998</v>
      </c>
      <c r="P212" s="2">
        <v>100</v>
      </c>
      <c r="Q212" s="2"/>
    </row>
    <row r="213" spans="1:17" hidden="1" x14ac:dyDescent="0.2">
      <c r="A213" s="3" t="s">
        <v>237</v>
      </c>
      <c r="B213" s="3" t="s">
        <v>262</v>
      </c>
      <c r="C213" s="3" t="s">
        <v>506</v>
      </c>
      <c r="D213" s="3" t="s">
        <v>507</v>
      </c>
      <c r="E213" s="3">
        <v>9.7810970000000008</v>
      </c>
      <c r="F213" s="3">
        <v>0.20368600000000001</v>
      </c>
      <c r="G213" s="3">
        <v>21.03688</v>
      </c>
      <c r="H213" s="3">
        <v>59.451120000000003</v>
      </c>
      <c r="I213" s="3">
        <v>0.38994000000000001</v>
      </c>
      <c r="J213" s="3">
        <v>5.1159999999999999E-3</v>
      </c>
      <c r="K213" s="3">
        <v>5.4573510000000001</v>
      </c>
      <c r="L213" s="3">
        <v>0.75081200000000003</v>
      </c>
      <c r="M213" s="3">
        <v>0.38763199999999998</v>
      </c>
      <c r="N213" s="3">
        <v>0.206155</v>
      </c>
      <c r="O213" s="3">
        <v>2.330212</v>
      </c>
      <c r="P213" s="2">
        <v>100</v>
      </c>
      <c r="Q213" s="2"/>
    </row>
    <row r="214" spans="1:17" hidden="1" x14ac:dyDescent="0.2">
      <c r="A214" s="3" t="s">
        <v>237</v>
      </c>
      <c r="B214" s="3" t="s">
        <v>257</v>
      </c>
      <c r="C214" s="3" t="s">
        <v>506</v>
      </c>
      <c r="D214" s="3" t="s">
        <v>507</v>
      </c>
      <c r="E214" s="3">
        <v>9.8824470000000009</v>
      </c>
      <c r="F214" s="3">
        <v>0.1595</v>
      </c>
      <c r="G214" s="3">
        <v>20.924569999999999</v>
      </c>
      <c r="H214" s="3">
        <v>59.474640000000001</v>
      </c>
      <c r="I214" s="3">
        <v>0.39196999999999999</v>
      </c>
      <c r="J214" s="3">
        <v>2.1177000000000001E-2</v>
      </c>
      <c r="K214" s="3">
        <v>5.4151769999999999</v>
      </c>
      <c r="L214" s="3">
        <v>0.71468500000000001</v>
      </c>
      <c r="M214" s="3">
        <v>0.37513000000000002</v>
      </c>
      <c r="N214" s="3">
        <v>0.195632</v>
      </c>
      <c r="O214" s="3">
        <v>2.4450799999999999</v>
      </c>
      <c r="P214" s="2">
        <v>100</v>
      </c>
      <c r="Q214" s="2"/>
    </row>
    <row r="215" spans="1:17" hidden="1" x14ac:dyDescent="0.2">
      <c r="A215" s="3" t="s">
        <v>237</v>
      </c>
      <c r="B215" s="3" t="s">
        <v>255</v>
      </c>
      <c r="C215" s="3" t="s">
        <v>506</v>
      </c>
      <c r="D215" s="3" t="s">
        <v>507</v>
      </c>
      <c r="E215" s="3">
        <v>9.5269370000000002</v>
      </c>
      <c r="F215" s="3">
        <v>0.18262700000000001</v>
      </c>
      <c r="G215" s="3">
        <v>20.98967</v>
      </c>
      <c r="H215" s="3">
        <v>59.48742</v>
      </c>
      <c r="I215" s="3">
        <v>0.36202400000000001</v>
      </c>
      <c r="J215" s="3">
        <v>1.0540000000000001E-2</v>
      </c>
      <c r="K215" s="3">
        <v>5.6857569999999997</v>
      </c>
      <c r="L215" s="3">
        <v>0.74121499999999996</v>
      </c>
      <c r="M215" s="3">
        <v>0.435807</v>
      </c>
      <c r="N215" s="3">
        <v>0.182532</v>
      </c>
      <c r="O215" s="3">
        <v>2.3954719999999998</v>
      </c>
      <c r="P215" s="2">
        <v>100</v>
      </c>
      <c r="Q215" s="2"/>
    </row>
    <row r="216" spans="1:17" hidden="1" x14ac:dyDescent="0.2">
      <c r="A216" s="3" t="s">
        <v>237</v>
      </c>
      <c r="B216" s="3" t="s">
        <v>247</v>
      </c>
      <c r="C216" s="3" t="s">
        <v>506</v>
      </c>
      <c r="D216" s="3" t="s">
        <v>507</v>
      </c>
      <c r="E216" s="3">
        <v>9.5212210000000006</v>
      </c>
      <c r="F216" s="3">
        <v>0.175839</v>
      </c>
      <c r="G216" s="3">
        <v>21.032869999999999</v>
      </c>
      <c r="H216" s="3">
        <v>59.503340000000001</v>
      </c>
      <c r="I216" s="3">
        <v>0.35950799999999999</v>
      </c>
      <c r="J216" s="3">
        <v>3.0676999999999999E-2</v>
      </c>
      <c r="K216" s="3">
        <v>5.6429650000000002</v>
      </c>
      <c r="L216" s="3">
        <v>0.83577100000000004</v>
      </c>
      <c r="M216" s="3">
        <v>0.43871500000000002</v>
      </c>
      <c r="N216" s="3">
        <v>0.14907699999999999</v>
      </c>
      <c r="O216" s="3">
        <v>2.3100139999999998</v>
      </c>
      <c r="P216" s="2">
        <v>100</v>
      </c>
      <c r="Q216" s="2"/>
    </row>
    <row r="217" spans="1:17" hidden="1" x14ac:dyDescent="0.2">
      <c r="A217" s="3" t="s">
        <v>237</v>
      </c>
      <c r="B217" s="3" t="s">
        <v>251</v>
      </c>
      <c r="C217" s="3" t="s">
        <v>506</v>
      </c>
      <c r="D217" s="3" t="s">
        <v>507</v>
      </c>
      <c r="E217" s="3">
        <v>9.7302970000000002</v>
      </c>
      <c r="F217" s="3">
        <v>0.16999600000000001</v>
      </c>
      <c r="G217" s="3">
        <v>21.041509999999999</v>
      </c>
      <c r="H217" s="3">
        <v>59.534979999999997</v>
      </c>
      <c r="I217" s="3">
        <v>0.40706100000000001</v>
      </c>
      <c r="J217" s="3">
        <v>4.1716000000000003E-2</v>
      </c>
      <c r="K217" s="3">
        <v>5.4975160000000001</v>
      </c>
      <c r="L217" s="3">
        <v>0.71923300000000001</v>
      </c>
      <c r="M217" s="3">
        <v>0.41542499999999999</v>
      </c>
      <c r="N217" s="3">
        <v>0.15625600000000001</v>
      </c>
      <c r="O217" s="3">
        <v>2.2860100000000001</v>
      </c>
      <c r="P217" s="2">
        <v>100</v>
      </c>
      <c r="Q217" s="2"/>
    </row>
    <row r="218" spans="1:17" hidden="1" x14ac:dyDescent="0.2">
      <c r="A218" s="3" t="s">
        <v>237</v>
      </c>
      <c r="B218" s="3" t="s">
        <v>253</v>
      </c>
      <c r="C218" s="3" t="s">
        <v>506</v>
      </c>
      <c r="D218" s="3" t="s">
        <v>507</v>
      </c>
      <c r="E218" s="3">
        <v>9.8750699999999991</v>
      </c>
      <c r="F218" s="3">
        <v>0.15784500000000001</v>
      </c>
      <c r="G218" s="3">
        <v>20.86083</v>
      </c>
      <c r="H218" s="3">
        <v>59.541550000000001</v>
      </c>
      <c r="I218" s="3">
        <v>0.38692500000000002</v>
      </c>
      <c r="J218" s="3">
        <v>0</v>
      </c>
      <c r="K218" s="3">
        <v>5.5332699999999999</v>
      </c>
      <c r="L218" s="3">
        <v>0.71690799999999999</v>
      </c>
      <c r="M218" s="3">
        <v>0.39318500000000001</v>
      </c>
      <c r="N218" s="3">
        <v>0.199319</v>
      </c>
      <c r="O218" s="3">
        <v>2.3350970000000002</v>
      </c>
      <c r="P218" s="2">
        <v>100</v>
      </c>
      <c r="Q218" s="2"/>
    </row>
    <row r="219" spans="1:17" hidden="1" x14ac:dyDescent="0.2">
      <c r="A219" s="3" t="s">
        <v>237</v>
      </c>
      <c r="B219" s="3" t="s">
        <v>258</v>
      </c>
      <c r="C219" s="3" t="s">
        <v>506</v>
      </c>
      <c r="D219" s="3" t="s">
        <v>507</v>
      </c>
      <c r="E219" s="3">
        <v>9.8377280000000003</v>
      </c>
      <c r="F219" s="3">
        <v>0.17135500000000001</v>
      </c>
      <c r="G219" s="3">
        <v>21.043209999999998</v>
      </c>
      <c r="H219" s="3">
        <v>59.579790000000003</v>
      </c>
      <c r="I219" s="3">
        <v>0.37648799999999999</v>
      </c>
      <c r="J219" s="3">
        <v>0</v>
      </c>
      <c r="K219" s="3">
        <v>5.4406379999999999</v>
      </c>
      <c r="L219" s="3">
        <v>0.69703199999999998</v>
      </c>
      <c r="M219" s="3">
        <v>0.42258699999999999</v>
      </c>
      <c r="N219" s="3">
        <v>0.160382</v>
      </c>
      <c r="O219" s="3">
        <v>2.2707839999999999</v>
      </c>
      <c r="P219" s="2">
        <v>100</v>
      </c>
      <c r="Q219" s="2"/>
    </row>
    <row r="220" spans="1:17" hidden="1" x14ac:dyDescent="0.2">
      <c r="A220" s="3" t="s">
        <v>237</v>
      </c>
      <c r="B220" s="3" t="s">
        <v>252</v>
      </c>
      <c r="C220" s="3" t="s">
        <v>506</v>
      </c>
      <c r="D220" s="3" t="s">
        <v>507</v>
      </c>
      <c r="E220" s="3">
        <v>9.7473799999999997</v>
      </c>
      <c r="F220" s="3">
        <v>0.19139400000000001</v>
      </c>
      <c r="G220" s="3">
        <v>20.93506</v>
      </c>
      <c r="H220" s="3">
        <v>59.616079999999997</v>
      </c>
      <c r="I220" s="3">
        <v>0.38117200000000001</v>
      </c>
      <c r="J220" s="3">
        <v>0</v>
      </c>
      <c r="K220" s="3">
        <v>5.3960520000000001</v>
      </c>
      <c r="L220" s="3">
        <v>0.72115799999999997</v>
      </c>
      <c r="M220" s="3">
        <v>0.43219099999999999</v>
      </c>
      <c r="N220" s="3">
        <v>0.182167</v>
      </c>
      <c r="O220" s="3">
        <v>2.3973429999999998</v>
      </c>
      <c r="P220" s="2">
        <v>100</v>
      </c>
      <c r="Q220" s="2"/>
    </row>
    <row r="221" spans="1:17" hidden="1" x14ac:dyDescent="0.2">
      <c r="A221" s="3" t="s">
        <v>237</v>
      </c>
      <c r="B221" s="3" t="s">
        <v>256</v>
      </c>
      <c r="C221" s="3" t="s">
        <v>506</v>
      </c>
      <c r="D221" s="3" t="s">
        <v>507</v>
      </c>
      <c r="E221" s="3">
        <v>9.7656960000000002</v>
      </c>
      <c r="F221" s="3">
        <v>0.205766</v>
      </c>
      <c r="G221" s="3">
        <v>20.92361</v>
      </c>
      <c r="H221" s="3">
        <v>59.623220000000003</v>
      </c>
      <c r="I221" s="3">
        <v>0.35380499999999998</v>
      </c>
      <c r="J221" s="3">
        <v>7.2436E-2</v>
      </c>
      <c r="K221" s="3">
        <v>5.5285140000000004</v>
      </c>
      <c r="L221" s="3">
        <v>0.72994199999999998</v>
      </c>
      <c r="M221" s="3">
        <v>0.38437300000000002</v>
      </c>
      <c r="N221" s="3">
        <v>0.20288</v>
      </c>
      <c r="O221" s="3">
        <v>2.2097540000000002</v>
      </c>
      <c r="P221" s="2">
        <v>100</v>
      </c>
      <c r="Q221" s="2"/>
    </row>
    <row r="222" spans="1:17" hidden="1" x14ac:dyDescent="0.2">
      <c r="A222" s="3" t="s">
        <v>237</v>
      </c>
      <c r="B222" s="3" t="s">
        <v>248</v>
      </c>
      <c r="C222" s="3" t="s">
        <v>506</v>
      </c>
      <c r="D222" s="3" t="s">
        <v>507</v>
      </c>
      <c r="E222" s="3">
        <v>9.6718139999999995</v>
      </c>
      <c r="F222" s="3">
        <v>0.163324</v>
      </c>
      <c r="G222" s="3">
        <v>20.911480000000001</v>
      </c>
      <c r="H222" s="3">
        <v>59.642890000000001</v>
      </c>
      <c r="I222" s="3">
        <v>0.34543600000000002</v>
      </c>
      <c r="J222" s="3">
        <v>3.1865999999999998E-2</v>
      </c>
      <c r="K222" s="3">
        <v>5.6198329999999999</v>
      </c>
      <c r="L222" s="3">
        <v>0.73883500000000002</v>
      </c>
      <c r="M222" s="3">
        <v>0.37445200000000001</v>
      </c>
      <c r="N222" s="3">
        <v>0.17674000000000001</v>
      </c>
      <c r="O222" s="3">
        <v>2.3233250000000001</v>
      </c>
      <c r="P222" s="2">
        <v>100</v>
      </c>
      <c r="Q222" s="2"/>
    </row>
    <row r="223" spans="1:17" hidden="1" x14ac:dyDescent="0.2">
      <c r="A223" s="3" t="s">
        <v>237</v>
      </c>
      <c r="B223" s="3" t="s">
        <v>243</v>
      </c>
      <c r="C223" s="3" t="s">
        <v>506</v>
      </c>
      <c r="D223" s="3" t="s">
        <v>507</v>
      </c>
      <c r="E223" s="3">
        <v>9.8130360000000003</v>
      </c>
      <c r="F223" s="3">
        <v>0.133438</v>
      </c>
      <c r="G223" s="3">
        <v>20.96048</v>
      </c>
      <c r="H223" s="3">
        <v>59.645249999999997</v>
      </c>
      <c r="I223" s="3">
        <v>0.35515799999999997</v>
      </c>
      <c r="J223" s="3">
        <v>4.7320000000000001E-2</v>
      </c>
      <c r="K223" s="3">
        <v>5.594252</v>
      </c>
      <c r="L223" s="3">
        <v>0.71440400000000004</v>
      </c>
      <c r="M223" s="3">
        <v>0.35402899999999998</v>
      </c>
      <c r="N223" s="3">
        <v>0.16567200000000001</v>
      </c>
      <c r="O223" s="3">
        <v>2.2169660000000002</v>
      </c>
      <c r="P223" s="2">
        <v>100</v>
      </c>
      <c r="Q223" s="2"/>
    </row>
    <row r="224" spans="1:17" hidden="1" x14ac:dyDescent="0.2">
      <c r="A224" s="3" t="s">
        <v>237</v>
      </c>
      <c r="B224" s="3" t="s">
        <v>249</v>
      </c>
      <c r="C224" s="3" t="s">
        <v>506</v>
      </c>
      <c r="D224" s="3" t="s">
        <v>507</v>
      </c>
      <c r="E224" s="3">
        <v>9.7809679999999997</v>
      </c>
      <c r="F224" s="3">
        <v>0.16062899999999999</v>
      </c>
      <c r="G224" s="3">
        <v>20.947569999999999</v>
      </c>
      <c r="H224" s="3">
        <v>59.698039999999999</v>
      </c>
      <c r="I224" s="3">
        <v>0.38767299999999999</v>
      </c>
      <c r="J224" s="3">
        <v>1.7219000000000002E-2</v>
      </c>
      <c r="K224" s="3">
        <v>5.5017940000000003</v>
      </c>
      <c r="L224" s="3">
        <v>0.71282500000000004</v>
      </c>
      <c r="M224" s="3">
        <v>0.41508</v>
      </c>
      <c r="N224" s="3">
        <v>0.17768800000000001</v>
      </c>
      <c r="O224" s="3">
        <v>2.2005140000000001</v>
      </c>
      <c r="P224" s="2">
        <v>100</v>
      </c>
      <c r="Q224" s="2"/>
    </row>
    <row r="225" spans="1:19" hidden="1" x14ac:dyDescent="0.2">
      <c r="A225" s="3" t="s">
        <v>237</v>
      </c>
      <c r="B225" s="3" t="s">
        <v>244</v>
      </c>
      <c r="C225" s="3" t="s">
        <v>506</v>
      </c>
      <c r="D225" s="3" t="s">
        <v>507</v>
      </c>
      <c r="E225" s="3">
        <v>9.7274239999999992</v>
      </c>
      <c r="F225" s="3">
        <v>0.16903799999999999</v>
      </c>
      <c r="G225" s="3">
        <v>20.819739999999999</v>
      </c>
      <c r="H225" s="3">
        <v>59.713030000000003</v>
      </c>
      <c r="I225" s="3">
        <v>0.35232599999999997</v>
      </c>
      <c r="J225" s="3">
        <v>0</v>
      </c>
      <c r="K225" s="3">
        <v>5.5716239999999999</v>
      </c>
      <c r="L225" s="3">
        <v>0.77279200000000003</v>
      </c>
      <c r="M225" s="3">
        <v>0.41578399999999999</v>
      </c>
      <c r="N225" s="3">
        <v>0.17529700000000001</v>
      </c>
      <c r="O225" s="3">
        <v>2.2829419999999998</v>
      </c>
      <c r="P225" s="2">
        <v>100</v>
      </c>
      <c r="Q225" s="2"/>
    </row>
    <row r="226" spans="1:19" hidden="1" x14ac:dyDescent="0.2">
      <c r="A226" s="3" t="s">
        <v>237</v>
      </c>
      <c r="B226" s="3" t="s">
        <v>242</v>
      </c>
      <c r="C226" s="3" t="s">
        <v>506</v>
      </c>
      <c r="D226" s="3" t="s">
        <v>507</v>
      </c>
      <c r="E226" s="3">
        <v>9.7061810000000008</v>
      </c>
      <c r="F226" s="3">
        <v>0.173291</v>
      </c>
      <c r="G226" s="3">
        <v>20.938939999999999</v>
      </c>
      <c r="H226" s="3">
        <v>59.737650000000002</v>
      </c>
      <c r="I226" s="3">
        <v>0.36823699999999998</v>
      </c>
      <c r="J226" s="3">
        <v>1.3100000000000001E-2</v>
      </c>
      <c r="K226" s="3">
        <v>5.5596509999999997</v>
      </c>
      <c r="L226" s="3">
        <v>0.66878599999999999</v>
      </c>
      <c r="M226" s="3">
        <v>0.350495</v>
      </c>
      <c r="N226" s="3">
        <v>0.15080199999999999</v>
      </c>
      <c r="O226" s="3">
        <v>2.3328639999999998</v>
      </c>
      <c r="P226" s="2">
        <v>100</v>
      </c>
      <c r="Q226" s="2"/>
    </row>
    <row r="227" spans="1:19" hidden="1" x14ac:dyDescent="0.2">
      <c r="A227" s="3" t="s">
        <v>237</v>
      </c>
      <c r="B227" s="3" t="s">
        <v>254</v>
      </c>
      <c r="C227" s="3" t="s">
        <v>506</v>
      </c>
      <c r="D227" s="3" t="s">
        <v>507</v>
      </c>
      <c r="E227" s="3">
        <v>9.8501659999999998</v>
      </c>
      <c r="F227" s="3">
        <v>0.13833599999999999</v>
      </c>
      <c r="G227" s="3">
        <v>20.72139</v>
      </c>
      <c r="H227" s="3">
        <v>59.93177</v>
      </c>
      <c r="I227" s="3">
        <v>0.341252</v>
      </c>
      <c r="J227" s="3">
        <v>4.0000000000000002E-4</v>
      </c>
      <c r="K227" s="3">
        <v>5.4556310000000003</v>
      </c>
      <c r="L227" s="3">
        <v>0.71805600000000003</v>
      </c>
      <c r="M227" s="3">
        <v>0.41432799999999997</v>
      </c>
      <c r="N227" s="3">
        <v>0.15445900000000001</v>
      </c>
      <c r="O227" s="3">
        <v>2.2742119999999999</v>
      </c>
      <c r="P227" s="2">
        <v>100</v>
      </c>
      <c r="Q227" s="2"/>
    </row>
    <row r="228" spans="1:19" hidden="1" x14ac:dyDescent="0.2"/>
    <row r="229" spans="1:19" hidden="1" x14ac:dyDescent="0.2">
      <c r="C229" s="3" t="s">
        <v>488</v>
      </c>
      <c r="E229" s="3">
        <f t="shared" ref="E229:O229" si="16">AVERAGE(E207:E227)</f>
        <v>9.7285527142857156</v>
      </c>
      <c r="F229" s="3">
        <f t="shared" si="16"/>
        <v>0.18086290476190475</v>
      </c>
      <c r="G229" s="3">
        <f t="shared" si="16"/>
        <v>20.972099523809522</v>
      </c>
      <c r="H229" s="3">
        <f t="shared" si="16"/>
        <v>59.516408571428578</v>
      </c>
      <c r="I229" s="3">
        <f t="shared" si="16"/>
        <v>0.36873085714285719</v>
      </c>
      <c r="J229" s="3">
        <f t="shared" si="16"/>
        <v>2.3797809523809523E-2</v>
      </c>
      <c r="K229" s="3">
        <f t="shared" si="16"/>
        <v>5.5691463333333324</v>
      </c>
      <c r="L229" s="3">
        <f t="shared" si="16"/>
        <v>0.73950042857142873</v>
      </c>
      <c r="M229" s="3">
        <f t="shared" si="16"/>
        <v>0.40169252380952375</v>
      </c>
      <c r="N229" s="3">
        <f t="shared" si="16"/>
        <v>0.17774028571428571</v>
      </c>
      <c r="O229" s="3">
        <f t="shared" si="16"/>
        <v>2.321467809523809</v>
      </c>
    </row>
    <row r="230" spans="1:19" hidden="1" x14ac:dyDescent="0.2">
      <c r="C230" s="62" t="s">
        <v>489</v>
      </c>
      <c r="D230" s="62"/>
      <c r="E230" s="62">
        <f t="shared" ref="E230:O230" si="17">STDEV(E207:E227)</f>
        <v>0.11290191728847782</v>
      </c>
      <c r="F230" s="62">
        <f t="shared" si="17"/>
        <v>2.559794682763598E-2</v>
      </c>
      <c r="G230" s="62">
        <f t="shared" si="17"/>
        <v>0.110476858503317</v>
      </c>
      <c r="H230" s="62">
        <f t="shared" si="17"/>
        <v>0.1975057158738886</v>
      </c>
      <c r="I230" s="62">
        <f t="shared" si="17"/>
        <v>1.9299091171051858E-2</v>
      </c>
      <c r="J230" s="62">
        <f t="shared" si="17"/>
        <v>2.3769718764888762E-2</v>
      </c>
      <c r="K230" s="62">
        <f t="shared" si="17"/>
        <v>0.12880668604708886</v>
      </c>
      <c r="L230" s="62">
        <f t="shared" si="17"/>
        <v>3.8096984899820392E-2</v>
      </c>
      <c r="M230" s="62">
        <f t="shared" si="17"/>
        <v>2.6930778571402365E-2</v>
      </c>
      <c r="N230" s="62">
        <f t="shared" si="17"/>
        <v>2.0366272072087205E-2</v>
      </c>
      <c r="O230" s="62">
        <f t="shared" si="17"/>
        <v>6.6643246003341511E-2</v>
      </c>
    </row>
    <row r="231" spans="1:19" hidden="1" x14ac:dyDescent="0.2">
      <c r="C231" s="3" t="s">
        <v>490</v>
      </c>
      <c r="E231" s="3">
        <f t="shared" ref="E231:O231" si="18">MAX(E207:E227)</f>
        <v>9.8824470000000009</v>
      </c>
      <c r="F231" s="3">
        <f t="shared" si="18"/>
        <v>0.22762299999999999</v>
      </c>
      <c r="G231" s="3">
        <f t="shared" si="18"/>
        <v>21.248390000000001</v>
      </c>
      <c r="H231" s="3">
        <f t="shared" si="18"/>
        <v>59.93177</v>
      </c>
      <c r="I231" s="3">
        <f t="shared" si="18"/>
        <v>0.40706100000000001</v>
      </c>
      <c r="J231" s="3">
        <f t="shared" si="18"/>
        <v>7.8190999999999997E-2</v>
      </c>
      <c r="K231" s="3">
        <f t="shared" si="18"/>
        <v>5.9020169999999998</v>
      </c>
      <c r="L231" s="3">
        <f t="shared" si="18"/>
        <v>0.83577100000000004</v>
      </c>
      <c r="M231" s="3">
        <f t="shared" si="18"/>
        <v>0.44857999999999998</v>
      </c>
      <c r="N231" s="3">
        <f t="shared" si="18"/>
        <v>0.218803</v>
      </c>
      <c r="O231" s="3">
        <f t="shared" si="18"/>
        <v>2.4450799999999999</v>
      </c>
    </row>
    <row r="232" spans="1:19" hidden="1" x14ac:dyDescent="0.2">
      <c r="C232" s="3" t="s">
        <v>491</v>
      </c>
      <c r="E232" s="3">
        <f t="shared" ref="E232:O232" si="19">MIN(E207:E227)</f>
        <v>9.5008079999999993</v>
      </c>
      <c r="F232" s="3">
        <f t="shared" si="19"/>
        <v>0.133438</v>
      </c>
      <c r="G232" s="3">
        <f t="shared" si="19"/>
        <v>20.72139</v>
      </c>
      <c r="H232" s="3">
        <f t="shared" si="19"/>
        <v>59.112000000000002</v>
      </c>
      <c r="I232" s="3">
        <f t="shared" si="19"/>
        <v>0.341252</v>
      </c>
      <c r="J232" s="3">
        <f t="shared" si="19"/>
        <v>0</v>
      </c>
      <c r="K232" s="3">
        <f t="shared" si="19"/>
        <v>5.3960520000000001</v>
      </c>
      <c r="L232" s="3">
        <f t="shared" si="19"/>
        <v>0.66878599999999999</v>
      </c>
      <c r="M232" s="3">
        <f t="shared" si="19"/>
        <v>0.350495</v>
      </c>
      <c r="N232" s="3">
        <f t="shared" si="19"/>
        <v>0.148839</v>
      </c>
      <c r="O232" s="3">
        <f t="shared" si="19"/>
        <v>2.2005140000000001</v>
      </c>
    </row>
    <row r="233" spans="1:19" hidden="1" x14ac:dyDescent="0.2">
      <c r="C233" s="3" t="s">
        <v>492</v>
      </c>
      <c r="E233" s="3">
        <v>21</v>
      </c>
    </row>
    <row r="234" spans="1:19" hidden="1" x14ac:dyDescent="0.2"/>
    <row r="235" spans="1:19" hidden="1" x14ac:dyDescent="0.2"/>
    <row r="236" spans="1:19" s="72" customFormat="1" ht="17" hidden="1" customHeight="1" x14ac:dyDescent="0.2">
      <c r="A236" s="53" t="s">
        <v>482</v>
      </c>
      <c r="B236" s="52" t="s">
        <v>483</v>
      </c>
      <c r="C236" s="52" t="s">
        <v>499</v>
      </c>
      <c r="D236" s="52"/>
      <c r="E236" s="53" t="s">
        <v>8</v>
      </c>
      <c r="F236" s="53" t="s">
        <v>13</v>
      </c>
      <c r="G236" s="53" t="s">
        <v>12</v>
      </c>
      <c r="H236" s="53" t="s">
        <v>7</v>
      </c>
      <c r="I236" s="53" t="s">
        <v>9</v>
      </c>
      <c r="J236" s="53" t="s">
        <v>14</v>
      </c>
      <c r="K236" s="53" t="s">
        <v>10</v>
      </c>
      <c r="L236" s="53" t="s">
        <v>15</v>
      </c>
      <c r="M236" s="53" t="s">
        <v>17</v>
      </c>
      <c r="N236" s="53" t="s">
        <v>16</v>
      </c>
      <c r="O236" s="53" t="s">
        <v>485</v>
      </c>
      <c r="P236" s="54" t="s">
        <v>486</v>
      </c>
      <c r="Q236" s="53"/>
    </row>
    <row r="237" spans="1:19" s="2" customFormat="1" hidden="1" x14ac:dyDescent="0.2">
      <c r="A237" s="5" t="s">
        <v>184</v>
      </c>
      <c r="B237" s="5" t="s">
        <v>233</v>
      </c>
      <c r="C237" s="3" t="s">
        <v>508</v>
      </c>
      <c r="D237" s="3" t="s">
        <v>509</v>
      </c>
      <c r="E237" s="3">
        <v>10.055859999999999</v>
      </c>
      <c r="F237" s="3">
        <v>0.265185</v>
      </c>
      <c r="G237" s="3">
        <v>19.66056</v>
      </c>
      <c r="H237" s="3">
        <v>59.770380000000003</v>
      </c>
      <c r="I237" s="3">
        <v>0.316915</v>
      </c>
      <c r="J237" s="3">
        <v>7.2084999999999996E-2</v>
      </c>
      <c r="K237" s="3">
        <v>5.4239490000000004</v>
      </c>
      <c r="L237" s="3">
        <v>0.63202899999999995</v>
      </c>
      <c r="M237" s="3">
        <v>0.62159900000000001</v>
      </c>
      <c r="N237" s="3">
        <v>0.22958999999999999</v>
      </c>
      <c r="O237" s="3">
        <v>2.9518469999999999</v>
      </c>
      <c r="P237" s="2">
        <v>100</v>
      </c>
      <c r="R237" s="3"/>
      <c r="S237" s="3"/>
    </row>
    <row r="238" spans="1:19" s="2" customFormat="1" hidden="1" x14ac:dyDescent="0.2">
      <c r="A238" s="5" t="s">
        <v>184</v>
      </c>
      <c r="B238" s="5" t="s">
        <v>232</v>
      </c>
      <c r="C238" s="3" t="s">
        <v>508</v>
      </c>
      <c r="D238" s="3" t="s">
        <v>509</v>
      </c>
      <c r="E238" s="3">
        <v>10.077830000000001</v>
      </c>
      <c r="F238" s="3">
        <v>0.30457899999999999</v>
      </c>
      <c r="G238" s="3">
        <v>19.634219999999999</v>
      </c>
      <c r="H238" s="3">
        <v>59.903640000000003</v>
      </c>
      <c r="I238" s="3">
        <v>0.30775000000000002</v>
      </c>
      <c r="J238" s="3">
        <v>6.1469999999999997E-2</v>
      </c>
      <c r="K238" s="3">
        <v>5.2244260000000002</v>
      </c>
      <c r="L238" s="3">
        <v>0.64136000000000004</v>
      </c>
      <c r="M238" s="3">
        <v>0.65651300000000001</v>
      </c>
      <c r="N238" s="3">
        <v>0.20516699999999999</v>
      </c>
      <c r="O238" s="3">
        <v>2.9830559999999999</v>
      </c>
      <c r="P238" s="2">
        <v>100</v>
      </c>
      <c r="R238" s="3"/>
      <c r="S238" s="3"/>
    </row>
    <row r="239" spans="1:19" s="2" customFormat="1" hidden="1" x14ac:dyDescent="0.2">
      <c r="A239" s="5" t="s">
        <v>184</v>
      </c>
      <c r="B239" s="5" t="s">
        <v>231</v>
      </c>
      <c r="C239" s="3" t="s">
        <v>508</v>
      </c>
      <c r="D239" s="3" t="s">
        <v>509</v>
      </c>
      <c r="E239" s="3">
        <v>9.9034870000000002</v>
      </c>
      <c r="F239" s="3">
        <v>0.25430700000000001</v>
      </c>
      <c r="G239" s="3">
        <v>19.8476</v>
      </c>
      <c r="H239" s="3">
        <v>59.937779999999997</v>
      </c>
      <c r="I239" s="3">
        <v>0.33509299999999997</v>
      </c>
      <c r="J239" s="3">
        <v>0.100762</v>
      </c>
      <c r="K239" s="3">
        <v>5.1599709999999996</v>
      </c>
      <c r="L239" s="3">
        <v>0.60852700000000004</v>
      </c>
      <c r="M239" s="3">
        <v>0.60335099999999997</v>
      </c>
      <c r="N239" s="3">
        <v>0.26886700000000002</v>
      </c>
      <c r="O239" s="3">
        <v>2.9802569999999999</v>
      </c>
      <c r="P239" s="2">
        <v>100</v>
      </c>
      <c r="R239" s="3"/>
      <c r="S239" s="3"/>
    </row>
    <row r="240" spans="1:19" s="2" customFormat="1" hidden="1" x14ac:dyDescent="0.2">
      <c r="A240" s="5" t="s">
        <v>184</v>
      </c>
      <c r="B240" s="5" t="s">
        <v>229</v>
      </c>
      <c r="C240" s="3" t="s">
        <v>508</v>
      </c>
      <c r="D240" s="3" t="s">
        <v>509</v>
      </c>
      <c r="E240" s="3">
        <v>9.8522069999999999</v>
      </c>
      <c r="F240" s="3">
        <v>0.25786700000000001</v>
      </c>
      <c r="G240" s="3">
        <v>19.584019999999999</v>
      </c>
      <c r="H240" s="3">
        <v>59.984969999999997</v>
      </c>
      <c r="I240" s="3">
        <v>0.314328</v>
      </c>
      <c r="J240" s="3">
        <v>4.6051000000000002E-2</v>
      </c>
      <c r="K240" s="3">
        <v>5.3876119999999998</v>
      </c>
      <c r="L240" s="3">
        <v>0.60373600000000005</v>
      </c>
      <c r="M240" s="3">
        <v>0.72025499999999998</v>
      </c>
      <c r="N240" s="3">
        <v>0.19283</v>
      </c>
      <c r="O240" s="3">
        <v>3.0561229999999999</v>
      </c>
      <c r="P240" s="2">
        <v>100</v>
      </c>
      <c r="R240" s="3"/>
      <c r="S240" s="3"/>
    </row>
    <row r="241" spans="1:19" s="2" customFormat="1" hidden="1" x14ac:dyDescent="0.2">
      <c r="A241" s="5" t="s">
        <v>184</v>
      </c>
      <c r="B241" s="5" t="s">
        <v>225</v>
      </c>
      <c r="C241" s="3" t="s">
        <v>508</v>
      </c>
      <c r="D241" s="3" t="s">
        <v>509</v>
      </c>
      <c r="E241" s="3">
        <v>9.8686710000000009</v>
      </c>
      <c r="F241" s="3">
        <v>0.29664400000000002</v>
      </c>
      <c r="G241" s="3">
        <v>19.605619999999998</v>
      </c>
      <c r="H241" s="3">
        <v>60.024459999999998</v>
      </c>
      <c r="I241" s="3">
        <v>0.30345699999999998</v>
      </c>
      <c r="J241" s="3">
        <v>1.3677999999999999E-2</v>
      </c>
      <c r="K241" s="3">
        <v>5.3092230000000002</v>
      </c>
      <c r="L241" s="3">
        <v>0.59830399999999995</v>
      </c>
      <c r="M241" s="3">
        <v>0.65443300000000004</v>
      </c>
      <c r="N241" s="3">
        <v>0.24945200000000001</v>
      </c>
      <c r="O241" s="3">
        <v>3.0760519999999998</v>
      </c>
      <c r="P241" s="2">
        <v>100</v>
      </c>
      <c r="R241" s="3"/>
      <c r="S241" s="3"/>
    </row>
    <row r="242" spans="1:19" s="2" customFormat="1" hidden="1" x14ac:dyDescent="0.2">
      <c r="A242" s="5" t="s">
        <v>184</v>
      </c>
      <c r="B242" s="5" t="s">
        <v>205</v>
      </c>
      <c r="C242" s="3" t="s">
        <v>508</v>
      </c>
      <c r="D242" s="3" t="s">
        <v>509</v>
      </c>
      <c r="E242" s="3">
        <v>9.9463059999999999</v>
      </c>
      <c r="F242" s="3">
        <v>0.28983999999999999</v>
      </c>
      <c r="G242" s="3">
        <v>19.67182</v>
      </c>
      <c r="H242" s="3">
        <v>60.03989</v>
      </c>
      <c r="I242" s="3">
        <v>0.322992</v>
      </c>
      <c r="J242" s="3">
        <v>8.8317999999999994E-2</v>
      </c>
      <c r="K242" s="3">
        <v>5.2990890000000004</v>
      </c>
      <c r="L242" s="3">
        <v>0.58711100000000005</v>
      </c>
      <c r="M242" s="3">
        <v>0.67962900000000004</v>
      </c>
      <c r="N242" s="3">
        <v>0.24718599999999999</v>
      </c>
      <c r="O242" s="3">
        <v>2.827823</v>
      </c>
      <c r="P242" s="2">
        <v>100</v>
      </c>
      <c r="R242" s="3"/>
      <c r="S242" s="3"/>
    </row>
    <row r="243" spans="1:19" s="2" customFormat="1" hidden="1" x14ac:dyDescent="0.2">
      <c r="A243" s="5" t="s">
        <v>184</v>
      </c>
      <c r="B243" s="5" t="s">
        <v>234</v>
      </c>
      <c r="C243" s="3" t="s">
        <v>508</v>
      </c>
      <c r="D243" s="3" t="s">
        <v>509</v>
      </c>
      <c r="E243" s="3">
        <v>9.5505669999999991</v>
      </c>
      <c r="F243" s="3">
        <v>0.314108</v>
      </c>
      <c r="G243" s="3">
        <v>19.83502</v>
      </c>
      <c r="H243" s="3">
        <v>60.168230000000001</v>
      </c>
      <c r="I243" s="3">
        <v>0.28601399999999999</v>
      </c>
      <c r="J243" s="3">
        <v>0</v>
      </c>
      <c r="K243" s="3">
        <v>5.4790089999999996</v>
      </c>
      <c r="L243" s="3">
        <v>0.55671099999999996</v>
      </c>
      <c r="M243" s="3">
        <v>0.64019000000000004</v>
      </c>
      <c r="N243" s="3">
        <v>0.220467</v>
      </c>
      <c r="O243" s="3">
        <v>2.9496850000000001</v>
      </c>
      <c r="P243" s="2">
        <v>100</v>
      </c>
      <c r="R243" s="3"/>
      <c r="S243" s="3"/>
    </row>
    <row r="244" spans="1:19" hidden="1" x14ac:dyDescent="0.2"/>
    <row r="245" spans="1:19" hidden="1" x14ac:dyDescent="0.2">
      <c r="C245" s="3" t="s">
        <v>488</v>
      </c>
      <c r="E245" s="3">
        <f>AVERAGE(E237:E243)</f>
        <v>9.8935611428571413</v>
      </c>
      <c r="F245" s="3">
        <f t="shared" ref="F245:O245" si="20">AVERAGE(F237:F243)</f>
        <v>0.28321857142857143</v>
      </c>
      <c r="G245" s="3">
        <f t="shared" si="20"/>
        <v>19.691265714285716</v>
      </c>
      <c r="H245" s="3">
        <f t="shared" si="20"/>
        <v>59.975621428571436</v>
      </c>
      <c r="I245" s="3">
        <f t="shared" si="20"/>
        <v>0.31236414285714281</v>
      </c>
      <c r="J245" s="3">
        <f t="shared" si="20"/>
        <v>5.462342857142858E-2</v>
      </c>
      <c r="K245" s="3">
        <f t="shared" si="20"/>
        <v>5.3261827142857143</v>
      </c>
      <c r="L245" s="3">
        <f t="shared" si="20"/>
        <v>0.60396828571428574</v>
      </c>
      <c r="M245" s="3">
        <f t="shared" si="20"/>
        <v>0.65371000000000001</v>
      </c>
      <c r="N245" s="3">
        <f t="shared" si="20"/>
        <v>0.23050842857142856</v>
      </c>
      <c r="O245" s="3">
        <f t="shared" si="20"/>
        <v>2.9749775714285711</v>
      </c>
    </row>
    <row r="246" spans="1:19" hidden="1" x14ac:dyDescent="0.2">
      <c r="C246" s="62" t="s">
        <v>489</v>
      </c>
      <c r="D246" s="62"/>
      <c r="E246" s="62">
        <f>STDEV(E237:E243)</f>
        <v>0.17471459570532813</v>
      </c>
      <c r="F246" s="62">
        <f t="shared" ref="F246:O246" si="21">STDEV(F237:F243)</f>
        <v>2.3938466219713843E-2</v>
      </c>
      <c r="G246" s="62">
        <f t="shared" si="21"/>
        <v>0.10686262627896712</v>
      </c>
      <c r="H246" s="62">
        <f t="shared" si="21"/>
        <v>0.12412255817384221</v>
      </c>
      <c r="I246" s="62">
        <f t="shared" si="21"/>
        <v>1.5540682454218574E-2</v>
      </c>
      <c r="J246" s="62">
        <f t="shared" si="21"/>
        <v>3.7304172098471512E-2</v>
      </c>
      <c r="K246" s="62">
        <f t="shared" si="21"/>
        <v>0.11231662202706874</v>
      </c>
      <c r="L246" s="62">
        <f t="shared" si="21"/>
        <v>2.8153990491073005E-2</v>
      </c>
      <c r="M246" s="62">
        <f t="shared" si="21"/>
        <v>3.8423835323923614E-2</v>
      </c>
      <c r="N246" s="62">
        <f t="shared" si="21"/>
        <v>2.6683034777782888E-2</v>
      </c>
      <c r="O246" s="62">
        <f t="shared" si="21"/>
        <v>8.1366413484223979E-2</v>
      </c>
    </row>
    <row r="247" spans="1:19" hidden="1" x14ac:dyDescent="0.2">
      <c r="C247" s="3" t="s">
        <v>490</v>
      </c>
      <c r="E247" s="3">
        <f>MAX(E237:E243)</f>
        <v>10.077830000000001</v>
      </c>
      <c r="F247" s="3">
        <f t="shared" ref="F247:O247" si="22">MAX(F237:F243)</f>
        <v>0.314108</v>
      </c>
      <c r="G247" s="3">
        <f t="shared" si="22"/>
        <v>19.8476</v>
      </c>
      <c r="H247" s="3">
        <f t="shared" si="22"/>
        <v>60.168230000000001</v>
      </c>
      <c r="I247" s="3">
        <f t="shared" si="22"/>
        <v>0.33509299999999997</v>
      </c>
      <c r="J247" s="3">
        <f t="shared" si="22"/>
        <v>0.100762</v>
      </c>
      <c r="K247" s="3">
        <f t="shared" si="22"/>
        <v>5.4790089999999996</v>
      </c>
      <c r="L247" s="3">
        <f t="shared" si="22"/>
        <v>0.64136000000000004</v>
      </c>
      <c r="M247" s="3">
        <f t="shared" si="22"/>
        <v>0.72025499999999998</v>
      </c>
      <c r="N247" s="3">
        <f t="shared" si="22"/>
        <v>0.26886700000000002</v>
      </c>
      <c r="O247" s="3">
        <f t="shared" si="22"/>
        <v>3.0760519999999998</v>
      </c>
    </row>
    <row r="248" spans="1:19" hidden="1" x14ac:dyDescent="0.2">
      <c r="C248" s="3" t="s">
        <v>491</v>
      </c>
      <c r="E248" s="3">
        <f>MIN(E237:E243)</f>
        <v>9.5505669999999991</v>
      </c>
      <c r="F248" s="3">
        <f t="shared" ref="F248:O248" si="23">MIN(F237:F243)</f>
        <v>0.25430700000000001</v>
      </c>
      <c r="G248" s="3">
        <f t="shared" si="23"/>
        <v>19.584019999999999</v>
      </c>
      <c r="H248" s="3">
        <f t="shared" si="23"/>
        <v>59.770380000000003</v>
      </c>
      <c r="I248" s="3">
        <f t="shared" si="23"/>
        <v>0.28601399999999999</v>
      </c>
      <c r="J248" s="3">
        <f t="shared" si="23"/>
        <v>0</v>
      </c>
      <c r="K248" s="3">
        <f t="shared" si="23"/>
        <v>5.1599709999999996</v>
      </c>
      <c r="L248" s="3">
        <f t="shared" si="23"/>
        <v>0.55671099999999996</v>
      </c>
      <c r="M248" s="3">
        <f t="shared" si="23"/>
        <v>0.60335099999999997</v>
      </c>
      <c r="N248" s="3">
        <f t="shared" si="23"/>
        <v>0.19283</v>
      </c>
      <c r="O248" s="3">
        <f t="shared" si="23"/>
        <v>2.827823</v>
      </c>
    </row>
    <row r="249" spans="1:19" hidden="1" x14ac:dyDescent="0.2">
      <c r="C249" s="3" t="s">
        <v>492</v>
      </c>
      <c r="E249" s="3">
        <v>7</v>
      </c>
    </row>
    <row r="250" spans="1:19" hidden="1" x14ac:dyDescent="0.2"/>
    <row r="251" spans="1:19" hidden="1" x14ac:dyDescent="0.2"/>
    <row r="252" spans="1:19" s="73" customFormat="1" ht="17" hidden="1" customHeight="1" x14ac:dyDescent="0.2">
      <c r="A252" s="56" t="s">
        <v>482</v>
      </c>
      <c r="B252" s="55" t="s">
        <v>483</v>
      </c>
      <c r="C252" s="55" t="s">
        <v>499</v>
      </c>
      <c r="D252" s="55"/>
      <c r="E252" s="56" t="s">
        <v>8</v>
      </c>
      <c r="F252" s="56" t="s">
        <v>13</v>
      </c>
      <c r="G252" s="56" t="s">
        <v>12</v>
      </c>
      <c r="H252" s="56" t="s">
        <v>7</v>
      </c>
      <c r="I252" s="56" t="s">
        <v>9</v>
      </c>
      <c r="J252" s="56" t="s">
        <v>14</v>
      </c>
      <c r="K252" s="56" t="s">
        <v>10</v>
      </c>
      <c r="L252" s="56" t="s">
        <v>15</v>
      </c>
      <c r="M252" s="56" t="s">
        <v>17</v>
      </c>
      <c r="N252" s="56" t="s">
        <v>16</v>
      </c>
      <c r="O252" s="56" t="s">
        <v>485</v>
      </c>
      <c r="P252" s="57" t="s">
        <v>486</v>
      </c>
      <c r="Q252" s="56"/>
    </row>
    <row r="253" spans="1:19" s="2" customFormat="1" hidden="1" x14ac:dyDescent="0.2">
      <c r="A253" s="5" t="s">
        <v>184</v>
      </c>
      <c r="B253" s="5" t="s">
        <v>222</v>
      </c>
      <c r="C253" s="3" t="s">
        <v>510</v>
      </c>
      <c r="D253" s="3" t="s">
        <v>511</v>
      </c>
      <c r="E253" s="3">
        <v>8.3719230000000007</v>
      </c>
      <c r="F253" s="3">
        <v>0.35879499999999998</v>
      </c>
      <c r="G253" s="3">
        <v>19.3626</v>
      </c>
      <c r="H253" s="3">
        <v>61.579340000000002</v>
      </c>
      <c r="I253" s="3">
        <v>0.17158399999999999</v>
      </c>
      <c r="J253" s="3">
        <v>7.4619000000000005E-2</v>
      </c>
      <c r="K253" s="3">
        <v>5.7733910000000002</v>
      </c>
      <c r="L253" s="3">
        <v>0.77410999999999996</v>
      </c>
      <c r="M253" s="3">
        <v>0.71131</v>
      </c>
      <c r="N253" s="3">
        <v>0.16470799999999999</v>
      </c>
      <c r="O253" s="3">
        <v>2.657616</v>
      </c>
      <c r="P253" s="2">
        <v>100</v>
      </c>
      <c r="R253" s="3"/>
      <c r="S253" s="3"/>
    </row>
    <row r="254" spans="1:19" s="2" customFormat="1" hidden="1" x14ac:dyDescent="0.2">
      <c r="A254" s="5" t="s">
        <v>184</v>
      </c>
      <c r="B254" s="5" t="s">
        <v>209</v>
      </c>
      <c r="C254" s="3" t="s">
        <v>510</v>
      </c>
      <c r="D254" s="3" t="s">
        <v>511</v>
      </c>
      <c r="E254" s="3">
        <v>8.7340020000000003</v>
      </c>
      <c r="F254" s="3">
        <v>0.40695300000000001</v>
      </c>
      <c r="G254" s="3">
        <v>18.947150000000001</v>
      </c>
      <c r="H254" s="3">
        <v>61.628680000000003</v>
      </c>
      <c r="I254" s="3">
        <v>0.17920800000000001</v>
      </c>
      <c r="J254" s="3">
        <v>4.4072E-2</v>
      </c>
      <c r="K254" s="3">
        <v>5.6449020000000001</v>
      </c>
      <c r="L254" s="3">
        <v>0.76152900000000001</v>
      </c>
      <c r="M254" s="3">
        <v>0.77609899999999998</v>
      </c>
      <c r="N254" s="3">
        <v>0.130104</v>
      </c>
      <c r="O254" s="3">
        <v>2.7472989999999999</v>
      </c>
      <c r="P254" s="2">
        <v>100</v>
      </c>
      <c r="R254" s="3"/>
      <c r="S254" s="3"/>
    </row>
    <row r="255" spans="1:19" s="2" customFormat="1" hidden="1" x14ac:dyDescent="0.2">
      <c r="A255" s="5" t="s">
        <v>184</v>
      </c>
      <c r="B255" s="5" t="s">
        <v>204</v>
      </c>
      <c r="C255" s="3" t="s">
        <v>510</v>
      </c>
      <c r="D255" s="3" t="s">
        <v>511</v>
      </c>
      <c r="E255" s="3">
        <v>8.4289170000000002</v>
      </c>
      <c r="F255" s="3">
        <v>0.45548899999999998</v>
      </c>
      <c r="G255" s="3">
        <v>18.864239999999999</v>
      </c>
      <c r="H255" s="3">
        <v>61.640189999999997</v>
      </c>
      <c r="I255" s="3">
        <v>0.168074</v>
      </c>
      <c r="J255" s="3">
        <v>8.0658999999999995E-2</v>
      </c>
      <c r="K255" s="3">
        <v>5.716742</v>
      </c>
      <c r="L255" s="3">
        <v>0.79084100000000002</v>
      </c>
      <c r="M255" s="3">
        <v>0.77685199999999999</v>
      </c>
      <c r="N255" s="3">
        <v>0.171099</v>
      </c>
      <c r="O255" s="3">
        <v>2.9068969999999998</v>
      </c>
      <c r="P255" s="2">
        <v>100</v>
      </c>
      <c r="R255" s="3"/>
      <c r="S255" s="3"/>
    </row>
    <row r="256" spans="1:19" s="2" customFormat="1" hidden="1" x14ac:dyDescent="0.2">
      <c r="A256" s="5" t="s">
        <v>184</v>
      </c>
      <c r="B256" s="5" t="s">
        <v>214</v>
      </c>
      <c r="C256" s="3" t="s">
        <v>510</v>
      </c>
      <c r="D256" s="3" t="s">
        <v>511</v>
      </c>
      <c r="E256" s="3">
        <v>8.5402620000000002</v>
      </c>
      <c r="F256" s="3">
        <v>0.42399999999999999</v>
      </c>
      <c r="G256" s="3">
        <v>18.992819999999998</v>
      </c>
      <c r="H256" s="3">
        <v>61.645879999999998</v>
      </c>
      <c r="I256" s="3">
        <v>0.221166</v>
      </c>
      <c r="J256" s="3">
        <v>4.9258999999999997E-2</v>
      </c>
      <c r="K256" s="3">
        <v>5.6668089999999998</v>
      </c>
      <c r="L256" s="3">
        <v>0.81181899999999996</v>
      </c>
      <c r="M256" s="3">
        <v>0.79915999999999998</v>
      </c>
      <c r="N256" s="3">
        <v>0.18662400000000001</v>
      </c>
      <c r="O256" s="3">
        <v>2.6621980000000001</v>
      </c>
      <c r="P256" s="2">
        <v>100</v>
      </c>
      <c r="R256" s="3"/>
      <c r="S256" s="3"/>
    </row>
    <row r="257" spans="1:19" s="2" customFormat="1" hidden="1" x14ac:dyDescent="0.2">
      <c r="A257" s="5" t="s">
        <v>184</v>
      </c>
      <c r="B257" s="5" t="s">
        <v>220</v>
      </c>
      <c r="C257" s="3" t="s">
        <v>510</v>
      </c>
      <c r="D257" s="3" t="s">
        <v>511</v>
      </c>
      <c r="E257" s="3">
        <v>8.7495619999999992</v>
      </c>
      <c r="F257" s="3">
        <v>0.353103</v>
      </c>
      <c r="G257" s="3">
        <v>19.07724</v>
      </c>
      <c r="H257" s="3">
        <v>61.751390000000001</v>
      </c>
      <c r="I257" s="3">
        <v>0.176589</v>
      </c>
      <c r="J257" s="3">
        <v>8.7496000000000004E-2</v>
      </c>
      <c r="K257" s="3">
        <v>5.3136609999999997</v>
      </c>
      <c r="L257" s="3">
        <v>0.84430400000000005</v>
      </c>
      <c r="M257" s="3">
        <v>0.74061600000000005</v>
      </c>
      <c r="N257" s="3">
        <v>0.168799</v>
      </c>
      <c r="O257" s="3">
        <v>2.7372350000000001</v>
      </c>
      <c r="P257" s="2">
        <v>100</v>
      </c>
      <c r="R257" s="3"/>
      <c r="S257" s="3"/>
    </row>
    <row r="258" spans="1:19" s="2" customFormat="1" hidden="1" x14ac:dyDescent="0.2">
      <c r="A258" s="5" t="s">
        <v>184</v>
      </c>
      <c r="B258" s="5" t="s">
        <v>212</v>
      </c>
      <c r="C258" s="3" t="s">
        <v>510</v>
      </c>
      <c r="D258" s="3" t="s">
        <v>511</v>
      </c>
      <c r="E258" s="3">
        <v>8.3818070000000002</v>
      </c>
      <c r="F258" s="3">
        <v>0.38003399999999998</v>
      </c>
      <c r="G258" s="3">
        <v>19.093579999999999</v>
      </c>
      <c r="H258" s="3">
        <v>61.848410000000001</v>
      </c>
      <c r="I258" s="3">
        <v>0.16642599999999999</v>
      </c>
      <c r="J258" s="3">
        <v>6.6670999999999994E-2</v>
      </c>
      <c r="K258" s="3">
        <v>5.5979580000000002</v>
      </c>
      <c r="L258" s="3">
        <v>0.73835600000000001</v>
      </c>
      <c r="M258" s="3">
        <v>0.84050100000000005</v>
      </c>
      <c r="N258" s="3">
        <v>0.15290999999999999</v>
      </c>
      <c r="O258" s="3">
        <v>2.7333539999999998</v>
      </c>
      <c r="P258" s="2">
        <v>100</v>
      </c>
      <c r="R258" s="3"/>
      <c r="S258" s="3"/>
    </row>
    <row r="259" spans="1:19" s="2" customFormat="1" hidden="1" x14ac:dyDescent="0.2">
      <c r="A259" s="5" t="s">
        <v>184</v>
      </c>
      <c r="B259" s="5" t="s">
        <v>219</v>
      </c>
      <c r="C259" s="3" t="s">
        <v>510</v>
      </c>
      <c r="D259" s="3" t="s">
        <v>511</v>
      </c>
      <c r="E259" s="3">
        <v>8.2754119999999993</v>
      </c>
      <c r="F259" s="3">
        <v>0.50946400000000003</v>
      </c>
      <c r="G259" s="3">
        <v>19.079419999999999</v>
      </c>
      <c r="H259" s="3">
        <v>61.851550000000003</v>
      </c>
      <c r="I259" s="3">
        <v>9.9245E-2</v>
      </c>
      <c r="J259" s="3">
        <v>0.12273199999999999</v>
      </c>
      <c r="K259" s="3">
        <v>5.3470360000000001</v>
      </c>
      <c r="L259" s="3">
        <v>0.97276899999999999</v>
      </c>
      <c r="M259" s="3">
        <v>0.80085600000000001</v>
      </c>
      <c r="N259" s="3">
        <v>0.151616</v>
      </c>
      <c r="O259" s="3">
        <v>2.7898930000000002</v>
      </c>
      <c r="P259" s="2">
        <v>100</v>
      </c>
      <c r="R259" s="3"/>
      <c r="S259" s="3"/>
    </row>
    <row r="260" spans="1:19" s="2" customFormat="1" hidden="1" x14ac:dyDescent="0.2">
      <c r="A260" s="5" t="s">
        <v>184</v>
      </c>
      <c r="B260" s="5" t="s">
        <v>216</v>
      </c>
      <c r="C260" s="3" t="s">
        <v>510</v>
      </c>
      <c r="D260" s="3" t="s">
        <v>511</v>
      </c>
      <c r="E260" s="3">
        <v>8.5095390000000002</v>
      </c>
      <c r="F260" s="3">
        <v>0.433809</v>
      </c>
      <c r="G260" s="3">
        <v>19.063770000000002</v>
      </c>
      <c r="H260" s="3">
        <v>61.85566</v>
      </c>
      <c r="I260" s="3">
        <v>0.14232700000000001</v>
      </c>
      <c r="J260" s="3">
        <v>4.3801E-2</v>
      </c>
      <c r="K260" s="3">
        <v>5.4224509999999997</v>
      </c>
      <c r="L260" s="3">
        <v>0.79301100000000002</v>
      </c>
      <c r="M260" s="3">
        <v>0.804948</v>
      </c>
      <c r="N260" s="3">
        <v>0.14302799999999999</v>
      </c>
      <c r="O260" s="3">
        <v>2.7876530000000002</v>
      </c>
      <c r="P260" s="2">
        <v>100</v>
      </c>
      <c r="R260" s="3"/>
      <c r="S260" s="3"/>
    </row>
    <row r="261" spans="1:19" s="2" customFormat="1" hidden="1" x14ac:dyDescent="0.2">
      <c r="A261" s="5" t="s">
        <v>184</v>
      </c>
      <c r="B261" s="5" t="s">
        <v>200</v>
      </c>
      <c r="C261" s="3" t="s">
        <v>510</v>
      </c>
      <c r="D261" s="3" t="s">
        <v>511</v>
      </c>
      <c r="E261" s="3">
        <v>8.3197840000000003</v>
      </c>
      <c r="F261" s="3">
        <v>0.51385999999999998</v>
      </c>
      <c r="G261" s="3">
        <v>18.86627</v>
      </c>
      <c r="H261" s="3">
        <v>61.868090000000002</v>
      </c>
      <c r="I261" s="3">
        <v>0.121963</v>
      </c>
      <c r="J261" s="3">
        <v>7.3582999999999996E-2</v>
      </c>
      <c r="K261" s="3">
        <v>5.4756729999999996</v>
      </c>
      <c r="L261" s="3">
        <v>0.94154000000000004</v>
      </c>
      <c r="M261" s="3">
        <v>0.83238299999999998</v>
      </c>
      <c r="N261" s="3">
        <v>0.15121399999999999</v>
      </c>
      <c r="O261" s="3">
        <v>2.8356370000000002</v>
      </c>
      <c r="P261" s="2">
        <v>100</v>
      </c>
      <c r="R261" s="3"/>
      <c r="S261" s="3"/>
    </row>
    <row r="262" spans="1:19" s="2" customFormat="1" hidden="1" x14ac:dyDescent="0.2">
      <c r="A262" s="5" t="s">
        <v>184</v>
      </c>
      <c r="B262" s="5" t="s">
        <v>215</v>
      </c>
      <c r="C262" s="3" t="s">
        <v>510</v>
      </c>
      <c r="D262" s="3" t="s">
        <v>511</v>
      </c>
      <c r="E262" s="3">
        <v>8.4595599999999997</v>
      </c>
      <c r="F262" s="3">
        <v>0.35600799999999999</v>
      </c>
      <c r="G262" s="3">
        <v>19.06917</v>
      </c>
      <c r="H262" s="3">
        <v>61.901800000000001</v>
      </c>
      <c r="I262" s="3">
        <v>0.16245999999999999</v>
      </c>
      <c r="J262" s="3">
        <v>0.110718</v>
      </c>
      <c r="K262" s="3">
        <v>5.5861229999999997</v>
      </c>
      <c r="L262" s="3">
        <v>0.76523799999999997</v>
      </c>
      <c r="M262" s="3">
        <v>0.78125299999999998</v>
      </c>
      <c r="N262" s="3">
        <v>0.16688</v>
      </c>
      <c r="O262" s="3">
        <v>2.6407850000000002</v>
      </c>
      <c r="P262" s="2">
        <v>100</v>
      </c>
      <c r="R262" s="3"/>
      <c r="S262" s="3"/>
    </row>
    <row r="263" spans="1:19" s="2" customFormat="1" hidden="1" x14ac:dyDescent="0.2">
      <c r="A263" s="5" t="s">
        <v>184</v>
      </c>
      <c r="B263" s="5" t="s">
        <v>217</v>
      </c>
      <c r="C263" s="3" t="s">
        <v>510</v>
      </c>
      <c r="D263" s="3" t="s">
        <v>511</v>
      </c>
      <c r="E263" s="3">
        <v>8.340109</v>
      </c>
      <c r="F263" s="3">
        <v>0.48866199999999999</v>
      </c>
      <c r="G263" s="3">
        <v>18.959320000000002</v>
      </c>
      <c r="H263" s="3">
        <v>61.964289999999998</v>
      </c>
      <c r="I263" s="3">
        <v>0.13017699999999999</v>
      </c>
      <c r="J263" s="3">
        <v>8.1709000000000004E-2</v>
      </c>
      <c r="K263" s="3">
        <v>5.5534379999999999</v>
      </c>
      <c r="L263" s="3">
        <v>0.84924999999999995</v>
      </c>
      <c r="M263" s="3">
        <v>0.83421000000000001</v>
      </c>
      <c r="N263" s="3">
        <v>0.17277400000000001</v>
      </c>
      <c r="O263" s="3">
        <v>2.6260629999999998</v>
      </c>
      <c r="P263" s="2">
        <v>100</v>
      </c>
      <c r="R263" s="3"/>
      <c r="S263" s="3"/>
    </row>
    <row r="264" spans="1:19" s="2" customFormat="1" hidden="1" x14ac:dyDescent="0.2">
      <c r="A264" s="5" t="s">
        <v>184</v>
      </c>
      <c r="B264" s="5" t="s">
        <v>210</v>
      </c>
      <c r="C264" s="3" t="s">
        <v>510</v>
      </c>
      <c r="D264" s="3" t="s">
        <v>511</v>
      </c>
      <c r="E264" s="3">
        <v>8.1522679999999994</v>
      </c>
      <c r="F264" s="3">
        <v>0.47549799999999998</v>
      </c>
      <c r="G264" s="3">
        <v>18.941739999999999</v>
      </c>
      <c r="H264" s="3">
        <v>62.02487</v>
      </c>
      <c r="I264" s="3">
        <v>0.133164</v>
      </c>
      <c r="J264" s="3">
        <v>7.9016000000000003E-2</v>
      </c>
      <c r="K264" s="3">
        <v>5.5952830000000002</v>
      </c>
      <c r="L264" s="3">
        <v>0.90061000000000002</v>
      </c>
      <c r="M264" s="3">
        <v>0.78905499999999995</v>
      </c>
      <c r="N264" s="3">
        <v>0.20135</v>
      </c>
      <c r="O264" s="3">
        <v>2.707144</v>
      </c>
      <c r="P264" s="2">
        <v>100</v>
      </c>
      <c r="R264" s="3"/>
      <c r="S264" s="3"/>
    </row>
    <row r="265" spans="1:19" s="2" customFormat="1" hidden="1" x14ac:dyDescent="0.2">
      <c r="A265" s="5" t="s">
        <v>184</v>
      </c>
      <c r="B265" s="5" t="s">
        <v>207</v>
      </c>
      <c r="C265" s="3" t="s">
        <v>510</v>
      </c>
      <c r="D265" s="3" t="s">
        <v>511</v>
      </c>
      <c r="E265" s="3">
        <v>8.3390889999999995</v>
      </c>
      <c r="F265" s="3">
        <v>0.39817599999999997</v>
      </c>
      <c r="G265" s="3">
        <v>18.871089999999999</v>
      </c>
      <c r="H265" s="3">
        <v>62.028109999999998</v>
      </c>
      <c r="I265" s="3">
        <v>0.19404199999999999</v>
      </c>
      <c r="J265" s="3">
        <v>0.103107</v>
      </c>
      <c r="K265" s="3">
        <v>5.602983</v>
      </c>
      <c r="L265" s="3">
        <v>0.77878700000000001</v>
      </c>
      <c r="M265" s="3">
        <v>0.77305100000000004</v>
      </c>
      <c r="N265" s="3">
        <v>0.17533199999999999</v>
      </c>
      <c r="O265" s="3">
        <v>2.7362329999999999</v>
      </c>
      <c r="P265" s="2">
        <v>100</v>
      </c>
      <c r="R265" s="3"/>
      <c r="S265" s="3"/>
    </row>
    <row r="266" spans="1:19" s="2" customFormat="1" hidden="1" x14ac:dyDescent="0.2">
      <c r="A266" s="5" t="s">
        <v>184</v>
      </c>
      <c r="B266" s="5" t="s">
        <v>211</v>
      </c>
      <c r="C266" s="3" t="s">
        <v>510</v>
      </c>
      <c r="D266" s="3" t="s">
        <v>511</v>
      </c>
      <c r="E266" s="3">
        <v>8.1000110000000003</v>
      </c>
      <c r="F266" s="3">
        <v>0.52596699999999996</v>
      </c>
      <c r="G266" s="3">
        <v>18.91338</v>
      </c>
      <c r="H266" s="3">
        <v>62.084139999999998</v>
      </c>
      <c r="I266" s="3">
        <v>0.13106200000000001</v>
      </c>
      <c r="J266" s="3">
        <v>0.11554300000000001</v>
      </c>
      <c r="K266" s="3">
        <v>5.4867809999999997</v>
      </c>
      <c r="L266" s="3">
        <v>0.95127499999999998</v>
      </c>
      <c r="M266" s="3">
        <v>0.86506899999999998</v>
      </c>
      <c r="N266" s="3">
        <v>0.15429100000000001</v>
      </c>
      <c r="O266" s="3">
        <v>2.6724899999999998</v>
      </c>
      <c r="P266" s="2">
        <v>100</v>
      </c>
      <c r="R266" s="3"/>
      <c r="S266" s="3"/>
    </row>
    <row r="267" spans="1:19" s="2" customFormat="1" hidden="1" x14ac:dyDescent="0.2">
      <c r="A267" s="5" t="s">
        <v>184</v>
      </c>
      <c r="B267" s="5" t="s">
        <v>202</v>
      </c>
      <c r="C267" s="3" t="s">
        <v>510</v>
      </c>
      <c r="D267" s="3" t="s">
        <v>511</v>
      </c>
      <c r="E267" s="3">
        <v>8.1405200000000004</v>
      </c>
      <c r="F267" s="3">
        <v>0.52949400000000002</v>
      </c>
      <c r="G267" s="3">
        <v>18.85332</v>
      </c>
      <c r="H267" s="3">
        <v>62.089419999999997</v>
      </c>
      <c r="I267" s="3">
        <v>0.14071900000000001</v>
      </c>
      <c r="J267" s="3">
        <v>7.5856999999999994E-2</v>
      </c>
      <c r="K267" s="3">
        <v>5.5178000000000003</v>
      </c>
      <c r="L267" s="3">
        <v>0.98021999999999998</v>
      </c>
      <c r="M267" s="3">
        <v>0.84976099999999999</v>
      </c>
      <c r="N267" s="3">
        <v>0.171486</v>
      </c>
      <c r="O267" s="3">
        <v>2.6514039999999999</v>
      </c>
      <c r="P267" s="2">
        <v>100</v>
      </c>
      <c r="R267" s="3"/>
      <c r="S267" s="3"/>
    </row>
    <row r="268" spans="1:19" s="2" customFormat="1" hidden="1" x14ac:dyDescent="0.2">
      <c r="A268" s="5" t="s">
        <v>184</v>
      </c>
      <c r="B268" s="5" t="s">
        <v>201</v>
      </c>
      <c r="C268" s="3" t="s">
        <v>510</v>
      </c>
      <c r="D268" s="3" t="s">
        <v>511</v>
      </c>
      <c r="E268" s="3">
        <v>8.0911679999999997</v>
      </c>
      <c r="F268" s="3">
        <v>0.52915999999999996</v>
      </c>
      <c r="G268" s="3">
        <v>18.994879999999998</v>
      </c>
      <c r="H268" s="3">
        <v>62.176279999999998</v>
      </c>
      <c r="I268" s="3">
        <v>8.7026000000000006E-2</v>
      </c>
      <c r="J268" s="3">
        <v>0.11637400000000001</v>
      </c>
      <c r="K268" s="3">
        <v>5.2990019999999998</v>
      </c>
      <c r="L268" s="3">
        <v>0.94232300000000002</v>
      </c>
      <c r="M268" s="3">
        <v>0.84355999999999998</v>
      </c>
      <c r="N268" s="3">
        <v>0.179453</v>
      </c>
      <c r="O268" s="3">
        <v>2.7407680000000001</v>
      </c>
      <c r="P268" s="2">
        <v>100</v>
      </c>
      <c r="R268" s="3"/>
      <c r="S268" s="3"/>
    </row>
    <row r="269" spans="1:19" s="2" customFormat="1" hidden="1" x14ac:dyDescent="0.2">
      <c r="A269" s="5" t="s">
        <v>184</v>
      </c>
      <c r="B269" s="5" t="s">
        <v>197</v>
      </c>
      <c r="C269" s="3" t="s">
        <v>510</v>
      </c>
      <c r="D269" s="3" t="s">
        <v>511</v>
      </c>
      <c r="E269" s="3">
        <v>8.0663420000000006</v>
      </c>
      <c r="F269" s="3">
        <v>0.46825</v>
      </c>
      <c r="G269" s="3">
        <v>18.902940000000001</v>
      </c>
      <c r="H269" s="3">
        <v>62.24521</v>
      </c>
      <c r="I269" s="3">
        <v>0.150531</v>
      </c>
      <c r="J269" s="3">
        <v>0.114477</v>
      </c>
      <c r="K269" s="3">
        <v>5.4895940000000003</v>
      </c>
      <c r="L269" s="3">
        <v>0.79595099999999996</v>
      </c>
      <c r="M269" s="3">
        <v>0.79380099999999998</v>
      </c>
      <c r="N269" s="3">
        <v>0.15063299999999999</v>
      </c>
      <c r="O269" s="3">
        <v>2.8222659999999999</v>
      </c>
      <c r="P269" s="2">
        <v>100</v>
      </c>
      <c r="R269" s="3"/>
      <c r="S269" s="3"/>
    </row>
    <row r="270" spans="1:19" hidden="1" x14ac:dyDescent="0.2"/>
    <row r="271" spans="1:19" hidden="1" x14ac:dyDescent="0.2"/>
    <row r="272" spans="1:19" hidden="1" x14ac:dyDescent="0.2">
      <c r="C272" s="3" t="s">
        <v>488</v>
      </c>
      <c r="E272" s="3">
        <f t="shared" ref="E272:O272" si="24">AVERAGE(E253:E269)</f>
        <v>8.3529573529411749</v>
      </c>
      <c r="F272" s="3">
        <f t="shared" si="24"/>
        <v>0.4474542352941176</v>
      </c>
      <c r="G272" s="3">
        <f t="shared" si="24"/>
        <v>18.991348823529417</v>
      </c>
      <c r="H272" s="3">
        <f t="shared" si="24"/>
        <v>61.893135882352937</v>
      </c>
      <c r="I272" s="3">
        <f t="shared" si="24"/>
        <v>0.15151547058823528</v>
      </c>
      <c r="J272" s="3">
        <f t="shared" si="24"/>
        <v>8.468782352941176E-2</v>
      </c>
      <c r="K272" s="3">
        <f t="shared" si="24"/>
        <v>5.5346839411764703</v>
      </c>
      <c r="L272" s="3">
        <f t="shared" si="24"/>
        <v>0.84658429411764702</v>
      </c>
      <c r="M272" s="3">
        <f t="shared" si="24"/>
        <v>0.80073441176470594</v>
      </c>
      <c r="N272" s="3">
        <f t="shared" si="24"/>
        <v>0.16425299999999998</v>
      </c>
      <c r="O272" s="3">
        <f t="shared" si="24"/>
        <v>2.7326432352941179</v>
      </c>
    </row>
    <row r="273" spans="1:17" hidden="1" x14ac:dyDescent="0.2">
      <c r="C273" s="62" t="s">
        <v>489</v>
      </c>
      <c r="D273" s="62"/>
      <c r="E273" s="62">
        <f t="shared" ref="E273:O273" si="25">STDEV(E253:E269)</f>
        <v>0.20735808332084049</v>
      </c>
      <c r="F273" s="62">
        <f t="shared" si="25"/>
        <v>6.3876152340417117E-2</v>
      </c>
      <c r="G273" s="62">
        <f t="shared" si="25"/>
        <v>0.12732322352394884</v>
      </c>
      <c r="H273" s="62">
        <f t="shared" si="25"/>
        <v>0.19987839312500741</v>
      </c>
      <c r="I273" s="62">
        <f t="shared" si="25"/>
        <v>3.3774206165944273E-2</v>
      </c>
      <c r="J273" s="62">
        <f t="shared" si="25"/>
        <v>2.5710738479367227E-2</v>
      </c>
      <c r="K273" s="62">
        <f t="shared" si="25"/>
        <v>0.13586983840447756</v>
      </c>
      <c r="L273" s="62">
        <f t="shared" si="25"/>
        <v>8.3298614105941693E-2</v>
      </c>
      <c r="M273" s="62">
        <f t="shared" si="25"/>
        <v>4.0480746718438293E-2</v>
      </c>
      <c r="N273" s="62">
        <f t="shared" si="25"/>
        <v>1.730204578944371E-2</v>
      </c>
      <c r="O273" s="62">
        <f t="shared" si="25"/>
        <v>7.7814103065840065E-2</v>
      </c>
    </row>
    <row r="274" spans="1:17" hidden="1" x14ac:dyDescent="0.2">
      <c r="C274" s="3" t="s">
        <v>490</v>
      </c>
      <c r="E274" s="3">
        <f t="shared" ref="E274:O274" si="26">MAX(E253:E269)</f>
        <v>8.7495619999999992</v>
      </c>
      <c r="F274" s="3">
        <f t="shared" si="26"/>
        <v>0.52949400000000002</v>
      </c>
      <c r="G274" s="3">
        <f t="shared" si="26"/>
        <v>19.3626</v>
      </c>
      <c r="H274" s="3">
        <f t="shared" si="26"/>
        <v>62.24521</v>
      </c>
      <c r="I274" s="3">
        <f t="shared" si="26"/>
        <v>0.221166</v>
      </c>
      <c r="J274" s="3">
        <f t="shared" si="26"/>
        <v>0.12273199999999999</v>
      </c>
      <c r="K274" s="3">
        <f t="shared" si="26"/>
        <v>5.7733910000000002</v>
      </c>
      <c r="L274" s="3">
        <f t="shared" si="26"/>
        <v>0.98021999999999998</v>
      </c>
      <c r="M274" s="3">
        <f t="shared" si="26"/>
        <v>0.86506899999999998</v>
      </c>
      <c r="N274" s="3">
        <f t="shared" si="26"/>
        <v>0.20135</v>
      </c>
      <c r="O274" s="3">
        <f t="shared" si="26"/>
        <v>2.9068969999999998</v>
      </c>
    </row>
    <row r="275" spans="1:17" hidden="1" x14ac:dyDescent="0.2">
      <c r="C275" s="3" t="s">
        <v>491</v>
      </c>
      <c r="E275" s="3">
        <f t="shared" ref="E275:O275" si="27">MIN(E253:E269)</f>
        <v>8.0663420000000006</v>
      </c>
      <c r="F275" s="3">
        <f t="shared" si="27"/>
        <v>0.353103</v>
      </c>
      <c r="G275" s="3">
        <f t="shared" si="27"/>
        <v>18.85332</v>
      </c>
      <c r="H275" s="3">
        <f t="shared" si="27"/>
        <v>61.579340000000002</v>
      </c>
      <c r="I275" s="3">
        <f t="shared" si="27"/>
        <v>8.7026000000000006E-2</v>
      </c>
      <c r="J275" s="3">
        <f t="shared" si="27"/>
        <v>4.3801E-2</v>
      </c>
      <c r="K275" s="3">
        <f t="shared" si="27"/>
        <v>5.2990019999999998</v>
      </c>
      <c r="L275" s="3">
        <f t="shared" si="27"/>
        <v>0.73835600000000001</v>
      </c>
      <c r="M275" s="3">
        <f t="shared" si="27"/>
        <v>0.71131</v>
      </c>
      <c r="N275" s="3">
        <f t="shared" si="27"/>
        <v>0.130104</v>
      </c>
      <c r="O275" s="3">
        <f t="shared" si="27"/>
        <v>2.6260629999999998</v>
      </c>
    </row>
    <row r="276" spans="1:17" hidden="1" x14ac:dyDescent="0.2">
      <c r="C276" s="3" t="s">
        <v>492</v>
      </c>
      <c r="E276" s="3">
        <v>17</v>
      </c>
    </row>
    <row r="277" spans="1:17" hidden="1" x14ac:dyDescent="0.2"/>
    <row r="278" spans="1:17" hidden="1" x14ac:dyDescent="0.2"/>
    <row r="279" spans="1:17" s="74" customFormat="1" ht="17" customHeight="1" x14ac:dyDescent="0.2">
      <c r="A279" s="59" t="s">
        <v>482</v>
      </c>
      <c r="B279" s="58" t="s">
        <v>483</v>
      </c>
      <c r="C279" s="58" t="s">
        <v>484</v>
      </c>
      <c r="D279" s="59" t="s">
        <v>8</v>
      </c>
      <c r="E279" s="59" t="s">
        <v>13</v>
      </c>
      <c r="F279" s="59" t="s">
        <v>12</v>
      </c>
      <c r="G279" s="59" t="s">
        <v>7</v>
      </c>
      <c r="H279" s="59" t="s">
        <v>9</v>
      </c>
      <c r="I279" s="59" t="s">
        <v>14</v>
      </c>
      <c r="J279" s="59" t="s">
        <v>10</v>
      </c>
      <c r="K279" s="59" t="s">
        <v>15</v>
      </c>
      <c r="L279" s="59" t="s">
        <v>17</v>
      </c>
      <c r="M279" s="59" t="s">
        <v>16</v>
      </c>
      <c r="N279" s="59" t="s">
        <v>485</v>
      </c>
      <c r="O279" s="60" t="s">
        <v>486</v>
      </c>
      <c r="P279" s="59"/>
    </row>
    <row r="280" spans="1:17" x14ac:dyDescent="0.2">
      <c r="A280" s="5" t="s">
        <v>35</v>
      </c>
      <c r="B280" s="5" t="s">
        <v>55</v>
      </c>
      <c r="C280" s="5" t="s">
        <v>512</v>
      </c>
      <c r="D280" s="3">
        <v>8.236086724854415</v>
      </c>
      <c r="E280" s="3">
        <v>0.34472154998717691</v>
      </c>
      <c r="F280" s="3">
        <v>17.674120982220039</v>
      </c>
      <c r="G280" s="3">
        <v>62.679331227808291</v>
      </c>
      <c r="H280" s="3">
        <v>3.2837210051042047E-3</v>
      </c>
      <c r="I280" s="3">
        <v>0.53822239599286104</v>
      </c>
      <c r="J280" s="3">
        <v>5.244137693027402</v>
      </c>
      <c r="K280" s="3">
        <v>0.79428149477095455</v>
      </c>
      <c r="L280" s="3">
        <v>0.55921176551750906</v>
      </c>
      <c r="M280" s="3">
        <v>0.2806381273339939</v>
      </c>
      <c r="N280" s="3">
        <v>3.6459643174822443</v>
      </c>
      <c r="O280" s="2">
        <v>100</v>
      </c>
      <c r="P280" s="3"/>
      <c r="Q280" s="2"/>
    </row>
    <row r="281" spans="1:17" x14ac:dyDescent="0.2">
      <c r="A281" s="5" t="s">
        <v>35</v>
      </c>
      <c r="B281" s="5" t="s">
        <v>58</v>
      </c>
      <c r="C281" s="5" t="s">
        <v>512</v>
      </c>
      <c r="D281" s="3">
        <v>8.2399207646297317</v>
      </c>
      <c r="E281" s="3">
        <v>0.30033444815972499</v>
      </c>
      <c r="F281" s="3">
        <v>17.605770990553772</v>
      </c>
      <c r="G281" s="3">
        <v>62.700807080761784</v>
      </c>
      <c r="H281" s="3">
        <v>6.364856083632961E-2</v>
      </c>
      <c r="I281" s="3">
        <v>0.40803997759086474</v>
      </c>
      <c r="J281" s="3">
        <v>5.427670885165222</v>
      </c>
      <c r="K281" s="3">
        <v>0.74024332169614759</v>
      </c>
      <c r="L281" s="3">
        <v>0.41804650327529302</v>
      </c>
      <c r="M281" s="3">
        <v>0.31654397929581207</v>
      </c>
      <c r="N281" s="3">
        <v>3.778973488035319</v>
      </c>
      <c r="O281" s="2">
        <v>100</v>
      </c>
      <c r="P281" s="3"/>
      <c r="Q281" s="2"/>
    </row>
    <row r="282" spans="1:17" x14ac:dyDescent="0.2">
      <c r="A282" s="5" t="s">
        <v>35</v>
      </c>
      <c r="B282" s="5" t="s">
        <v>59</v>
      </c>
      <c r="C282" s="5" t="s">
        <v>512</v>
      </c>
      <c r="D282" s="3">
        <v>8.0542543359373937</v>
      </c>
      <c r="E282" s="3">
        <v>0.27298775123480318</v>
      </c>
      <c r="F282" s="3">
        <v>17.757359011615865</v>
      </c>
      <c r="G282" s="3">
        <v>62.826588549384184</v>
      </c>
      <c r="H282" s="3">
        <v>5.6268260193722081E-2</v>
      </c>
      <c r="I282" s="3">
        <v>0.45565058526437996</v>
      </c>
      <c r="J282" s="3">
        <v>5.3721259278252207</v>
      </c>
      <c r="K282" s="3">
        <v>0.78825951230215408</v>
      </c>
      <c r="L282" s="3">
        <v>0.55286248456944631</v>
      </c>
      <c r="M282" s="3">
        <v>0.32610336891677205</v>
      </c>
      <c r="N282" s="3">
        <v>3.5375402127560611</v>
      </c>
      <c r="O282" s="2">
        <v>100</v>
      </c>
      <c r="P282" s="3"/>
      <c r="Q282" s="2"/>
    </row>
    <row r="283" spans="1:17" x14ac:dyDescent="0.2">
      <c r="O283" s="2"/>
      <c r="P283" s="3"/>
    </row>
    <row r="284" spans="1:17" x14ac:dyDescent="0.2">
      <c r="C284" s="3" t="s">
        <v>488</v>
      </c>
      <c r="D284" s="3">
        <f>AVERAGE(D280:D282)</f>
        <v>8.1767539418071795</v>
      </c>
      <c r="E284" s="3">
        <f t="shared" ref="E284:N284" si="28">AVERAGE(E280:E282)</f>
        <v>0.30601458312723501</v>
      </c>
      <c r="F284" s="3">
        <f t="shared" si="28"/>
        <v>17.679083661463224</v>
      </c>
      <c r="G284" s="3">
        <f t="shared" si="28"/>
        <v>62.735575619318091</v>
      </c>
      <c r="H284" s="3">
        <f t="shared" si="28"/>
        <v>4.1066847345051963E-2</v>
      </c>
      <c r="I284" s="3">
        <f t="shared" si="28"/>
        <v>0.46730431961603519</v>
      </c>
      <c r="J284" s="3">
        <f t="shared" si="28"/>
        <v>5.3479781686726149</v>
      </c>
      <c r="K284" s="3">
        <f t="shared" si="28"/>
        <v>0.77426144292308541</v>
      </c>
      <c r="L284" s="3">
        <f t="shared" si="28"/>
        <v>0.51004025112074947</v>
      </c>
      <c r="M284" s="3">
        <f t="shared" si="28"/>
        <v>0.30776182518219269</v>
      </c>
      <c r="N284" s="3">
        <f t="shared" si="28"/>
        <v>3.6541593394245417</v>
      </c>
      <c r="O284" s="2"/>
      <c r="P284" s="3"/>
    </row>
    <row r="285" spans="1:17" x14ac:dyDescent="0.2">
      <c r="C285" s="62" t="s">
        <v>489</v>
      </c>
      <c r="D285" s="62">
        <f>STDEV(D280:D282)</f>
        <v>0.10610508962316291</v>
      </c>
      <c r="E285" s="62">
        <f t="shared" ref="E285:N285" si="29">STDEV(E280:E282)</f>
        <v>3.6202657648277174E-2</v>
      </c>
      <c r="F285" s="62">
        <f t="shared" si="29"/>
        <v>7.5915763655076518E-2</v>
      </c>
      <c r="G285" s="62">
        <f t="shared" si="29"/>
        <v>7.9547584152080131E-2</v>
      </c>
      <c r="H285" s="62">
        <f t="shared" si="29"/>
        <v>3.2928569455856406E-2</v>
      </c>
      <c r="I285" s="62">
        <f t="shared" si="29"/>
        <v>6.5868981003977742E-2</v>
      </c>
      <c r="J285" s="62">
        <f t="shared" si="29"/>
        <v>9.4119306511170633E-2</v>
      </c>
      <c r="K285" s="62">
        <f t="shared" si="29"/>
        <v>2.9614025343941558E-2</v>
      </c>
      <c r="L285" s="62">
        <f t="shared" si="29"/>
        <v>7.973214893710967E-2</v>
      </c>
      <c r="M285" s="62">
        <f t="shared" si="29"/>
        <v>2.3971164368916591E-2</v>
      </c>
      <c r="N285" s="62">
        <f t="shared" si="29"/>
        <v>0.12092508173035701</v>
      </c>
      <c r="O285" s="2"/>
      <c r="P285" s="3"/>
    </row>
    <row r="286" spans="1:17" x14ac:dyDescent="0.2">
      <c r="C286" s="3" t="s">
        <v>490</v>
      </c>
      <c r="D286" s="3">
        <f>MAX(D280:D282)</f>
        <v>8.2399207646297317</v>
      </c>
      <c r="E286" s="3">
        <f t="shared" ref="E286:N286" si="30">MAX(E280:E282)</f>
        <v>0.34472154998717691</v>
      </c>
      <c r="F286" s="3">
        <f t="shared" si="30"/>
        <v>17.757359011615865</v>
      </c>
      <c r="G286" s="3">
        <f t="shared" si="30"/>
        <v>62.826588549384184</v>
      </c>
      <c r="H286" s="3">
        <f t="shared" si="30"/>
        <v>6.364856083632961E-2</v>
      </c>
      <c r="I286" s="3">
        <f t="shared" si="30"/>
        <v>0.53822239599286104</v>
      </c>
      <c r="J286" s="3">
        <f t="shared" si="30"/>
        <v>5.427670885165222</v>
      </c>
      <c r="K286" s="3">
        <f t="shared" si="30"/>
        <v>0.79428149477095455</v>
      </c>
      <c r="L286" s="3">
        <f t="shared" si="30"/>
        <v>0.55921176551750906</v>
      </c>
      <c r="M286" s="3">
        <f t="shared" si="30"/>
        <v>0.32610336891677205</v>
      </c>
      <c r="N286" s="3">
        <f t="shared" si="30"/>
        <v>3.778973488035319</v>
      </c>
      <c r="O286" s="2"/>
      <c r="P286" s="3"/>
    </row>
    <row r="287" spans="1:17" x14ac:dyDescent="0.2">
      <c r="C287" s="3" t="s">
        <v>491</v>
      </c>
      <c r="D287" s="3">
        <f>MIN(D280:D282)</f>
        <v>8.0542543359373937</v>
      </c>
      <c r="E287" s="3">
        <f t="shared" ref="E287:N287" si="31">MIN(E280:E282)</f>
        <v>0.27298775123480318</v>
      </c>
      <c r="F287" s="3">
        <f t="shared" si="31"/>
        <v>17.605770990553772</v>
      </c>
      <c r="G287" s="3">
        <f t="shared" si="31"/>
        <v>62.679331227808291</v>
      </c>
      <c r="H287" s="3">
        <f t="shared" si="31"/>
        <v>3.2837210051042047E-3</v>
      </c>
      <c r="I287" s="3">
        <f t="shared" si="31"/>
        <v>0.40803997759086474</v>
      </c>
      <c r="J287" s="3">
        <f t="shared" si="31"/>
        <v>5.244137693027402</v>
      </c>
      <c r="K287" s="3">
        <f t="shared" si="31"/>
        <v>0.74024332169614759</v>
      </c>
      <c r="L287" s="3">
        <f t="shared" si="31"/>
        <v>0.41804650327529302</v>
      </c>
      <c r="M287" s="3">
        <f t="shared" si="31"/>
        <v>0.2806381273339939</v>
      </c>
      <c r="N287" s="3">
        <f t="shared" si="31"/>
        <v>3.5375402127560611</v>
      </c>
      <c r="O287" s="2"/>
      <c r="P287" s="3"/>
    </row>
    <row r="288" spans="1:17" x14ac:dyDescent="0.2">
      <c r="C288" s="3" t="s">
        <v>492</v>
      </c>
      <c r="D288" s="3">
        <v>3</v>
      </c>
      <c r="O288" s="2"/>
      <c r="P288" s="3"/>
    </row>
    <row r="289" spans="1:18" x14ac:dyDescent="0.2">
      <c r="O289" s="2"/>
      <c r="P289" s="3"/>
    </row>
    <row r="290" spans="1:18" x14ac:dyDescent="0.2">
      <c r="O290" s="2"/>
      <c r="P290" s="3"/>
    </row>
    <row r="291" spans="1:18" x14ac:dyDescent="0.2">
      <c r="A291" s="32" t="s">
        <v>482</v>
      </c>
      <c r="B291" s="31" t="s">
        <v>483</v>
      </c>
      <c r="C291" s="31" t="s">
        <v>499</v>
      </c>
      <c r="D291" s="32" t="s">
        <v>8</v>
      </c>
      <c r="E291" s="32" t="s">
        <v>13</v>
      </c>
      <c r="F291" s="32" t="s">
        <v>12</v>
      </c>
      <c r="G291" s="32" t="s">
        <v>7</v>
      </c>
      <c r="H291" s="32" t="s">
        <v>9</v>
      </c>
      <c r="I291" s="32" t="s">
        <v>14</v>
      </c>
      <c r="J291" s="32" t="s">
        <v>10</v>
      </c>
      <c r="K291" s="32" t="s">
        <v>15</v>
      </c>
      <c r="L291" s="32" t="s">
        <v>17</v>
      </c>
      <c r="M291" s="32" t="s">
        <v>16</v>
      </c>
      <c r="N291" s="32" t="s">
        <v>485</v>
      </c>
      <c r="O291" s="33" t="s">
        <v>486</v>
      </c>
      <c r="P291" s="33"/>
    </row>
    <row r="292" spans="1:18" s="2" customFormat="1" x14ac:dyDescent="0.2">
      <c r="A292" s="5" t="s">
        <v>159</v>
      </c>
      <c r="B292" s="5" t="s">
        <v>173</v>
      </c>
      <c r="C292" s="5" t="s">
        <v>496</v>
      </c>
      <c r="D292" s="3">
        <v>9.4582813404735564</v>
      </c>
      <c r="E292" s="3">
        <v>0.28429519987728624</v>
      </c>
      <c r="F292" s="3">
        <v>19.771164688248529</v>
      </c>
      <c r="G292" s="3">
        <v>59.948083666165189</v>
      </c>
      <c r="H292" s="3">
        <v>4.6724148781915227E-2</v>
      </c>
      <c r="I292" s="3">
        <v>0.29557427156275867</v>
      </c>
      <c r="J292" s="3">
        <v>5.6877068029426745</v>
      </c>
      <c r="K292" s="3">
        <v>0.53351753855525685</v>
      </c>
      <c r="L292" s="3">
        <v>0.68106605974344081</v>
      </c>
      <c r="M292" s="3">
        <v>0.25807063107705286</v>
      </c>
      <c r="N292" s="3">
        <v>3.0355156525723199</v>
      </c>
      <c r="O292" s="2">
        <v>100</v>
      </c>
      <c r="Q292" s="3"/>
      <c r="R292" s="3"/>
    </row>
    <row r="293" spans="1:18" s="2" customFormat="1" x14ac:dyDescent="0.2">
      <c r="A293" s="5" t="s">
        <v>159</v>
      </c>
      <c r="B293" s="5" t="s">
        <v>182</v>
      </c>
      <c r="C293" s="5" t="s">
        <v>496</v>
      </c>
      <c r="D293" s="3">
        <v>9.8079846815854896</v>
      </c>
      <c r="E293" s="3">
        <v>0.32261832855948269</v>
      </c>
      <c r="F293" s="3">
        <v>19.606665504139972</v>
      </c>
      <c r="G293" s="3">
        <v>59.959629513711278</v>
      </c>
      <c r="H293" s="3">
        <v>3.2821833028620975E-2</v>
      </c>
      <c r="I293" s="3">
        <v>0.31585949192358093</v>
      </c>
      <c r="J293" s="3">
        <v>5.531086677045387</v>
      </c>
      <c r="K293" s="3">
        <v>0.62375911324676547</v>
      </c>
      <c r="L293" s="3">
        <v>0.64604503521321222</v>
      </c>
      <c r="M293" s="3">
        <v>0.21577316157704535</v>
      </c>
      <c r="N293" s="3">
        <v>2.9377566599691618</v>
      </c>
      <c r="O293" s="2">
        <v>100</v>
      </c>
      <c r="Q293" s="3"/>
      <c r="R293" s="3"/>
    </row>
    <row r="294" spans="1:18" s="2" customFormat="1" x14ac:dyDescent="0.2">
      <c r="A294" s="5" t="s">
        <v>159</v>
      </c>
      <c r="B294" s="5" t="s">
        <v>177</v>
      </c>
      <c r="C294" s="5" t="s">
        <v>496</v>
      </c>
      <c r="D294" s="3">
        <v>9.5058980759236409</v>
      </c>
      <c r="E294" s="3">
        <v>0.26389171243360077</v>
      </c>
      <c r="F294" s="3">
        <v>19.600510071691236</v>
      </c>
      <c r="G294" s="3">
        <v>60.050648756621911</v>
      </c>
      <c r="H294" s="3">
        <v>1.4011952110196544E-2</v>
      </c>
      <c r="I294" s="3">
        <v>0.32094529723939236</v>
      </c>
      <c r="J294" s="3">
        <v>5.6150085463488333</v>
      </c>
      <c r="K294" s="3">
        <v>0.61532209617862921</v>
      </c>
      <c r="L294" s="3">
        <v>0.73967144071086555</v>
      </c>
      <c r="M294" s="3">
        <v>0.2364644764874044</v>
      </c>
      <c r="N294" s="3">
        <v>3.0376275742542869</v>
      </c>
      <c r="O294" s="2">
        <v>100</v>
      </c>
      <c r="Q294" s="3"/>
      <c r="R294" s="3"/>
    </row>
    <row r="295" spans="1:18" s="2" customFormat="1" x14ac:dyDescent="0.2">
      <c r="A295" s="5" t="s">
        <v>159</v>
      </c>
      <c r="B295" s="5" t="s">
        <v>181</v>
      </c>
      <c r="C295" s="5" t="s">
        <v>496</v>
      </c>
      <c r="D295" s="3">
        <v>9.4651617636576812</v>
      </c>
      <c r="E295" s="3">
        <v>0.32870505601416955</v>
      </c>
      <c r="F295" s="3">
        <v>19.772796140559706</v>
      </c>
      <c r="G295" s="3">
        <v>60.054928928771339</v>
      </c>
      <c r="H295" s="3">
        <v>6.9920399423872029E-2</v>
      </c>
      <c r="I295" s="3">
        <v>0.29114731473132066</v>
      </c>
      <c r="J295" s="3">
        <v>5.5588253129081275</v>
      </c>
      <c r="K295" s="3">
        <v>0.65767552729773271</v>
      </c>
      <c r="L295" s="3">
        <v>0.64786974425561017</v>
      </c>
      <c r="M295" s="3">
        <v>0.21487982194832708</v>
      </c>
      <c r="N295" s="3">
        <v>2.9380899904321041</v>
      </c>
      <c r="O295" s="2">
        <v>100</v>
      </c>
      <c r="Q295" s="3"/>
      <c r="R295" s="3"/>
    </row>
    <row r="296" spans="1:18" s="2" customFormat="1" x14ac:dyDescent="0.2">
      <c r="A296" s="5" t="s">
        <v>159</v>
      </c>
      <c r="B296" s="5" t="s">
        <v>183</v>
      </c>
      <c r="C296" s="5" t="s">
        <v>496</v>
      </c>
      <c r="D296" s="3">
        <v>9.3820947104531012</v>
      </c>
      <c r="E296" s="3">
        <v>0.30068322237183781</v>
      </c>
      <c r="F296" s="3">
        <v>19.933454525954602</v>
      </c>
      <c r="G296" s="3">
        <v>60.190321764118394</v>
      </c>
      <c r="H296" s="3">
        <v>0</v>
      </c>
      <c r="I296" s="3">
        <v>0.29628575901439641</v>
      </c>
      <c r="J296" s="3">
        <v>5.5231145244745798</v>
      </c>
      <c r="K296" s="3">
        <v>0.59928392811849629</v>
      </c>
      <c r="L296" s="3">
        <v>0.65794462908229545</v>
      </c>
      <c r="M296" s="3">
        <v>0.20352575866745154</v>
      </c>
      <c r="N296" s="3">
        <v>2.9132911777448336</v>
      </c>
      <c r="O296" s="2">
        <v>100</v>
      </c>
      <c r="Q296" s="3"/>
      <c r="R296" s="3"/>
    </row>
    <row r="297" spans="1:18" s="2" customFormat="1" x14ac:dyDescent="0.2">
      <c r="A297" s="5" t="s">
        <v>159</v>
      </c>
      <c r="B297" s="5" t="s">
        <v>165</v>
      </c>
      <c r="C297" s="5" t="s">
        <v>496</v>
      </c>
      <c r="D297" s="3">
        <v>8.8217554757839736</v>
      </c>
      <c r="E297" s="3">
        <v>0.29733398787913656</v>
      </c>
      <c r="F297" s="3">
        <v>19.852027375794645</v>
      </c>
      <c r="G297" s="3">
        <v>60.384869184476202</v>
      </c>
      <c r="H297" s="3">
        <v>7.392362487228582E-2</v>
      </c>
      <c r="I297" s="3">
        <v>0.34656434383756834</v>
      </c>
      <c r="J297" s="3">
        <v>5.6606231051545368</v>
      </c>
      <c r="K297" s="3">
        <v>0.58019190055238146</v>
      </c>
      <c r="L297" s="3">
        <v>0.73818903562219029</v>
      </c>
      <c r="M297" s="3">
        <v>0.18150793398363591</v>
      </c>
      <c r="N297" s="3">
        <v>3.0630140320434682</v>
      </c>
      <c r="O297" s="2">
        <v>100</v>
      </c>
      <c r="Q297" s="3"/>
      <c r="R297" s="3"/>
    </row>
    <row r="298" spans="1:18" s="2" customFormat="1" x14ac:dyDescent="0.2">
      <c r="A298" s="5" t="s">
        <v>159</v>
      </c>
      <c r="B298" s="5" t="s">
        <v>164</v>
      </c>
      <c r="C298" s="5" t="s">
        <v>496</v>
      </c>
      <c r="D298" s="3">
        <v>8.5339562256619867</v>
      </c>
      <c r="E298" s="3">
        <v>0.31567073669576795</v>
      </c>
      <c r="F298" s="3">
        <v>19.437616344416572</v>
      </c>
      <c r="G298" s="3">
        <v>60.830516404152469</v>
      </c>
      <c r="H298" s="3">
        <v>7.7127678630421581E-2</v>
      </c>
      <c r="I298" s="3">
        <v>0.22480543468756992</v>
      </c>
      <c r="J298" s="3">
        <v>5.9304501175248507</v>
      </c>
      <c r="K298" s="3">
        <v>0.72670361994199628</v>
      </c>
      <c r="L298" s="3">
        <v>0.76537440880487506</v>
      </c>
      <c r="M298" s="3">
        <v>0.21907655621983571</v>
      </c>
      <c r="N298" s="3">
        <v>2.938702473263656</v>
      </c>
      <c r="O298" s="2">
        <v>100</v>
      </c>
      <c r="Q298" s="3"/>
      <c r="R298" s="3"/>
    </row>
    <row r="299" spans="1:18" s="2" customFormat="1" x14ac:dyDescent="0.2">
      <c r="A299" s="5" t="s">
        <v>159</v>
      </c>
      <c r="B299" s="5" t="s">
        <v>178</v>
      </c>
      <c r="C299" s="5" t="s">
        <v>496</v>
      </c>
      <c r="D299" s="3">
        <v>8.5632638999819015</v>
      </c>
      <c r="E299" s="3">
        <v>0.39082769934763684</v>
      </c>
      <c r="F299" s="3">
        <v>19.339945681869402</v>
      </c>
      <c r="G299" s="3">
        <v>61.067565387764432</v>
      </c>
      <c r="H299" s="3">
        <v>5.9812705373240307E-2</v>
      </c>
      <c r="I299" s="3">
        <v>0.20445253590481974</v>
      </c>
      <c r="J299" s="3">
        <v>5.8602330222348433</v>
      </c>
      <c r="K299" s="3">
        <v>0.69861402809642814</v>
      </c>
      <c r="L299" s="3">
        <v>0.81869875960674476</v>
      </c>
      <c r="M299" s="3">
        <v>0.23289635195077887</v>
      </c>
      <c r="N299" s="3">
        <v>2.7636899278697884</v>
      </c>
      <c r="O299" s="2">
        <v>100</v>
      </c>
      <c r="Q299" s="3"/>
      <c r="R299" s="3"/>
    </row>
    <row r="300" spans="1:18" s="2" customFormat="1" x14ac:dyDescent="0.2">
      <c r="A300" s="5" t="s">
        <v>159</v>
      </c>
      <c r="B300" s="5" t="s">
        <v>180</v>
      </c>
      <c r="C300" s="5" t="s">
        <v>496</v>
      </c>
      <c r="D300" s="3">
        <v>8.3505525237080196</v>
      </c>
      <c r="E300" s="3">
        <v>0.36738750703495887</v>
      </c>
      <c r="F300" s="3">
        <v>19.517745692785432</v>
      </c>
      <c r="G300" s="3">
        <v>61.095422430736193</v>
      </c>
      <c r="H300" s="3">
        <v>5.818508989651492E-2</v>
      </c>
      <c r="I300" s="3">
        <v>0.24530996088774584</v>
      </c>
      <c r="J300" s="3">
        <v>5.8489193153813783</v>
      </c>
      <c r="K300" s="3">
        <v>0.77787708969119918</v>
      </c>
      <c r="L300" s="3">
        <v>0.77430320548172982</v>
      </c>
      <c r="M300" s="3">
        <v>0.21723109346381789</v>
      </c>
      <c r="N300" s="3">
        <v>2.7470660909330213</v>
      </c>
      <c r="O300" s="2">
        <v>100</v>
      </c>
      <c r="Q300" s="3"/>
      <c r="R300" s="3"/>
    </row>
    <row r="301" spans="1:18" s="2" customFormat="1" x14ac:dyDescent="0.2">
      <c r="A301" s="5" t="s">
        <v>159</v>
      </c>
      <c r="B301" s="5" t="s">
        <v>166</v>
      </c>
      <c r="C301" s="5" t="s">
        <v>496</v>
      </c>
      <c r="D301" s="3">
        <v>8.1317831453584457</v>
      </c>
      <c r="E301" s="3">
        <v>0.46919117135663868</v>
      </c>
      <c r="F301" s="3">
        <v>19.418425677452735</v>
      </c>
      <c r="G301" s="3">
        <v>61.111196732391832</v>
      </c>
      <c r="H301" s="3">
        <v>8.4116102803266202E-2</v>
      </c>
      <c r="I301" s="3">
        <v>0.21503364626398877</v>
      </c>
      <c r="J301" s="3">
        <v>5.4180046166514826</v>
      </c>
      <c r="K301" s="3">
        <v>1.1822888355323746</v>
      </c>
      <c r="L301" s="3">
        <v>0.89908986796924595</v>
      </c>
      <c r="M301" s="3">
        <v>0.21429578571308297</v>
      </c>
      <c r="N301" s="3">
        <v>2.8565744185069097</v>
      </c>
      <c r="O301" s="2">
        <v>100</v>
      </c>
      <c r="Q301" s="3"/>
      <c r="R301" s="3"/>
    </row>
    <row r="302" spans="1:18" s="2" customFormat="1" x14ac:dyDescent="0.2">
      <c r="A302" s="5" t="s">
        <v>159</v>
      </c>
      <c r="B302" s="5" t="s">
        <v>175</v>
      </c>
      <c r="C302" s="5" t="s">
        <v>496</v>
      </c>
      <c r="D302" s="3">
        <v>8.5873077169142693</v>
      </c>
      <c r="E302" s="3">
        <v>0.35966443707863704</v>
      </c>
      <c r="F302" s="3">
        <v>19.309588561151781</v>
      </c>
      <c r="G302" s="3">
        <v>61.24240856371663</v>
      </c>
      <c r="H302" s="3">
        <v>5.0256863777674861E-2</v>
      </c>
      <c r="I302" s="3">
        <v>0.21576139509371256</v>
      </c>
      <c r="J302" s="3">
        <v>5.6715577194886091</v>
      </c>
      <c r="K302" s="3">
        <v>0.72328104932349369</v>
      </c>
      <c r="L302" s="3">
        <v>0.79489031724008208</v>
      </c>
      <c r="M302" s="3">
        <v>0.20950451647078921</v>
      </c>
      <c r="N302" s="3">
        <v>2.8357788597443045</v>
      </c>
      <c r="O302" s="2">
        <v>100</v>
      </c>
      <c r="Q302" s="3"/>
      <c r="R302" s="3"/>
    </row>
    <row r="303" spans="1:18" s="2" customFormat="1" x14ac:dyDescent="0.2">
      <c r="A303" s="5" t="s">
        <v>159</v>
      </c>
      <c r="B303" s="5" t="s">
        <v>167</v>
      </c>
      <c r="C303" s="5" t="s">
        <v>496</v>
      </c>
      <c r="D303" s="3">
        <v>7.9624537445165435</v>
      </c>
      <c r="E303" s="3">
        <v>0.67221858564503145</v>
      </c>
      <c r="F303" s="3">
        <v>18.973615972639397</v>
      </c>
      <c r="G303" s="3">
        <v>61.444110152345033</v>
      </c>
      <c r="H303" s="3">
        <v>0.13295424218177135</v>
      </c>
      <c r="I303" s="3">
        <v>0.15927774256733476</v>
      </c>
      <c r="J303" s="3">
        <v>5.3366783984794539</v>
      </c>
      <c r="K303" s="3">
        <v>1.2211422940847008</v>
      </c>
      <c r="L303" s="3">
        <v>0.90592727196455358</v>
      </c>
      <c r="M303" s="3">
        <v>0.16853209817163439</v>
      </c>
      <c r="N303" s="3">
        <v>3.0230894974045461</v>
      </c>
      <c r="O303" s="2">
        <v>100</v>
      </c>
      <c r="Q303" s="3"/>
      <c r="R303" s="3"/>
    </row>
    <row r="304" spans="1:18" s="2" customFormat="1" x14ac:dyDescent="0.2">
      <c r="A304" s="5" t="s">
        <v>159</v>
      </c>
      <c r="B304" s="5" t="s">
        <v>172</v>
      </c>
      <c r="C304" s="5" t="s">
        <v>496</v>
      </c>
      <c r="D304" s="3">
        <v>8.5821325209589254</v>
      </c>
      <c r="E304" s="3">
        <v>0.35589729260202713</v>
      </c>
      <c r="F304" s="3">
        <v>19.154764389430284</v>
      </c>
      <c r="G304" s="3">
        <v>61.563749377181232</v>
      </c>
      <c r="H304" s="3">
        <v>7.9888277925500267E-2</v>
      </c>
      <c r="I304" s="3">
        <v>0.19654732690119925</v>
      </c>
      <c r="J304" s="3">
        <v>5.63146877179756</v>
      </c>
      <c r="K304" s="3">
        <v>0.69133367416685332</v>
      </c>
      <c r="L304" s="3">
        <v>0.79832552780375099</v>
      </c>
      <c r="M304" s="3">
        <v>0.24601156960160361</v>
      </c>
      <c r="N304" s="3">
        <v>2.6998812716310305</v>
      </c>
      <c r="O304" s="2">
        <v>100</v>
      </c>
      <c r="Q304" s="3"/>
      <c r="R304" s="3"/>
    </row>
    <row r="305" spans="1:18" s="2" customFormat="1" x14ac:dyDescent="0.2">
      <c r="A305" s="5" t="s">
        <v>159</v>
      </c>
      <c r="B305" s="5" t="s">
        <v>170</v>
      </c>
      <c r="C305" s="5" t="s">
        <v>496</v>
      </c>
      <c r="D305" s="3">
        <v>8.0797155926925939</v>
      </c>
      <c r="E305" s="3">
        <v>0.42894526109962461</v>
      </c>
      <c r="F305" s="3">
        <v>19.314745658258879</v>
      </c>
      <c r="G305" s="3">
        <v>61.61998058360048</v>
      </c>
      <c r="H305" s="3">
        <v>8.2852788926670404E-2</v>
      </c>
      <c r="I305" s="3">
        <v>0.17611370183542255</v>
      </c>
      <c r="J305" s="3">
        <v>5.6987055070209873</v>
      </c>
      <c r="K305" s="3">
        <v>0.7753448605593285</v>
      </c>
      <c r="L305" s="3">
        <v>0.82080075180920342</v>
      </c>
      <c r="M305" s="3">
        <v>0.1895102970598842</v>
      </c>
      <c r="N305" s="3">
        <v>2.8132849971369431</v>
      </c>
      <c r="O305" s="2">
        <v>100</v>
      </c>
      <c r="Q305" s="3"/>
      <c r="R305" s="3"/>
    </row>
    <row r="306" spans="1:18" s="2" customFormat="1" x14ac:dyDescent="0.2">
      <c r="A306" s="5" t="s">
        <v>159</v>
      </c>
      <c r="B306" s="5" t="s">
        <v>179</v>
      </c>
      <c r="C306" s="5" t="s">
        <v>496</v>
      </c>
      <c r="D306" s="3">
        <v>8.0329406879126477</v>
      </c>
      <c r="E306" s="3">
        <v>0.44926213629777306</v>
      </c>
      <c r="F306" s="3">
        <v>19.190845242538774</v>
      </c>
      <c r="G306" s="3">
        <v>61.655748682375467</v>
      </c>
      <c r="H306" s="3">
        <v>8.1885586215548492E-2</v>
      </c>
      <c r="I306" s="3">
        <v>0.15687238677923762</v>
      </c>
      <c r="J306" s="3">
        <v>5.7289915630658479</v>
      </c>
      <c r="K306" s="3">
        <v>0.8889806182063773</v>
      </c>
      <c r="L306" s="3">
        <v>0.85249447434258852</v>
      </c>
      <c r="M306" s="3">
        <v>0.2024643615219606</v>
      </c>
      <c r="N306" s="3">
        <v>2.7595142607437593</v>
      </c>
      <c r="O306" s="2">
        <v>100</v>
      </c>
      <c r="Q306" s="3"/>
      <c r="R306" s="3"/>
    </row>
    <row r="307" spans="1:18" s="2" customFormat="1" x14ac:dyDescent="0.2">
      <c r="A307" s="5" t="s">
        <v>159</v>
      </c>
      <c r="B307" s="5" t="s">
        <v>174</v>
      </c>
      <c r="C307" s="5" t="s">
        <v>496</v>
      </c>
      <c r="D307" s="3">
        <v>8.2321536880487223</v>
      </c>
      <c r="E307" s="3">
        <v>0.44490756394549191</v>
      </c>
      <c r="F307" s="3">
        <v>19.070648976412077</v>
      </c>
      <c r="G307" s="3">
        <v>61.734906558532401</v>
      </c>
      <c r="H307" s="3">
        <v>9.1036688562256218E-2</v>
      </c>
      <c r="I307" s="3">
        <v>0.16758345413710612</v>
      </c>
      <c r="J307" s="3">
        <v>5.6860456412649603</v>
      </c>
      <c r="K307" s="3">
        <v>0.77506241218606176</v>
      </c>
      <c r="L307" s="3">
        <v>0.82722080449263535</v>
      </c>
      <c r="M307" s="3">
        <v>0.19236621897073899</v>
      </c>
      <c r="N307" s="3">
        <v>2.7780679934475554</v>
      </c>
      <c r="O307" s="2">
        <v>100</v>
      </c>
      <c r="Q307" s="3"/>
      <c r="R307" s="3"/>
    </row>
    <row r="308" spans="1:18" s="2" customFormat="1" x14ac:dyDescent="0.2">
      <c r="A308" s="5" t="s">
        <v>159</v>
      </c>
      <c r="B308" s="5" t="s">
        <v>169</v>
      </c>
      <c r="C308" s="5" t="s">
        <v>496</v>
      </c>
      <c r="D308" s="3">
        <v>8.0450898251841068</v>
      </c>
      <c r="E308" s="3">
        <v>0.56182157583862524</v>
      </c>
      <c r="F308" s="3">
        <v>19.013086340048119</v>
      </c>
      <c r="G308" s="3">
        <v>61.864797267570559</v>
      </c>
      <c r="H308" s="3">
        <v>0.12924075403575108</v>
      </c>
      <c r="I308" s="3">
        <v>0.14437980462641689</v>
      </c>
      <c r="J308" s="3">
        <v>5.5577588410028174</v>
      </c>
      <c r="K308" s="3">
        <v>0.96481459435386585</v>
      </c>
      <c r="L308" s="3">
        <v>0.85945770993236426</v>
      </c>
      <c r="M308" s="3">
        <v>0.16703757832922542</v>
      </c>
      <c r="N308" s="3">
        <v>2.6925157090781475</v>
      </c>
      <c r="O308" s="2">
        <v>100</v>
      </c>
      <c r="Q308" s="3"/>
      <c r="R308" s="3"/>
    </row>
    <row r="309" spans="1:18" s="2" customFormat="1" x14ac:dyDescent="0.2">
      <c r="A309" s="5" t="s">
        <v>159</v>
      </c>
      <c r="B309" s="5" t="s">
        <v>176</v>
      </c>
      <c r="C309" s="5" t="s">
        <v>496</v>
      </c>
      <c r="D309" s="3">
        <v>7.9077203648008956</v>
      </c>
      <c r="E309" s="3">
        <v>0.52767316199365355</v>
      </c>
      <c r="F309" s="3">
        <v>19.08571832311215</v>
      </c>
      <c r="G309" s="3">
        <v>61.884044905177667</v>
      </c>
      <c r="H309" s="3">
        <v>0.13495821550582249</v>
      </c>
      <c r="I309" s="3">
        <v>0.16218925233737422</v>
      </c>
      <c r="J309" s="3">
        <v>5.5559294927378504</v>
      </c>
      <c r="K309" s="3">
        <v>0.93435137187481732</v>
      </c>
      <c r="L309" s="3">
        <v>0.88740988606109961</v>
      </c>
      <c r="M309" s="3">
        <v>0.18692660447739198</v>
      </c>
      <c r="N309" s="3">
        <v>2.7330784219213125</v>
      </c>
      <c r="O309" s="2">
        <v>100</v>
      </c>
      <c r="Q309" s="3"/>
      <c r="R309" s="3"/>
    </row>
    <row r="310" spans="1:18" s="2" customFormat="1" x14ac:dyDescent="0.2">
      <c r="A310" s="5" t="s">
        <v>159</v>
      </c>
      <c r="B310" s="5" t="s">
        <v>171</v>
      </c>
      <c r="C310" s="5" t="s">
        <v>496</v>
      </c>
      <c r="D310" s="3">
        <v>8.2030433750150209</v>
      </c>
      <c r="E310" s="3">
        <v>0.51357305050202484</v>
      </c>
      <c r="F310" s="3">
        <v>18.949562712457482</v>
      </c>
      <c r="G310" s="3">
        <v>61.976648065270787</v>
      </c>
      <c r="H310" s="3">
        <v>9.8295504513664228E-2</v>
      </c>
      <c r="I310" s="3">
        <v>0.1251033693810272</v>
      </c>
      <c r="J310" s="3">
        <v>5.6427041406209693</v>
      </c>
      <c r="K310" s="3">
        <v>0.91486770361455172</v>
      </c>
      <c r="L310" s="3">
        <v>0.84210107411824719</v>
      </c>
      <c r="M310" s="3">
        <v>0.16375890486392883</v>
      </c>
      <c r="N310" s="3">
        <v>2.5703420996422923</v>
      </c>
      <c r="O310" s="2">
        <v>100</v>
      </c>
      <c r="Q310" s="3"/>
      <c r="R310" s="3"/>
    </row>
    <row r="311" spans="1:18" s="2" customFormat="1" x14ac:dyDescent="0.2">
      <c r="A311" s="5" t="s">
        <v>159</v>
      </c>
      <c r="B311" s="5" t="s">
        <v>163</v>
      </c>
      <c r="C311" s="5" t="s">
        <v>496</v>
      </c>
      <c r="D311" s="3">
        <v>7.8142207439807745</v>
      </c>
      <c r="E311" s="3">
        <v>0.54293492113361719</v>
      </c>
      <c r="F311" s="3">
        <v>19.050960921839604</v>
      </c>
      <c r="G311" s="3">
        <v>61.988744025436716</v>
      </c>
      <c r="H311" s="3">
        <v>5.8988936004417944E-2</v>
      </c>
      <c r="I311" s="3">
        <v>0.13223093062013264</v>
      </c>
      <c r="J311" s="3">
        <v>5.6492049824336759</v>
      </c>
      <c r="K311" s="3">
        <v>0.97070894366037708</v>
      </c>
      <c r="L311" s="3">
        <v>0.87127298574071943</v>
      </c>
      <c r="M311" s="3">
        <v>0.14294673380964773</v>
      </c>
      <c r="N311" s="3">
        <v>2.777785875340316</v>
      </c>
      <c r="O311" s="2">
        <v>100</v>
      </c>
      <c r="Q311" s="3"/>
      <c r="R311" s="3"/>
    </row>
    <row r="312" spans="1:18" s="2" customFormat="1" x14ac:dyDescent="0.2">
      <c r="A312" s="5" t="s">
        <v>159</v>
      </c>
      <c r="B312" s="5" t="s">
        <v>161</v>
      </c>
      <c r="C312" s="5" t="s">
        <v>496</v>
      </c>
      <c r="D312" s="3">
        <v>7.761214452184495</v>
      </c>
      <c r="E312" s="3">
        <v>0.48636897422848491</v>
      </c>
      <c r="F312" s="3">
        <v>18.870944462930481</v>
      </c>
      <c r="G312" s="3">
        <v>62.21712752533908</v>
      </c>
      <c r="H312" s="3">
        <v>5.8421100826353857E-2</v>
      </c>
      <c r="I312" s="3">
        <v>0.14985376842980963</v>
      </c>
      <c r="J312" s="3">
        <v>5.7796276218585367</v>
      </c>
      <c r="K312" s="3">
        <v>0.96187791265641998</v>
      </c>
      <c r="L312" s="3">
        <v>0.86713430651070567</v>
      </c>
      <c r="M312" s="3">
        <v>0.19192529201955466</v>
      </c>
      <c r="N312" s="3">
        <v>2.6555045830160844</v>
      </c>
      <c r="O312" s="2">
        <v>100</v>
      </c>
      <c r="Q312" s="3"/>
      <c r="R312" s="3"/>
    </row>
    <row r="313" spans="1:18" s="2" customFormat="1" x14ac:dyDescent="0.2">
      <c r="A313" s="5" t="s">
        <v>159</v>
      </c>
      <c r="B313" s="5" t="s">
        <v>162</v>
      </c>
      <c r="C313" s="5" t="s">
        <v>496</v>
      </c>
      <c r="D313" s="3">
        <v>7.728158897756165</v>
      </c>
      <c r="E313" s="3">
        <v>0.49389856968443502</v>
      </c>
      <c r="F313" s="3">
        <v>19.166577998838616</v>
      </c>
      <c r="G313" s="3">
        <v>62.228136860914688</v>
      </c>
      <c r="H313" s="3">
        <v>0.10516057128128156</v>
      </c>
      <c r="I313" s="3">
        <v>0.16211815251688041</v>
      </c>
      <c r="J313" s="3">
        <v>5.6430196224158111</v>
      </c>
      <c r="K313" s="3">
        <v>0.90131732265035458</v>
      </c>
      <c r="L313" s="3">
        <v>0.78902320657817582</v>
      </c>
      <c r="M313" s="3">
        <v>0.15621144038874424</v>
      </c>
      <c r="N313" s="3">
        <v>2.6263773569748361</v>
      </c>
      <c r="O313" s="2">
        <v>100</v>
      </c>
      <c r="Q313" s="3"/>
      <c r="R313" s="3"/>
    </row>
    <row r="315" spans="1:18" x14ac:dyDescent="0.2">
      <c r="C315" s="3" t="s">
        <v>513</v>
      </c>
      <c r="D315" s="3">
        <f>AVERAGE(D292:D313)</f>
        <v>8.4980401569342252</v>
      </c>
      <c r="E315" s="3">
        <f t="shared" ref="E315:N315" si="32">AVERAGE(E292:E313)</f>
        <v>0.41717137052817904</v>
      </c>
      <c r="F315" s="3">
        <f t="shared" si="32"/>
        <v>19.336427784662291</v>
      </c>
      <c r="G315" s="3">
        <f t="shared" si="32"/>
        <v>61.186981151653185</v>
      </c>
      <c r="H315" s="3">
        <f t="shared" si="32"/>
        <v>7.3662866576229377E-2</v>
      </c>
      <c r="I315" s="3">
        <f t="shared" si="32"/>
        <v>0.21381860642176342</v>
      </c>
      <c r="J315" s="3">
        <f t="shared" si="32"/>
        <v>5.6461665610388074</v>
      </c>
      <c r="K315" s="3">
        <f t="shared" si="32"/>
        <v>0.8053780197522028</v>
      </c>
      <c r="L315" s="3">
        <f t="shared" si="32"/>
        <v>0.79474138650383352</v>
      </c>
      <c r="M315" s="3">
        <f t="shared" si="32"/>
        <v>0.20049623576243347</v>
      </c>
      <c r="N315" s="3">
        <f t="shared" si="32"/>
        <v>2.8271158601668485</v>
      </c>
    </row>
    <row r="316" spans="1:18" x14ac:dyDescent="0.2">
      <c r="C316" s="62" t="s">
        <v>489</v>
      </c>
      <c r="D316" s="62">
        <f>STDEV(D292:D313)</f>
        <v>0.64160175159222843</v>
      </c>
      <c r="E316" s="62">
        <f t="shared" ref="E316:N316" si="33">STDEV(E292:E313)</f>
        <v>0.1080115686442306</v>
      </c>
      <c r="F316" s="62">
        <f t="shared" si="33"/>
        <v>0.31593084112256581</v>
      </c>
      <c r="G316" s="62">
        <f t="shared" si="33"/>
        <v>0.77710549848242627</v>
      </c>
      <c r="H316" s="62">
        <f t="shared" si="33"/>
        <v>3.4773678068274007E-2</v>
      </c>
      <c r="I316" s="62">
        <f t="shared" si="33"/>
        <v>6.8672369486766971E-2</v>
      </c>
      <c r="J316" s="62">
        <f t="shared" si="33"/>
        <v>0.13807920055954975</v>
      </c>
      <c r="K316" s="62">
        <f t="shared" si="33"/>
        <v>0.18707142305103983</v>
      </c>
      <c r="L316" s="62">
        <f t="shared" si="33"/>
        <v>8.1030443222120566E-2</v>
      </c>
      <c r="M316" s="62">
        <f t="shared" si="33"/>
        <v>2.9800103624310216E-2</v>
      </c>
      <c r="N316" s="62">
        <f t="shared" si="33"/>
        <v>0.14243390639022452</v>
      </c>
    </row>
    <row r="317" spans="1:18" x14ac:dyDescent="0.2">
      <c r="C317" s="3" t="s">
        <v>490</v>
      </c>
      <c r="D317" s="3">
        <f>MAX(D292:D313)</f>
        <v>9.8079846815854896</v>
      </c>
      <c r="E317" s="3">
        <f t="shared" ref="E317:N317" si="34">MAX(E292:E313)</f>
        <v>0.67221858564503145</v>
      </c>
      <c r="F317" s="3">
        <f t="shared" si="34"/>
        <v>19.933454525954602</v>
      </c>
      <c r="G317" s="3">
        <f t="shared" si="34"/>
        <v>62.228136860914688</v>
      </c>
      <c r="H317" s="3">
        <f t="shared" si="34"/>
        <v>0.13495821550582249</v>
      </c>
      <c r="I317" s="3">
        <f t="shared" si="34"/>
        <v>0.34656434383756834</v>
      </c>
      <c r="J317" s="3">
        <f t="shared" si="34"/>
        <v>5.9304501175248507</v>
      </c>
      <c r="K317" s="3">
        <f t="shared" si="34"/>
        <v>1.2211422940847008</v>
      </c>
      <c r="L317" s="3">
        <f t="shared" si="34"/>
        <v>0.90592727196455358</v>
      </c>
      <c r="M317" s="3">
        <f t="shared" si="34"/>
        <v>0.25807063107705286</v>
      </c>
      <c r="N317" s="3">
        <f t="shared" si="34"/>
        <v>3.0630140320434682</v>
      </c>
    </row>
    <row r="318" spans="1:18" x14ac:dyDescent="0.2">
      <c r="C318" s="3" t="s">
        <v>491</v>
      </c>
      <c r="D318" s="3">
        <f>MIN(D292:D313)</f>
        <v>7.728158897756165</v>
      </c>
      <c r="E318" s="3">
        <f t="shared" ref="E318:N318" si="35">MIN(E292:E313)</f>
        <v>0.26389171243360077</v>
      </c>
      <c r="F318" s="3">
        <f t="shared" si="35"/>
        <v>18.870944462930481</v>
      </c>
      <c r="G318" s="3">
        <f t="shared" si="35"/>
        <v>59.948083666165189</v>
      </c>
      <c r="H318" s="3">
        <f t="shared" si="35"/>
        <v>0</v>
      </c>
      <c r="I318" s="3">
        <f t="shared" si="35"/>
        <v>0.1251033693810272</v>
      </c>
      <c r="J318" s="3">
        <f t="shared" si="35"/>
        <v>5.3366783984794539</v>
      </c>
      <c r="K318" s="3">
        <f t="shared" si="35"/>
        <v>0.53351753855525685</v>
      </c>
      <c r="L318" s="3">
        <f t="shared" si="35"/>
        <v>0.64604503521321222</v>
      </c>
      <c r="M318" s="3">
        <f t="shared" si="35"/>
        <v>0.14294673380964773</v>
      </c>
      <c r="N318" s="3">
        <f t="shared" si="35"/>
        <v>2.5703420996422923</v>
      </c>
    </row>
    <row r="319" spans="1:18" x14ac:dyDescent="0.2">
      <c r="C319" s="3" t="s">
        <v>492</v>
      </c>
      <c r="D319" s="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set-up</vt:lpstr>
      <vt:lpstr>raw analyses</vt:lpstr>
      <vt:lpstr>standards</vt:lpstr>
      <vt:lpstr>population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Yunbei Xu</dc:creator>
  <cp:lastModifiedBy>Yunbei Xu</cp:lastModifiedBy>
  <dcterms:created xsi:type="dcterms:W3CDTF">2024-08-29T17:58:41Z</dcterms:created>
  <dcterms:modified xsi:type="dcterms:W3CDTF">2024-08-31T06:23:10Z</dcterms:modified>
</cp:coreProperties>
</file>