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Show/"/>
    </mc:Choice>
  </mc:AlternateContent>
  <xr:revisionPtr revIDLastSave="39" documentId="8_{B356B672-07D8-4A4B-BD2E-2E5F23A99F30}" xr6:coauthVersionLast="47" xr6:coauthVersionMax="47" xr10:uidLastSave="{13EE5BE5-0CFC-4FF4-ABAB-08129DB5A1FF}"/>
  <bookViews>
    <workbookView xWindow="1460" yWindow="950" windowWidth="14400" windowHeight="8190" firstSheet="1" activeTab="2" xr2:uid="{8A2B2D28-A361-4A6D-A49B-3D891FA67F20}"/>
  </bookViews>
  <sheets>
    <sheet name="SARS-CoV-1" sheetId="5" r:id="rId1"/>
    <sheet name="SARS-CoV-2" sheetId="7" r:id="rId2"/>
    <sheet name="Influenz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C2" i="7"/>
  <c r="K2" i="5" l="1"/>
  <c r="I2" i="5"/>
  <c r="D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  <author>tc={C20F71F4-BECF-4589-B5FA-966ADA689A43}</author>
    <author>tc={8B8ED538-096F-4C02-A909-DEC4E4E0586E}</author>
  </authors>
  <commentList>
    <comment ref="C2" authorId="0" shapeId="0" xr:uid="{37392739-75EE-462E-AE96-741D06B3ECE4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not well understood
</t>
        </r>
      </text>
    </comment>
    <comment ref="D2" authorId="0" shapeId="0" xr:uid="{94B35F19-CE68-476B-A227-09CB9610DBEE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typically 5 days
https://www.who.int/health-topics/severe-acute-respiratory-syndrome#tab=tab_1
</t>
        </r>
      </text>
    </comment>
    <comment ref="E2" authorId="0" shapeId="0" xr:uid="{FAD51B11-549C-4566-B543-F417BFC983B8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we decided that the c compartment is switched off and every case counts as hospitalization</t>
        </r>
      </text>
    </comment>
    <comment ref="G2" authorId="0" shapeId="0" xr:uid="{06684E04-CF61-474F-82B2-214BE5576F3B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1/21</t>
        </r>
      </text>
    </comment>
    <comment ref="H2" authorId="1" shapeId="0" xr:uid="{777E0DCC-9698-4760-8CB5-EB4445B91DAD}">
      <text>
        <r>
          <rPr>
            <sz val="11"/>
            <color theme="1"/>
            <rFont val="Calibri"/>
            <family val="2"/>
            <scheme val="minor"/>
          </rPr>
          <t>1</t>
        </r>
      </text>
    </comment>
    <comment ref="I2" authorId="0" shapeId="0" xr:uid="{08BD9B5F-84E3-407B-A87D-E94C309FFB9F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usually longer in hospital settings
patienten wurden im Durschnitt nach 26.5 Tagen entlassen
https://www.acpjournals.org/doi/full/10.7326/0003-4819-141-9-200411020-00006</t>
        </r>
      </text>
    </comment>
    <comment ref="M2" authorId="2" shapeId="0" xr:uid="{04CC9701-E11A-478C-A618-89CE347BA8E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"estimated slighty higher than 3"
https://watermark.silverchair.com/kwh255.pdf?token=AQECAHi208BE49Ooan9kkhW_Ercy7Dm3ZL_9Cf3qfKAc485ysgAAA04wggNKBgkqhkiG9w0BBwagggM7MIIDNwIBADCCAzAGCSqGSIb3DQEHATAeBglghkgBZQMEAS4wEQQMEiE8hyHaJGTqARGbAgEQgIIDAR47OUA-3Ra3xIdBTGtQmLeJj9qE-YdPRqCKiLldJsgVZJvkglOO1t5pgaMHW9GdZd73RPIej0X9YieMkpK2djBjIIQEdN_b8ee9qCP-8xlEEOc7FC0KSD1T1Eke0p1rBw95glw4_bqa6hLq5LEqFovaf7gYVp62t96SXUPuM-UhAP8beUg9Nnczjn0OouUC94EFGj8YSS1gJrHs41nol0l1U6T1VB5ZmkXOLnsOCLe2kZN_VwGPCNybbmVzyLiIRuLKyBQiQ2bxB2rdYEHmwRvf_zovYAjXUUwsfXjIVLlBoKgfv89ZvPHw3M5poPpLUA1FVxNSE3BzpGaySbW7t7ap3sgstuGIIwcDbMo7bAZtwSOLCZBB8mgOKqGqcuBkLrxkAX0M7PN_2y_YuJ1e0E8s11VkgaaBXoJWEW9MCuDz7bo6X4UY2ca1fk6LWZ0TQfrKMqmJ4Rx-SB4uPBec5lqpZyaJXa9SWOwo9qr85xSueIHw-_BEQQZgIBoc8GnSadl7DQiDFEMR6f0pJ1SAfwflm36yKmgkezOmm2f95YyEIEIDEVnEqIm_WSlwGRVw4DS8vCrcIBEQQz-6WBC7aVJSrwReuHQ5hHZynVK73ojmDhYsFe-l_VaKU6J7Nj9HyT-3cSgy-kSAGUkuOrjA1BYwksAvquweeXd3B1QCsz9L52IYptenO1b4XU_ir9czwXu-abcNH9Tob-H-cjhWH6ByDmFQpQpQyE0MnLDyqF-uCDdUiqOml0ZfIdBo4SIiNwO8YcPnahgw-XmNbZBvfsaejUWGj0X_nToT3PSXo3er2YgbKtRkZHNhaJtzxf0uHTUGQ15xXlUA-cSAypgS8jhxCC5ksRrwryXc1VIPrEUtizzotz-Bmljdi5ohGQLL30Udazi4DpI49Eq1ipGQNEI2DuFfwGgXbAwiZbuM9JTYy2-xhVQIHN7-EPJ52LgmR1OMkyH-2CjATroOebWImt8jFJolsuoaTHgUfpS3hlkLXUbBWmy7H94loD0S_OwGILM</t>
        </r>
      </text>
    </comment>
  </commentList>
</comments>
</file>

<file path=xl/sharedStrings.xml><?xml version="1.0" encoding="utf-8"?>
<sst xmlns="http://schemas.openxmlformats.org/spreadsheetml/2006/main" count="40" uniqueCount="16">
  <si>
    <t>Disease (age curve)</t>
  </si>
  <si>
    <t>p</t>
  </si>
  <si>
    <t>tau</t>
  </si>
  <si>
    <t>gamma</t>
  </si>
  <si>
    <t>pc</t>
  </si>
  <si>
    <t>rho</t>
  </si>
  <si>
    <t>nuc</t>
  </si>
  <si>
    <t>rhoh</t>
  </si>
  <si>
    <t>nuh</t>
  </si>
  <si>
    <t>rhoa</t>
  </si>
  <si>
    <t>nua</t>
  </si>
  <si>
    <t>report</t>
  </si>
  <si>
    <t>SARS-CoV-1</t>
  </si>
  <si>
    <t xml:space="preserve">Influenza </t>
  </si>
  <si>
    <t>SARS-CoV-2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</si>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</sst>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450F-CDC2-4B43-AE2C-2C32A8B33590}">
  <dimension ref="A1:M2"/>
  <sheetViews>
    <sheetView workbookViewId="0">
      <selection activeCell="A13" sqref="A13"/>
    </sheetView>
  </sheetViews>
  <sheetFormatPr defaultRowHeight="14.75" x14ac:dyDescent="0.75"/>
  <cols>
    <col min="1" max="1" width="16.40625" bestFit="1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75">
      <c r="A2" t="s">
        <v>12</v>
      </c>
      <c r="B2">
        <v>0.11</v>
      </c>
      <c r="C2" s="1">
        <f>1/730</f>
        <v>1.3698630136986301E-3</v>
      </c>
      <c r="D2" s="2">
        <f>1/4.5</f>
        <v>0.22222222222222221</v>
      </c>
      <c r="E2" s="2">
        <v>0</v>
      </c>
      <c r="F2" s="2">
        <v>0</v>
      </c>
      <c r="G2" s="2">
        <v>0</v>
      </c>
      <c r="H2" s="1">
        <v>1</v>
      </c>
      <c r="I2" s="2">
        <f>1/26.5</f>
        <v>3.7735849056603772E-2</v>
      </c>
      <c r="J2" s="2">
        <v>0</v>
      </c>
      <c r="K2" s="2">
        <f>1/21</f>
        <v>4.7619047619047616E-2</v>
      </c>
      <c r="L2" s="2">
        <v>1</v>
      </c>
      <c r="M2" s="3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055-F57F-47CE-BAE6-59BA8A7C4433}">
  <dimension ref="A1:L2"/>
  <sheetViews>
    <sheetView workbookViewId="0">
      <selection activeCell="J6" sqref="J6"/>
    </sheetView>
  </sheetViews>
  <sheetFormatPr defaultRowHeight="14.75" x14ac:dyDescent="0.75"/>
  <cols>
    <col min="3" max="3" width="11.6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 t="s">
        <v>14</v>
      </c>
      <c r="B2">
        <v>0.03</v>
      </c>
      <c r="C2">
        <f>1/3650000</f>
        <v>2.7397260273972602E-7</v>
      </c>
      <c r="D2">
        <v>0.14000000000000001</v>
      </c>
      <c r="E2">
        <v>0.72</v>
      </c>
      <c r="F2">
        <v>0.5</v>
      </c>
      <c r="G2">
        <v>0.2</v>
      </c>
      <c r="H2">
        <v>0.8</v>
      </c>
      <c r="I2">
        <f>1/9</f>
        <v>0.1111111111111111</v>
      </c>
      <c r="J2">
        <v>0.5</v>
      </c>
      <c r="K2">
        <v>0.44</v>
      </c>
      <c r="L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9E52-1F90-4620-A1A8-BE6A630FC85F}">
  <dimension ref="A1:L2"/>
  <sheetViews>
    <sheetView tabSelected="1" workbookViewId="0">
      <selection activeCell="C6" sqref="C6"/>
    </sheetView>
  </sheetViews>
  <sheetFormatPr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 t="s">
        <v>13</v>
      </c>
      <c r="B2">
        <v>0.03</v>
      </c>
      <c r="C2" s="4">
        <v>2.7397299999999999E-7</v>
      </c>
      <c r="D2">
        <v>1</v>
      </c>
      <c r="E2">
        <v>0.8</v>
      </c>
      <c r="F2">
        <v>0.21</v>
      </c>
      <c r="G2">
        <v>0.17</v>
      </c>
      <c r="H2">
        <v>1.1000000000000001</v>
      </c>
      <c r="I2">
        <v>0.2</v>
      </c>
      <c r="J2">
        <v>0.05</v>
      </c>
      <c r="K2">
        <v>0.2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SARS-CoV-1</vt:lpstr>
      <vt:lpstr>SARS-CoV-2</vt:lpstr>
      <vt:lpstr>Influenza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Schubring</dc:creator>
  <cp:lastModifiedBy>Mia Schubring</cp:lastModifiedBy>
  <dcterms:created xsi:type="dcterms:W3CDTF">2024-06-24T09:08:06Z</dcterms:created>
  <dcterms:modified xsi:type="dcterms:W3CDTF">2024-07-13T23:17:20Z</dcterms:modified>
</cp:coreProperties>
</file>