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ng\Desktop\project\資料庫資料\"/>
    </mc:Choice>
  </mc:AlternateContent>
  <xr:revisionPtr revIDLastSave="0" documentId="13_ncr:1_{95B14047-011F-4674-B645-15FEB194A136}" xr6:coauthVersionLast="47" xr6:coauthVersionMax="47" xr10:uidLastSave="{00000000-0000-0000-0000-000000000000}"/>
  <bookViews>
    <workbookView xWindow="-108" yWindow="-108" windowWidth="23256" windowHeight="12456" activeTab="1" xr2:uid="{93F3BD4A-EB01-45C0-8F82-750E05A53095}"/>
  </bookViews>
  <sheets>
    <sheet name="長期" sheetId="1" r:id="rId1"/>
    <sheet name="卡片" sheetId="2" r:id="rId2"/>
    <sheet name="回饋類別" sheetId="8" r:id="rId3"/>
    <sheet name="紅利換算" sheetId="3" r:id="rId4"/>
    <sheet name="卡片 原本" sheetId="6" r:id="rId5"/>
    <sheet name="長期 (原本)" sheetId="7" r:id="rId6"/>
  </sheets>
  <definedNames>
    <definedName name="_xlnm._FilterDatabase" localSheetId="0" hidden="1">長期!$A$1:$H$248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2" l="1"/>
  <c r="B108" i="2"/>
  <c r="B100" i="2"/>
  <c r="B101" i="2"/>
  <c r="B102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3" i="2"/>
  <c r="B104" i="2"/>
  <c r="B105" i="2"/>
  <c r="B106" i="2"/>
  <c r="B107" i="2"/>
  <c r="B109" i="2"/>
  <c r="B111" i="2"/>
  <c r="B112" i="2"/>
  <c r="B85" i="2"/>
  <c r="B83" i="2"/>
  <c r="B81" i="2"/>
  <c r="B82" i="2"/>
  <c r="B84" i="2"/>
  <c r="B80" i="2"/>
  <c r="B75" i="2"/>
  <c r="B76" i="2"/>
  <c r="B66" i="2"/>
  <c r="B67" i="2"/>
  <c r="B53" i="2"/>
  <c r="B48" i="2"/>
  <c r="B11" i="2"/>
  <c r="B12" i="2"/>
  <c r="B13" i="2"/>
  <c r="B14" i="2"/>
  <c r="B15" i="2"/>
  <c r="B16" i="2"/>
  <c r="B17" i="2"/>
  <c r="B18" i="2"/>
  <c r="B19" i="2"/>
  <c r="B20" i="2"/>
  <c r="B21" i="2"/>
  <c r="B22" i="2"/>
  <c r="B25" i="2"/>
  <c r="B28" i="2"/>
  <c r="B34" i="2"/>
  <c r="B35" i="2"/>
  <c r="B36" i="2"/>
  <c r="B39" i="2"/>
  <c r="B40" i="2"/>
  <c r="B41" i="2"/>
  <c r="B42" i="2"/>
  <c r="B46" i="2"/>
  <c r="B47" i="2"/>
  <c r="B49" i="2"/>
  <c r="B50" i="2"/>
  <c r="B51" i="2"/>
  <c r="B52" i="2"/>
  <c r="B54" i="2"/>
  <c r="B55" i="2"/>
  <c r="B56" i="2"/>
  <c r="B57" i="2"/>
  <c r="B59" i="2"/>
  <c r="B61" i="2"/>
  <c r="B62" i="2"/>
  <c r="B63" i="2"/>
  <c r="B64" i="2"/>
  <c r="B65" i="2"/>
  <c r="B68" i="2"/>
  <c r="B72" i="2"/>
  <c r="B73" i="2"/>
  <c r="B74" i="2"/>
  <c r="B77" i="2"/>
  <c r="B78" i="2"/>
  <c r="B79" i="2"/>
  <c r="B10" i="2"/>
  <c r="G26" i="3"/>
  <c r="H26" i="3" s="1"/>
  <c r="G24" i="3"/>
  <c r="H24" i="3"/>
  <c r="B32" i="3"/>
  <c r="C30" i="3"/>
  <c r="D30" i="3" s="1"/>
  <c r="C28" i="3"/>
  <c r="D28" i="3" s="1"/>
  <c r="C24" i="3"/>
  <c r="C26" i="3"/>
  <c r="D26" i="3"/>
  <c r="D24" i="3"/>
  <c r="D22" i="3"/>
  <c r="C22" i="3"/>
  <c r="G20" i="3"/>
  <c r="H20" i="3"/>
  <c r="H19" i="3"/>
  <c r="G19" i="3"/>
  <c r="D19" i="3"/>
  <c r="C19" i="3"/>
  <c r="C17" i="3"/>
  <c r="D9" i="3"/>
  <c r="C9" i="3"/>
  <c r="D7" i="3"/>
  <c r="C7" i="3"/>
  <c r="C5" i="3"/>
  <c r="C3" i="3"/>
  <c r="D5" i="3"/>
  <c r="D3" i="3"/>
</calcChain>
</file>

<file path=xl/sharedStrings.xml><?xml version="1.0" encoding="utf-8"?>
<sst xmlns="http://schemas.openxmlformats.org/spreadsheetml/2006/main" count="2476" uniqueCount="471">
  <si>
    <t>銀行別</t>
    <phoneticPr fontId="1" type="noConversion"/>
  </si>
  <si>
    <t>號碼</t>
    <phoneticPr fontId="1" type="noConversion"/>
  </si>
  <si>
    <t>id</t>
    <phoneticPr fontId="1" type="noConversion"/>
  </si>
  <si>
    <t>名稱</t>
    <phoneticPr fontId="1" type="noConversion"/>
  </si>
  <si>
    <t>回饋</t>
    <phoneticPr fontId="1" type="noConversion"/>
  </si>
  <si>
    <t>種類</t>
    <phoneticPr fontId="1" type="noConversion"/>
  </si>
  <si>
    <t>條件</t>
    <phoneticPr fontId="1" type="noConversion"/>
  </si>
  <si>
    <t>013</t>
  </si>
  <si>
    <t>013</t>
    <phoneticPr fontId="1" type="noConversion"/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</si>
  <si>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</si>
  <si>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</si>
  <si>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</si>
  <si>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</si>
  <si>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</si>
  <si>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</si>
  <si>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</si>
  <si>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</si>
  <si>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</si>
  <si>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</si>
  <si>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</si>
  <si>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</si>
  <si>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</si>
  <si>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</si>
  <si>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</si>
  <si>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</si>
  <si>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</si>
  <si>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</si>
  <si>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</si>
  <si>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</si>
  <si>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</si>
  <si>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</si>
  <si>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</si>
  <si>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</si>
  <si>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</si>
  <si>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</si>
  <si>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網址</t>
    <phoneticPr fontId="1" type="noConversion"/>
  </si>
  <si>
    <t>CUBE卡</t>
    <phoneticPr fontId="1" type="noConversion"/>
  </si>
  <si>
    <t>蝦皮購物聯名卡</t>
    <phoneticPr fontId="1" type="noConversion"/>
  </si>
  <si>
    <t>世界卡</t>
    <phoneticPr fontId="1" type="noConversion"/>
  </si>
  <si>
    <t>現金回饋御璽卡</t>
    <phoneticPr fontId="1" type="noConversion"/>
  </si>
  <si>
    <t>台塑聯名卡</t>
    <phoneticPr fontId="1" type="noConversion"/>
  </si>
  <si>
    <t>eTag聯名卡</t>
    <phoneticPr fontId="1" type="noConversion"/>
  </si>
  <si>
    <t>銀行</t>
    <phoneticPr fontId="1" type="noConversion"/>
  </si>
  <si>
    <t>012</t>
    <phoneticPr fontId="1" type="noConversion"/>
  </si>
  <si>
    <t>富邦J卡</t>
  </si>
  <si>
    <t>富邦IMPERIAL尊御世界卡</t>
  </si>
  <si>
    <t>富邦數位生活卡</t>
  </si>
  <si>
    <t>富邦鑽保卡</t>
  </si>
  <si>
    <t>富邦財神系列卡</t>
  </si>
  <si>
    <t>Open Possible聯名卡</t>
  </si>
  <si>
    <t>富邦世界卡</t>
  </si>
  <si>
    <t>富邦無限卡</t>
  </si>
  <si>
    <t>富邦富利生活系列卡</t>
  </si>
  <si>
    <t>富邦鈦金卡</t>
  </si>
  <si>
    <t>富邦銀行卡</t>
  </si>
  <si>
    <t>富邦Costco聯名卡</t>
  </si>
  <si>
    <t>momo卡</t>
  </si>
  <si>
    <t>富邦悍將悠遊聯名卡</t>
  </si>
  <si>
    <t>台茂聯名卡</t>
  </si>
  <si>
    <t>廣三SOGO聯名卡</t>
  </si>
  <si>
    <t>采盟聯名卡</t>
  </si>
  <si>
    <t>DHC聯名卡</t>
  </si>
  <si>
    <t>福華聯名卡</t>
  </si>
  <si>
    <t>麗嬰房聯名卡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</si>
  <si>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</si>
  <si>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</si>
  <si>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</si>
  <si>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</si>
  <si>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</si>
  <si>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</si>
  <si>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</si>
  <si>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</si>
  <si>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</si>
  <si>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</si>
  <si>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</si>
  <si>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Agoda聯名卡</t>
    <phoneticPr fontId="1" type="noConversion"/>
  </si>
  <si>
    <t>Mitsui Shopping Park LaLaport聯名卡</t>
  </si>
  <si>
    <t>ALL ME卡</t>
  </si>
  <si>
    <t>LINE Pay信用卡</t>
    <phoneticPr fontId="1" type="noConversion"/>
  </si>
  <si>
    <t>英雄聯盟信用卡(現金)</t>
    <phoneticPr fontId="1" type="noConversion"/>
  </si>
  <si>
    <t>中信商旅鈦金卡</t>
    <phoneticPr fontId="1" type="noConversion"/>
  </si>
  <si>
    <t>TAIPEI 101 聯名卡(尊榮鼎極卡)</t>
    <phoneticPr fontId="1" type="noConversion"/>
  </si>
  <si>
    <t>TAIPEI 101 聯名卡(新鼎極卡)</t>
    <phoneticPr fontId="1" type="noConversion"/>
  </si>
  <si>
    <t>TAIPEI 101 聯名卡(新御璽卡)</t>
    <phoneticPr fontId="1" type="noConversion"/>
  </si>
  <si>
    <t>和泰聯名卡</t>
    <phoneticPr fontId="1" type="noConversion"/>
  </si>
  <si>
    <t>中信紅利御璽卡</t>
    <phoneticPr fontId="1" type="noConversion"/>
  </si>
  <si>
    <t>中信紅利晶緻卡</t>
  </si>
  <si>
    <t>中信現金回饋御璽卡</t>
  </si>
  <si>
    <t>中信現金回饋鈦金卡</t>
    <phoneticPr fontId="1" type="noConversion"/>
  </si>
  <si>
    <t>中信紅利卡</t>
    <phoneticPr fontId="1" type="noConversion"/>
  </si>
  <si>
    <t>Super Life VISA卡</t>
    <phoneticPr fontId="1" type="noConversion"/>
  </si>
  <si>
    <t>中信兄弟聯名卡(鼎極卡)</t>
    <phoneticPr fontId="1" type="noConversion"/>
  </si>
  <si>
    <t>中信兄弟聯名卡(白金卡)</t>
    <phoneticPr fontId="1" type="noConversion"/>
  </si>
  <si>
    <t>LEXUS聯名卡</t>
    <phoneticPr fontId="1" type="noConversion"/>
  </si>
  <si>
    <t>中信商務卡/雙幣商務卡</t>
  </si>
  <si>
    <t>中華電信聯名卡</t>
    <phoneticPr fontId="1" type="noConversion"/>
  </si>
  <si>
    <t>漢神百貨聯名卡(無限卡)</t>
    <phoneticPr fontId="1" type="noConversion"/>
  </si>
  <si>
    <t>漢神百貨聯名卡(世界卡)</t>
    <phoneticPr fontId="1" type="noConversion"/>
  </si>
  <si>
    <t>漢神百貨聯名卡(御璽卡)</t>
    <phoneticPr fontId="1" type="noConversion"/>
  </si>
  <si>
    <t>漢神百貨聯名卡(晶緻卡)</t>
    <phoneticPr fontId="1" type="noConversion"/>
  </si>
  <si>
    <t>漢神百貨聯名卡(鈦金卡)</t>
    <phoneticPr fontId="1" type="noConversion"/>
  </si>
  <si>
    <t>Global Mall聯名卡(無限卡)</t>
    <phoneticPr fontId="1" type="noConversion"/>
  </si>
  <si>
    <t>Global Mall聯名卡(御璽卡)</t>
    <phoneticPr fontId="1" type="noConversion"/>
  </si>
  <si>
    <t>Global Mall聯名卡(白金卡)</t>
    <phoneticPr fontId="1" type="noConversion"/>
  </si>
  <si>
    <t>秀泰聯名卡(晶緻卡)</t>
    <phoneticPr fontId="1" type="noConversion"/>
  </si>
  <si>
    <t>秀泰聯名卡(白金卡)</t>
    <phoneticPr fontId="1" type="noConversion"/>
  </si>
  <si>
    <t>大葉髙島屋百貨聯名卡(世界卡)</t>
    <phoneticPr fontId="1" type="noConversion"/>
  </si>
  <si>
    <t>大葉髙島屋百貨聯名卡(無限卡)</t>
    <phoneticPr fontId="1" type="noConversion"/>
  </si>
  <si>
    <t>大葉髙島屋百貨聯名卡(鈦金卡)</t>
    <phoneticPr fontId="1" type="noConversion"/>
  </si>
  <si>
    <t>大葉髙島屋百貨聯名卡(白金卡)</t>
    <phoneticPr fontId="1" type="noConversion"/>
  </si>
  <si>
    <t>南紡購物中心聯名卡(鼎極無限卡)</t>
    <phoneticPr fontId="1" type="noConversion"/>
  </si>
  <si>
    <t>南紡購物中心聯名卡(御璽卡)</t>
    <phoneticPr fontId="1" type="noConversion"/>
  </si>
  <si>
    <t>勤美天地聯名卡(白金卡)</t>
    <phoneticPr fontId="1" type="noConversion"/>
  </si>
  <si>
    <t>MUJI無印良品聯名卡</t>
    <phoneticPr fontId="1" type="noConversion"/>
  </si>
  <si>
    <t>酷玩卡</t>
    <phoneticPr fontId="1" type="noConversion"/>
  </si>
  <si>
    <t>統一企業認同卡</t>
    <phoneticPr fontId="1" type="noConversion"/>
  </si>
  <si>
    <t>822</t>
    <phoneticPr fontId="1" type="noConversion"/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</si>
  <si>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</si>
  <si>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</si>
  <si>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</si>
  <si>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</si>
  <si>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</si>
  <si>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</si>
  <si>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</si>
  <si>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</si>
  <si>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</si>
  <si>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</si>
  <si>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</si>
  <si>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日本</t>
    <phoneticPr fontId="1" type="noConversion"/>
  </si>
  <si>
    <t>海外</t>
    <phoneticPr fontId="1" type="noConversion"/>
  </si>
  <si>
    <t>一般</t>
    <phoneticPr fontId="1" type="noConversion"/>
  </si>
  <si>
    <t>002</t>
    <phoneticPr fontId="1" type="noConversion"/>
  </si>
  <si>
    <t>003</t>
    <phoneticPr fontId="1" type="noConversion"/>
  </si>
  <si>
    <t>電商</t>
    <phoneticPr fontId="1" type="noConversion"/>
  </si>
  <si>
    <t>回饋上限暫不納入</t>
    <phoneticPr fontId="1" type="noConversion"/>
  </si>
  <si>
    <t>數位通路(0.7+2)</t>
    <phoneticPr fontId="1" type="noConversion"/>
  </si>
  <si>
    <t>006</t>
    <phoneticPr fontId="1" type="noConversion"/>
  </si>
  <si>
    <t>用無綁定計算</t>
    <phoneticPr fontId="1" type="noConversion"/>
  </si>
  <si>
    <t>中港澳</t>
    <phoneticPr fontId="1" type="noConversion"/>
  </si>
  <si>
    <t>淘寶天貓</t>
    <phoneticPr fontId="1" type="noConversion"/>
  </si>
  <si>
    <t>加油</t>
    <phoneticPr fontId="1" type="noConversion"/>
  </si>
  <si>
    <t>影音</t>
    <phoneticPr fontId="1" type="noConversion"/>
  </si>
  <si>
    <t>電信</t>
    <phoneticPr fontId="1" type="noConversion"/>
  </si>
  <si>
    <t>4G</t>
    <phoneticPr fontId="1" type="noConversion"/>
  </si>
  <si>
    <t>5G</t>
    <phoneticPr fontId="1" type="noConversion"/>
  </si>
  <si>
    <t>富邦</t>
    <phoneticPr fontId="1" type="noConversion"/>
  </si>
  <si>
    <t>紅利</t>
    <phoneticPr fontId="1" type="noConversion"/>
  </si>
  <si>
    <t>20/1點</t>
    <phoneticPr fontId="1" type="noConversion"/>
  </si>
  <si>
    <t>1000點/30元</t>
    <phoneticPr fontId="1" type="noConversion"/>
  </si>
  <si>
    <t>1元/0.05點</t>
    <phoneticPr fontId="1" type="noConversion"/>
  </si>
  <si>
    <t>可以標註一點多少錢</t>
    <phoneticPr fontId="1" type="noConversion"/>
  </si>
  <si>
    <t>1000/30</t>
    <phoneticPr fontId="1" type="noConversion"/>
  </si>
  <si>
    <t>20/5點</t>
    <phoneticPr fontId="1" type="noConversion"/>
  </si>
  <si>
    <t>1元/0.25點</t>
    <phoneticPr fontId="1" type="noConversion"/>
  </si>
  <si>
    <t>百貨</t>
    <phoneticPr fontId="1" type="noConversion"/>
  </si>
  <si>
    <t>量販</t>
    <phoneticPr fontId="1" type="noConversion"/>
  </si>
  <si>
    <t>超市</t>
    <phoneticPr fontId="1" type="noConversion"/>
  </si>
  <si>
    <t>餐廳</t>
    <phoneticPr fontId="1" type="noConversion"/>
  </si>
  <si>
    <t>書店</t>
    <phoneticPr fontId="1" type="noConversion"/>
  </si>
  <si>
    <t>航空</t>
    <phoneticPr fontId="1" type="noConversion"/>
  </si>
  <si>
    <t>旅行</t>
    <phoneticPr fontId="1" type="noConversion"/>
  </si>
  <si>
    <t>一~四</t>
    <phoneticPr fontId="1" type="noConversion"/>
  </si>
  <si>
    <t>五六日</t>
    <phoneticPr fontId="1" type="noConversion"/>
  </si>
  <si>
    <t>1元0.15</t>
    <phoneticPr fontId="1" type="noConversion"/>
  </si>
  <si>
    <t>20/3點</t>
    <phoneticPr fontId="1" type="noConversion"/>
  </si>
  <si>
    <t>實體店</t>
    <phoneticPr fontId="1" type="noConversion"/>
  </si>
  <si>
    <t>線上商城</t>
    <phoneticPr fontId="1" type="noConversion"/>
  </si>
  <si>
    <t>自助加油站</t>
    <phoneticPr fontId="1" type="noConversion"/>
  </si>
  <si>
    <t>Momo</t>
    <phoneticPr fontId="1" type="noConversion"/>
  </si>
  <si>
    <t>016</t>
    <phoneticPr fontId="1" type="noConversion"/>
  </si>
  <si>
    <t>017</t>
    <phoneticPr fontId="1" type="noConversion"/>
  </si>
  <si>
    <t>20/2點</t>
    <phoneticPr fontId="1" type="noConversion"/>
  </si>
  <si>
    <t>1元/0.1點</t>
    <phoneticPr fontId="1" type="noConversion"/>
  </si>
  <si>
    <t>采盟</t>
    <phoneticPr fontId="1" type="noConversion"/>
  </si>
  <si>
    <t>018</t>
    <phoneticPr fontId="1" type="noConversion"/>
  </si>
  <si>
    <t>019</t>
    <phoneticPr fontId="1" type="noConversion"/>
  </si>
  <si>
    <t>福華</t>
    <phoneticPr fontId="1" type="noConversion"/>
  </si>
  <si>
    <t>飯店</t>
    <phoneticPr fontId="1" type="noConversion"/>
  </si>
  <si>
    <t>020</t>
    <phoneticPr fontId="1" type="noConversion"/>
  </si>
  <si>
    <t>備註</t>
    <phoneticPr fontId="1" type="noConversion"/>
  </si>
  <si>
    <t>消費3000以上</t>
    <phoneticPr fontId="1" type="noConversion"/>
  </si>
  <si>
    <t>國泰</t>
    <phoneticPr fontId="1" type="noConversion"/>
  </si>
  <si>
    <t>小數點</t>
    <phoneticPr fontId="1" type="noConversion"/>
  </si>
  <si>
    <t>1元/1點</t>
    <phoneticPr fontId="1" type="noConversion"/>
  </si>
  <si>
    <t>網購</t>
    <phoneticPr fontId="1" type="noConversion"/>
  </si>
  <si>
    <t>數位串流</t>
    <phoneticPr fontId="1" type="noConversion"/>
  </si>
  <si>
    <t>5000以下</t>
    <phoneticPr fontId="1" type="noConversion"/>
  </si>
  <si>
    <t>蝦皮</t>
    <phoneticPr fontId="1" type="noConversion"/>
  </si>
  <si>
    <t>20000以下</t>
    <phoneticPr fontId="1" type="noConversion"/>
  </si>
  <si>
    <t>蝦幣</t>
    <phoneticPr fontId="1" type="noConversion"/>
  </si>
  <si>
    <t>蝦皮非廠商</t>
    <phoneticPr fontId="1" type="noConversion"/>
  </si>
  <si>
    <t>004</t>
    <phoneticPr fontId="1" type="noConversion"/>
  </si>
  <si>
    <t>005</t>
    <phoneticPr fontId="1" type="noConversion"/>
  </si>
  <si>
    <t>加油金</t>
    <phoneticPr fontId="1" type="noConversion"/>
  </si>
  <si>
    <t>台塑</t>
    <phoneticPr fontId="1" type="noConversion"/>
  </si>
  <si>
    <t>640以下</t>
    <phoneticPr fontId="1" type="noConversion"/>
  </si>
  <si>
    <t>007</t>
    <phoneticPr fontId="1" type="noConversion"/>
  </si>
  <si>
    <t>Adog折抵金</t>
    <phoneticPr fontId="1" type="noConversion"/>
  </si>
  <si>
    <t>882</t>
  </si>
  <si>
    <t>882</t>
    <phoneticPr fontId="1" type="noConversion"/>
  </si>
  <si>
    <t>Mitsui Shopping Park LaLaport</t>
  </si>
  <si>
    <t>超商</t>
    <phoneticPr fontId="1" type="noConversion"/>
  </si>
  <si>
    <t>美食</t>
    <phoneticPr fontId="1" type="noConversion"/>
  </si>
  <si>
    <t>3C</t>
    <phoneticPr fontId="1" type="noConversion"/>
  </si>
  <si>
    <t>交通</t>
    <phoneticPr fontId="1" type="noConversion"/>
  </si>
  <si>
    <t>悠遊卡</t>
    <phoneticPr fontId="1" type="noConversion"/>
  </si>
  <si>
    <t>LINE POINTS</t>
    <phoneticPr fontId="1" type="noConversion"/>
  </si>
  <si>
    <t>一卡通</t>
    <phoneticPr fontId="1" type="noConversion"/>
  </si>
  <si>
    <t>中信</t>
    <phoneticPr fontId="1" type="noConversion"/>
  </si>
  <si>
    <t>中信點</t>
    <phoneticPr fontId="1" type="noConversion"/>
  </si>
  <si>
    <t>汽油</t>
    <phoneticPr fontId="1" type="noConversion"/>
  </si>
  <si>
    <t>柴油</t>
    <phoneticPr fontId="1" type="noConversion"/>
  </si>
  <si>
    <t>5000點/25</t>
    <phoneticPr fontId="1" type="noConversion"/>
  </si>
  <si>
    <t>008</t>
    <phoneticPr fontId="1" type="noConversion"/>
  </si>
  <si>
    <t>雙幣商務鈦金卡</t>
    <phoneticPr fontId="1" type="noConversion"/>
  </si>
  <si>
    <t>雙幣白金卡</t>
    <phoneticPr fontId="1" type="noConversion"/>
  </si>
  <si>
    <t>640以上</t>
    <phoneticPr fontId="1" type="noConversion"/>
  </si>
  <si>
    <t>823</t>
  </si>
  <si>
    <t>050</t>
  </si>
  <si>
    <t>2元/1點</t>
    <phoneticPr fontId="1" type="noConversion"/>
  </si>
  <si>
    <t>1元0.5點</t>
    <phoneticPr fontId="1" type="noConversion"/>
  </si>
  <si>
    <t>中油會員 5000點折25元加油金</t>
    <phoneticPr fontId="1" type="noConversion"/>
  </si>
  <si>
    <t xml:space="preserve">30元/3點 </t>
    <phoneticPr fontId="1" type="noConversion"/>
  </si>
  <si>
    <t>100點折8</t>
    <phoneticPr fontId="1" type="noConversion"/>
  </si>
  <si>
    <t>旅遊</t>
    <phoneticPr fontId="1" type="noConversion"/>
  </si>
  <si>
    <t>日韓泰</t>
    <phoneticPr fontId="1" type="noConversion"/>
  </si>
  <si>
    <t>繳費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</si>
  <si>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</si>
  <si>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</si>
  <si>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</si>
  <si>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100000以上</t>
    <phoneticPr fontId="1" type="noConversion"/>
  </si>
  <si>
    <t>20000以下(不包含)</t>
    <phoneticPr fontId="1" type="noConversion"/>
  </si>
  <si>
    <t>40000以下(不包含)</t>
    <phoneticPr fontId="1" type="noConversion"/>
  </si>
  <si>
    <t>100000以下(不包含)</t>
    <phoneticPr fontId="1" type="noConversion"/>
  </si>
  <si>
    <t>和泰Points</t>
  </si>
  <si>
    <t>051</t>
  </si>
  <si>
    <t>30元/1點</t>
    <phoneticPr fontId="1" type="noConversion"/>
  </si>
  <si>
    <t>1000點/100</t>
    <phoneticPr fontId="1" type="noConversion"/>
  </si>
  <si>
    <t>30元/3點</t>
    <phoneticPr fontId="1" type="noConversion"/>
  </si>
  <si>
    <t>30元/5點</t>
    <phoneticPr fontId="1" type="noConversion"/>
  </si>
  <si>
    <t>014</t>
    <phoneticPr fontId="1" type="noConversion"/>
  </si>
  <si>
    <t>015</t>
    <phoneticPr fontId="1" type="noConversion"/>
  </si>
  <si>
    <t>30元/2點</t>
    <phoneticPr fontId="1" type="noConversion"/>
  </si>
  <si>
    <t>服飾</t>
    <phoneticPr fontId="1" type="noConversion"/>
  </si>
  <si>
    <t>電視購物</t>
    <phoneticPr fontId="1" type="noConversion"/>
  </si>
  <si>
    <t>保養</t>
    <phoneticPr fontId="1" type="noConversion"/>
  </si>
  <si>
    <t>021</t>
    <phoneticPr fontId="1" type="noConversion"/>
  </si>
  <si>
    <t>保險</t>
    <phoneticPr fontId="1" type="noConversion"/>
  </si>
  <si>
    <t>國外</t>
    <phoneticPr fontId="1" type="noConversion"/>
  </si>
  <si>
    <t>023</t>
    <phoneticPr fontId="1" type="noConversion"/>
  </si>
  <si>
    <t>國內</t>
    <phoneticPr fontId="1" type="noConversion"/>
  </si>
  <si>
    <t>025</t>
    <phoneticPr fontId="1" type="noConversion"/>
  </si>
  <si>
    <t>052</t>
  </si>
  <si>
    <t>中信兄弟聯名卡(御璽卡)</t>
    <phoneticPr fontId="1" type="noConversion"/>
  </si>
  <si>
    <t>中信兄弟聯名卡(鈦金卡)</t>
    <phoneticPr fontId="1" type="noConversion"/>
  </si>
  <si>
    <t>024</t>
    <phoneticPr fontId="1" type="noConversion"/>
  </si>
  <si>
    <t>餐飲</t>
    <phoneticPr fontId="1" type="noConversion"/>
  </si>
  <si>
    <t>運動</t>
    <phoneticPr fontId="1" type="noConversion"/>
  </si>
  <si>
    <t>026</t>
    <phoneticPr fontId="1" type="noConversion"/>
  </si>
  <si>
    <t>影城</t>
    <phoneticPr fontId="1" type="noConversion"/>
  </si>
  <si>
    <t>門票</t>
    <phoneticPr fontId="1" type="noConversion"/>
  </si>
  <si>
    <t>中油</t>
    <phoneticPr fontId="1" type="noConversion"/>
  </si>
  <si>
    <t>汽車</t>
    <phoneticPr fontId="1" type="noConversion"/>
  </si>
  <si>
    <t>LEXUS</t>
  </si>
  <si>
    <t>029</t>
    <phoneticPr fontId="1" type="noConversion"/>
  </si>
  <si>
    <t>30元'/1點</t>
    <phoneticPr fontId="1" type="noConversion"/>
  </si>
  <si>
    <t>1000點/200</t>
    <phoneticPr fontId="1" type="noConversion"/>
  </si>
  <si>
    <t>Hami市集、Hami小舖、中華電信及神腦網路消費、數位門市</t>
  </si>
  <si>
    <t>代扣</t>
    <phoneticPr fontId="1" type="noConversion"/>
  </si>
  <si>
    <t>電信費</t>
    <phoneticPr fontId="1" type="noConversion"/>
  </si>
  <si>
    <t>030</t>
    <phoneticPr fontId="1" type="noConversion"/>
  </si>
  <si>
    <t>031</t>
    <phoneticPr fontId="1" type="noConversion"/>
  </si>
  <si>
    <t>032</t>
    <phoneticPr fontId="1" type="noConversion"/>
  </si>
  <si>
    <t>漢神百貨</t>
    <phoneticPr fontId="1" type="noConversion"/>
  </si>
  <si>
    <t>033</t>
    <phoneticPr fontId="1" type="noConversion"/>
  </si>
  <si>
    <t>034</t>
    <phoneticPr fontId="1" type="noConversion"/>
  </si>
  <si>
    <t>現金</t>
    <phoneticPr fontId="1" type="noConversion"/>
  </si>
  <si>
    <t>035</t>
    <phoneticPr fontId="1" type="noConversion"/>
  </si>
  <si>
    <t>036</t>
    <phoneticPr fontId="1" type="noConversion"/>
  </si>
  <si>
    <t>037</t>
    <phoneticPr fontId="1" type="noConversion"/>
  </si>
  <si>
    <t>038</t>
    <phoneticPr fontId="1" type="noConversion"/>
  </si>
  <si>
    <t>039</t>
    <phoneticPr fontId="1" type="noConversion"/>
  </si>
  <si>
    <t>040</t>
    <phoneticPr fontId="1" type="noConversion"/>
  </si>
  <si>
    <t>041</t>
    <phoneticPr fontId="1" type="noConversion"/>
  </si>
  <si>
    <t>042</t>
    <phoneticPr fontId="1" type="noConversion"/>
  </si>
  <si>
    <t>大葉髙島屋百貨聯名卡(御璽卡)</t>
    <phoneticPr fontId="1" type="noConversion"/>
  </si>
  <si>
    <t>043</t>
    <phoneticPr fontId="1" type="noConversion"/>
  </si>
  <si>
    <t>大葉</t>
    <phoneticPr fontId="1" type="noConversion"/>
  </si>
  <si>
    <t>044</t>
    <phoneticPr fontId="1" type="noConversion"/>
  </si>
  <si>
    <t>045</t>
    <phoneticPr fontId="1" type="noConversion"/>
  </si>
  <si>
    <t>046</t>
    <phoneticPr fontId="1" type="noConversion"/>
  </si>
  <si>
    <t>南紡購物中心</t>
  </si>
  <si>
    <t>勤美天地聯名卡(晶緻卡)</t>
    <phoneticPr fontId="1" type="noConversion"/>
  </si>
  <si>
    <t>勤美天地聯名卡(御璽卡)</t>
    <phoneticPr fontId="1" type="noConversion"/>
  </si>
  <si>
    <t>049</t>
    <phoneticPr fontId="1" type="noConversion"/>
  </si>
  <si>
    <t>050</t>
    <phoneticPr fontId="1" type="noConversion"/>
  </si>
  <si>
    <t>051</t>
    <phoneticPr fontId="1" type="noConversion"/>
  </si>
  <si>
    <t>無印</t>
    <phoneticPr fontId="1" type="noConversion"/>
  </si>
  <si>
    <t>052</t>
    <phoneticPr fontId="1" type="noConversion"/>
  </si>
  <si>
    <t>30元/4點</t>
    <phoneticPr fontId="1" type="noConversion"/>
  </si>
  <si>
    <t>中華電信、台灣大哥大、遠傳、台灣之星、亞太</t>
  </si>
  <si>
    <t>Yahoo、PChome、MOMO、樂天、7-ELEVEN線上購物中心、淘寶網、博客來、udn買東西購物中心、PayEasy、17 Life、friDay購物、東森購物、生活市集、東京著衣、天母嚴選、OB嚴選、lativ、紅陽科技、綠界科技、Gomaji、Paypal、iTunes、Google、LINE Pay</t>
  </si>
  <si>
    <t>30元/10點</t>
    <phoneticPr fontId="1" type="noConversion"/>
  </si>
  <si>
    <t>生日禮</t>
    <phoneticPr fontId="1" type="noConversion"/>
  </si>
  <si>
    <t>生日</t>
    <phoneticPr fontId="1" type="noConversion"/>
  </si>
  <si>
    <t>生日月</t>
    <phoneticPr fontId="1" type="noConversion"/>
  </si>
  <si>
    <t>053</t>
    <phoneticPr fontId="1" type="noConversion"/>
  </si>
  <si>
    <t>open point</t>
    <phoneticPr fontId="1" type="noConversion"/>
  </si>
  <si>
    <r>
      <rPr>
        <sz val="10"/>
        <color rgb="FF262C21"/>
        <rFont val="微軟正黑體"/>
        <family val="2"/>
        <charset val="136"/>
      </rPr>
      <t>統一超商、星巴克、康是美、統一時代百貨、夢時代購物中心、速邁樂加油中心、聖德科斯、</t>
    </r>
    <r>
      <rPr>
        <sz val="10"/>
        <color rgb="FF262C21"/>
        <rFont val="Arial"/>
        <family val="2"/>
      </rPr>
      <t>Being sport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 xml:space="preserve"> Being spa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>Being fit</t>
    </r>
    <r>
      <rPr>
        <sz val="10"/>
        <color rgb="FF262C21"/>
        <rFont val="微軟正黑體"/>
        <family val="2"/>
        <charset val="136"/>
      </rPr>
      <t>、統一生機、統一渡假村、博客來、</t>
    </r>
    <r>
      <rPr>
        <sz val="10"/>
        <color rgb="FF262C21"/>
        <rFont val="Arial"/>
        <family val="2"/>
      </rPr>
      <t>Mister Donut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 xml:space="preserve">7-ELEVEN </t>
    </r>
    <r>
      <rPr>
        <sz val="10"/>
        <color rgb="FF262C21"/>
        <rFont val="微軟正黑體"/>
        <family val="2"/>
        <charset val="136"/>
      </rPr>
      <t>線上購物中心、</t>
    </r>
    <r>
      <rPr>
        <sz val="10"/>
        <color rgb="FF262C21"/>
        <rFont val="Arial"/>
        <family val="2"/>
      </rPr>
      <t>foodomo</t>
    </r>
    <r>
      <rPr>
        <sz val="10"/>
        <color rgb="FF262C21"/>
        <rFont val="微軟正黑體"/>
        <family val="2"/>
        <charset val="136"/>
      </rPr>
      <t>。</t>
    </r>
    <phoneticPr fontId="1" type="noConversion"/>
  </si>
  <si>
    <t>生活</t>
    <phoneticPr fontId="1" type="noConversion"/>
  </si>
  <si>
    <t>台塑生醫實體直營門市</t>
  </si>
  <si>
    <t>長庚生技實體直營門市</t>
  </si>
  <si>
    <t>台塑購物網</t>
  </si>
  <si>
    <t>台塑網旅行社</t>
  </si>
  <si>
    <t>中油聯名卡(御璽卡)</t>
    <phoneticPr fontId="1" type="noConversion"/>
  </si>
  <si>
    <t>中國信託鼎極卡(無限卡)</t>
    <phoneticPr fontId="1" type="noConversion"/>
  </si>
  <si>
    <t>中國信託鼎極卡(極緻卡)</t>
    <phoneticPr fontId="1" type="noConversion"/>
  </si>
  <si>
    <t>中國信託鼎極卡(世界卡)</t>
    <phoneticPr fontId="1" type="noConversion"/>
  </si>
  <si>
    <t>https://www.fubon.com/banking/personal/credit_card/all_card/omiyage/omiyage.htm</t>
  </si>
  <si>
    <t xml:space="preserve">v </t>
    <phoneticPr fontId="1" type="noConversion"/>
  </si>
  <si>
    <t>m</t>
    <phoneticPr fontId="1" type="noConversion"/>
  </si>
  <si>
    <t>j</t>
    <phoneticPr fontId="1" type="noConversion"/>
  </si>
  <si>
    <t>01</t>
    <phoneticPr fontId="1" type="noConversion"/>
  </si>
  <si>
    <t>https://www.fubon.com/banking/personal/credit_card/all_card/insurance/insurance.htm</t>
  </si>
  <si>
    <t>https://www.fubon.com/banking/personal/credit_card/all_card/digitallife/digitallife.htm</t>
  </si>
  <si>
    <t>https://www.fubon.com/banking/personal/credit_card/all_card/lifestyle/lifestyle.htm</t>
  </si>
  <si>
    <t>https://www.fubon.com/banking/personal/credit_card/all_card/costco/costco.htm</t>
  </si>
  <si>
    <t>https://www.fubon.com/banking/personal/credit_card/all_card/openpossible/openpossible.htm</t>
  </si>
  <si>
    <t>https://www.fubon.com/banking/personal/credit_card/all_card/momo/momo.htm</t>
  </si>
  <si>
    <t>https://www.fubon.com/banking/personal/credit_card/all_card/fubonguardians/fubonguardians.htm</t>
  </si>
  <si>
    <t>https://www.fubon.com/banking/personal/credit_card/all_card/fortune/fortune.htm</t>
  </si>
  <si>
    <t>https://www.fubon.com/banking/personal/credit_card/all_card/world/world.htm</t>
  </si>
  <si>
    <t>https://www.fubon.com/banking/personal/credit_card/all_card/infinite/infinite.htm</t>
  </si>
  <si>
    <t>https://www.fubon.com/banking/personal/credit_card/all_card/Bankcard/Bankcard.htm</t>
  </si>
  <si>
    <t>https://www.fubon.com/banking/personal/credit_card/all_card/taimall/taimall.htm</t>
  </si>
  <si>
    <t>https://www.fubon.com/banking/personal/credit_card/all_card/dutyfree/dutyfree.htm</t>
  </si>
  <si>
    <t>https://www.fubon.com/banking/personal/credit_card/all_card/dhc/dhc.htm</t>
  </si>
  <si>
    <t>12</t>
    <phoneticPr fontId="1" type="noConversion"/>
  </si>
  <si>
    <t>https://www.fubon.com/banking/personal/credit_card/all_card/howardhotel/howardhotel.htm</t>
  </si>
  <si>
    <t>https://www.fubon.com/banking/personal/credit_card/all_card/lesenphants/lesenphants.htm</t>
  </si>
  <si>
    <t>https://www.fubon.com/banking/personal/credit_card/all_card/kssogo/kssogo.htm</t>
  </si>
  <si>
    <t>https://www.fubon.com/banking/personal/credit_card/all_card/imperial/imperial.htm</t>
  </si>
  <si>
    <t>https://www.cathaybk.com.tw/cathaybk/personal/product/credit-card/cards/cube/</t>
  </si>
  <si>
    <t>https://www.cathaybk.com.tw/cathaybk/personal/product/credit-card/cards/shopee/</t>
    <phoneticPr fontId="1" type="noConversion"/>
  </si>
  <si>
    <t>https://www.cathaybk.com.tw/cathaybk/personal/product/credit-card/cards/world/</t>
    <phoneticPr fontId="1" type="noConversion"/>
  </si>
  <si>
    <t>https://www.cathaybk.com.tw/cathaybk/personal/product/credit-card/cards/cash-rebate-signature/</t>
  </si>
  <si>
    <t>https://www.cathaybk.com.tw/cathaybk/personal/product/credit-card/cards/formosa/</t>
  </si>
  <si>
    <t>https://www.cathaybk.com.tw/cathaybk/personal/product/credit-card/cards/dual-currency/</t>
  </si>
  <si>
    <t>https://www.cathaybk.com.tw/cathaybk/personal/product/credit-card/cards/etag/</t>
  </si>
  <si>
    <t>https://www.ctbcbank.com/twrbo/zh_tw/cc_index/cc_product/cc_introduction_index/C_Agoda.html</t>
  </si>
  <si>
    <t>https://www.ctbcbank.com/twrbo/zh_tw/cc_index/cc_product/cc_introduction_index/C_LaLaport.html</t>
  </si>
  <si>
    <t>https://www.ctbcbank.com/twrbo/zh_tw/cc_index/cc_product/cc_introduction_index/C_AllMe.html</t>
  </si>
  <si>
    <t>02</t>
    <phoneticPr fontId="1" type="noConversion"/>
  </si>
  <si>
    <t>https://www.ctbcbank.com/twrbo/zh_tw/cc_index/cc_product/cc_introduction_index/C_LINEPay.html</t>
  </si>
  <si>
    <t>https://www.ctbcbank.com/twrbo/zh_tw/cc_index/cc_product/cc_introduction_index/B_LOL.html</t>
  </si>
  <si>
    <t>https://www.ctbcbank.com/twrbo/zh_tw/cc_index/cc_product/cc_introduction_index/B_Top.html</t>
  </si>
  <si>
    <t>https://www.ctbcbank.com/twrbo/zh_tw/cc_index/cc_product/cc_introduction_index/B_Bounspoint_Signature.html</t>
  </si>
  <si>
    <t>https://www.ctbcbank.com/twrbo/zh_tw/cc_index/cc_product/cc_introduction_index/B_Bounspoint_Precious.html</t>
  </si>
  <si>
    <t>https://www.ctbcbank.com/twrbo/zh_tw/cc_index/cc_product/cc_introduction_index/B_Cashback_Signature.html</t>
  </si>
  <si>
    <t>https://www.ctbcbank.com/twrbo/zh_tw/cc_index/cc_product/cc_introduction_index/B_Cashback_Titanium.html</t>
  </si>
  <si>
    <t>已停卡</t>
    <phoneticPr fontId="1" type="noConversion"/>
  </si>
  <si>
    <t>https://www.ctbcbank.com/twrbo/zh_tw/cc_index/cc_product/cc_introduction_index/B_Bounspoint.html</t>
  </si>
  <si>
    <t>https://www.ctbcbank.com/twrbo/zh_tw/cc_index/cc_product/cc_introduction_index/B_Top.html</t>
    <phoneticPr fontId="1" type="noConversion"/>
  </si>
  <si>
    <t>https://www.ctbcbank.com/twrbo/zh_tw/cc_index/cc_product/cc_introduction_index/B_SLV.html</t>
  </si>
  <si>
    <t>https://www.ctbcbank.com/twrbo/zh_tw/cc_index/cc_product/cc_introduction_index/B_BT.html</t>
  </si>
  <si>
    <t>https://www.ctbcbank.com/twrbo/zh_tw/cc_index/cc_product/cc_introduction_index/C_CHT.html</t>
  </si>
  <si>
    <t>https://www.ctbcbank.com/twrbo/zh_tw/cc_index/cc_product/cc_introduction_index/B_Coolplay.html</t>
  </si>
  <si>
    <t>https://www.ctbcbank.com/twrbo/zh_tw/cc_index/cc_product/cc_introduction_index/C_TAIPEI101.html</t>
  </si>
  <si>
    <t>https://www.ctbcbank.com/twrbo/zh_tw/cc_index/cc_product/cc_introduction_index/C_HanShin.html</t>
  </si>
  <si>
    <t>已停發</t>
    <phoneticPr fontId="1" type="noConversion"/>
  </si>
  <si>
    <t>https://www.ctbcbank.com/twrbo/zh_tw/cc_index/cc_product/cc_introduction_index/C_Globalmall.html</t>
  </si>
  <si>
    <t>https://www.ctbcbank.com/twrbo/zh_tw/cc_index/cc_product/cc_introduction_index/C_SHOWTIME.html</t>
  </si>
  <si>
    <t>https://www.ctbcbank.com/twrbo/zh_tw/cc_index/cc_product/cc_introduction_index/C_DayehTakashimaya.html</t>
  </si>
  <si>
    <t>大葉髙島屋百貨聯名卡(晶緻卡)</t>
    <phoneticPr fontId="1" type="noConversion"/>
  </si>
  <si>
    <t>https://www.ctbcbank.com/twrbo/zh_tw/cc_index/cc_product/cc_introduction_index/C_TSDreamMall.html</t>
  </si>
  <si>
    <t>https://www.ctbcbank.com/twrbo/zh_tw/cc_index/cc_product/cc_introduction_index/C_CMP.html</t>
  </si>
  <si>
    <t>https://www.ctbcbank.com/twrbo/zh_tw/cc_index/cc_product/cc_introduction_index/C_MUJI.html</t>
  </si>
  <si>
    <t>御璽和晶緻(指差在生日禮)</t>
    <phoneticPr fontId="1" type="noConversion"/>
  </si>
  <si>
    <t>https://www.ctbcbank.com/twrbo/zh_tw/cc_index/cc_product/cc_introduction_index/C_UPE.html</t>
  </si>
  <si>
    <t>https://www.ctbcbank.com/twrbo/zh_tw/cc_index/cc_product/cc_introduction_index/C_CPC.html</t>
  </si>
  <si>
    <t>https://www.ctbcbank.com/twrbo/zh_tw/cc_index/cc_product/cc_introduction_index/C_HOTAI.html</t>
  </si>
  <si>
    <t>https://www.ctbcbank.com/twrbo/zh_tw/cc_index/cc_product/cc_introduction_index/C_LEXUS.html</t>
  </si>
  <si>
    <t>https://www.ctbcbank.com/twrbo/zh_tw/cc_index/cc_product/cc_introduction_index/B_EC.html</t>
  </si>
  <si>
    <t>https://www.ctbcbank.com/twrbo/zh_tw/cc_index/cc_product/cc_introduction_index/C_Brothers.html</t>
  </si>
  <si>
    <t>中油聯名卡(白金卡)</t>
    <phoneticPr fontId="1" type="noConversion"/>
  </si>
  <si>
    <t>白金卡</t>
    <phoneticPr fontId="1" type="noConversion"/>
  </si>
  <si>
    <t>富邦數位生活悠遊聯名卡</t>
    <phoneticPr fontId="1" type="noConversion"/>
  </si>
  <si>
    <t>富邦數位生活一卡通聯名卡</t>
    <phoneticPr fontId="1" type="noConversion"/>
  </si>
  <si>
    <t>廣三SOGO悠遊聯名卡</t>
    <phoneticPr fontId="1" type="noConversion"/>
  </si>
  <si>
    <t>發行商</t>
    <phoneticPr fontId="1" type="noConversion"/>
  </si>
  <si>
    <t>022</t>
    <phoneticPr fontId="1" type="noConversion"/>
  </si>
  <si>
    <t>新用戶刷卡禮15萬5000點</t>
    <phoneticPr fontId="1" type="noConversion"/>
  </si>
  <si>
    <t>蝦皮購物、momo購物網、PChome線上購物、Yahoo奇摩購物中心、小樹購、Amazon、淘寶/天貓</t>
    <phoneticPr fontId="1" type="noConversion"/>
  </si>
  <si>
    <t>台塑生醫實體直營門市、長庚生技實體直營門市、台塑購物網、台塑網旅行社</t>
    <phoneticPr fontId="1" type="noConversion"/>
  </si>
  <si>
    <t>無綁定自動扣繳</t>
    <phoneticPr fontId="1" type="noConversion"/>
  </si>
  <si>
    <t>綁定自動口繳</t>
    <phoneticPr fontId="1" type="noConversion"/>
  </si>
  <si>
    <t>Apple 媒體服務 
Google Play
Disney+
Netflix
Spotify
KKBOX
KKTV</t>
    <phoneticPr fontId="1" type="noConversion"/>
  </si>
  <si>
    <t>上限300元，超出則以0.7%計算回饋</t>
  </si>
  <si>
    <r>
      <rPr>
        <sz val="9"/>
        <color rgb="FF5A5A5A"/>
        <rFont val="微軟正黑體"/>
        <family val="2"/>
        <charset val="136"/>
      </rPr>
      <t>網路購物</t>
    </r>
    <r>
      <rPr>
        <sz val="9"/>
        <color rgb="FF5A5A5A"/>
        <rFont val="Verdana"/>
        <family val="2"/>
      </rPr>
      <t xml:space="preserve"> </t>
    </r>
    <r>
      <rPr>
        <sz val="9"/>
        <color rgb="FF5A5A5A"/>
        <rFont val="細明體"/>
        <family val="2"/>
        <charset val="136"/>
      </rPr>
      <t>四大電視</t>
    </r>
    <r>
      <rPr>
        <sz val="9"/>
        <color rgb="FF5A5A5A"/>
        <rFont val="Verdana"/>
        <family val="2"/>
      </rPr>
      <t>/</t>
    </r>
    <r>
      <rPr>
        <sz val="9"/>
        <color rgb="FF5A5A5A"/>
        <rFont val="細明體"/>
        <family val="2"/>
        <charset val="136"/>
      </rPr>
      <t>網路</t>
    </r>
    <r>
      <rPr>
        <sz val="9"/>
        <color rgb="FF5A5A5A"/>
        <rFont val="Verdana"/>
        <family val="2"/>
      </rPr>
      <t>/</t>
    </r>
    <r>
      <rPr>
        <sz val="9"/>
        <color rgb="FF5A5A5A"/>
        <rFont val="細明體"/>
        <family val="2"/>
        <charset val="136"/>
      </rPr>
      <t>型錄購物</t>
    </r>
    <r>
      <rPr>
        <sz val="9"/>
        <color rgb="FF5A5A5A"/>
        <rFont val="Verdana"/>
        <family val="2"/>
      </rPr>
      <t xml:space="preserve"> (momo</t>
    </r>
    <r>
      <rPr>
        <sz val="9"/>
        <color rgb="FF5A5A5A"/>
        <rFont val="細明體"/>
        <family val="2"/>
        <charset val="136"/>
      </rPr>
      <t>、東森、森森、</t>
    </r>
    <r>
      <rPr>
        <sz val="9"/>
        <color rgb="FF5A5A5A"/>
        <rFont val="Verdana"/>
        <family val="2"/>
      </rPr>
      <t>Viva)</t>
    </r>
    <r>
      <rPr>
        <sz val="9"/>
        <color rgb="FF5A5A5A"/>
        <rFont val="細明體"/>
        <family val="2"/>
        <charset val="136"/>
      </rPr>
      <t>。</t>
    </r>
    <r>
      <rPr>
        <sz val="9"/>
        <color rgb="FF5A5A5A"/>
        <rFont val="Verdana"/>
        <family val="2"/>
      </rPr>
      <t xml:space="preserve">
</t>
    </r>
    <r>
      <rPr>
        <sz val="9"/>
        <color rgb="FF5A5A5A"/>
        <rFont val="細明體"/>
        <family val="2"/>
        <charset val="136"/>
      </rPr>
      <t>五大電信手機資費自動扣繳</t>
    </r>
    <r>
      <rPr>
        <sz val="9"/>
        <color rgb="FF5A5A5A"/>
        <rFont val="Verdana"/>
        <family val="2"/>
      </rPr>
      <t>(</t>
    </r>
    <r>
      <rPr>
        <sz val="9"/>
        <color rgb="FF5A5A5A"/>
        <rFont val="細明體"/>
        <family val="2"/>
        <charset val="136"/>
      </rPr>
      <t>台灣大哥大、中華電信、遠傳、台灣之星、亞太</t>
    </r>
    <r>
      <rPr>
        <sz val="9"/>
        <color rgb="FF5A5A5A"/>
        <rFont val="Verdana"/>
        <family val="2"/>
      </rPr>
      <t>)</t>
    </r>
    <r>
      <rPr>
        <sz val="9"/>
        <color rgb="FF5A5A5A"/>
        <rFont val="細明體"/>
        <family val="2"/>
        <charset val="136"/>
      </rPr>
      <t>。</t>
    </r>
    <r>
      <rPr>
        <sz val="9"/>
        <color rgb="FF5A5A5A"/>
        <rFont val="Verdana"/>
        <family val="2"/>
      </rPr>
      <t xml:space="preserve">
</t>
    </r>
    <r>
      <rPr>
        <sz val="9"/>
        <color rgb="FF5A5A5A"/>
        <rFont val="細明體"/>
        <family val="2"/>
        <charset val="136"/>
      </rPr>
      <t>凱擘及全台有線</t>
    </r>
    <r>
      <rPr>
        <sz val="9"/>
        <color rgb="FF5A5A5A"/>
        <rFont val="Verdana"/>
        <family val="2"/>
      </rPr>
      <t>/</t>
    </r>
    <r>
      <rPr>
        <sz val="9"/>
        <color rgb="FF5A5A5A"/>
        <rFont val="細明體"/>
        <family val="2"/>
        <charset val="136"/>
      </rPr>
      <t>數位電視費用自動扣繳。</t>
    </r>
    <r>
      <rPr>
        <sz val="9"/>
        <color rgb="FF5A5A5A"/>
        <rFont val="Verdana"/>
        <family val="2"/>
      </rPr>
      <t xml:space="preserve">
</t>
    </r>
    <r>
      <rPr>
        <sz val="9"/>
        <color rgb="FF5A5A5A"/>
        <rFont val="細明體"/>
        <family val="2"/>
        <charset val="136"/>
      </rPr>
      <t>手機</t>
    </r>
    <r>
      <rPr>
        <sz val="9"/>
        <color rgb="FF5A5A5A"/>
        <rFont val="Verdana"/>
        <family val="2"/>
      </rPr>
      <t>APP</t>
    </r>
    <r>
      <rPr>
        <sz val="9"/>
        <color rgb="FF5A5A5A"/>
        <rFont val="細明體"/>
        <family val="2"/>
        <charset val="136"/>
      </rPr>
      <t>綁定支付</t>
    </r>
    <r>
      <rPr>
        <sz val="9"/>
        <color rgb="FF5A5A5A"/>
        <rFont val="Verdana"/>
        <family val="2"/>
      </rPr>
      <t>( iTunes</t>
    </r>
    <r>
      <rPr>
        <sz val="9"/>
        <color rgb="FF5A5A5A"/>
        <rFont val="細明體"/>
        <family val="2"/>
        <charset val="136"/>
      </rPr>
      <t>、</t>
    </r>
    <r>
      <rPr>
        <sz val="9"/>
        <color rgb="FF5A5A5A"/>
        <rFont val="Verdana"/>
        <family val="2"/>
      </rPr>
      <t>LINE PAY</t>
    </r>
    <r>
      <rPr>
        <sz val="9"/>
        <color rgb="FF5A5A5A"/>
        <rFont val="細明體"/>
        <family val="2"/>
        <charset val="136"/>
      </rPr>
      <t>、</t>
    </r>
    <r>
      <rPr>
        <sz val="9"/>
        <color rgb="FF5A5A5A"/>
        <rFont val="Verdana"/>
        <family val="2"/>
      </rPr>
      <t>GOMAJI Pay</t>
    </r>
    <r>
      <rPr>
        <sz val="9"/>
        <color rgb="FF5A5A5A"/>
        <rFont val="細明體"/>
        <family val="2"/>
        <charset val="136"/>
      </rPr>
      <t>、街口、歐付寶行動支付、</t>
    </r>
    <r>
      <rPr>
        <sz val="9"/>
        <color rgb="FF5A5A5A"/>
        <rFont val="Verdana"/>
        <family val="2"/>
      </rPr>
      <t>Pi</t>
    </r>
    <r>
      <rPr>
        <sz val="9"/>
        <color rgb="FF5A5A5A"/>
        <rFont val="細明體"/>
        <family val="2"/>
        <charset val="136"/>
      </rPr>
      <t>錢包、</t>
    </r>
    <r>
      <rPr>
        <sz val="9"/>
        <color rgb="FF5A5A5A"/>
        <rFont val="Verdana"/>
        <family val="2"/>
      </rPr>
      <t>friDay</t>
    </r>
    <r>
      <rPr>
        <sz val="9"/>
        <color rgb="FF5A5A5A"/>
        <rFont val="細明體"/>
        <family val="2"/>
        <charset val="136"/>
      </rPr>
      <t>錢包</t>
    </r>
    <r>
      <rPr>
        <sz val="9"/>
        <color rgb="FF5A5A5A"/>
        <rFont val="Verdana"/>
        <family val="2"/>
      </rPr>
      <t>...</t>
    </r>
    <r>
      <rPr>
        <sz val="9"/>
        <color rgb="FF5A5A5A"/>
        <rFont val="細明體"/>
        <family val="2"/>
        <charset val="136"/>
      </rPr>
      <t>等</t>
    </r>
    <r>
      <rPr>
        <sz val="9"/>
        <color rgb="FF5A5A5A"/>
        <rFont val="Verdana"/>
        <family val="2"/>
      </rPr>
      <t>)</t>
    </r>
    <r>
      <rPr>
        <sz val="9"/>
        <color rgb="FF5A5A5A"/>
        <rFont val="細明體"/>
        <family val="2"/>
        <charset val="136"/>
      </rPr>
      <t>。</t>
    </r>
    <phoneticPr fontId="1" type="noConversion"/>
  </si>
  <si>
    <t>LinePay</t>
  </si>
  <si>
    <t>https://www.ctbcbank.com/twrbo/zh_tw/cc_index/cc_product/cc_introduction_index/C_CHT.html</t>
    <phoneticPr fontId="1" type="noConversion"/>
  </si>
  <si>
    <t>822</t>
  </si>
  <si>
    <t>https://www.ctbcbank.com/twrbo/zh_tw/cc_index/cc_product/cc_introduction_index/C_LEXUS.html</t>
    <phoneticPr fontId="1" type="noConversion"/>
  </si>
  <si>
    <t>028</t>
    <phoneticPr fontId="1" type="noConversion"/>
  </si>
  <si>
    <t>餐飲</t>
  </si>
  <si>
    <t>LinePay</t>
    <phoneticPr fontId="1" type="noConversion"/>
  </si>
  <si>
    <t>https://www.ctbcbank.com/twrbo/zh_tw/cc_index/cc_product/cc_introduction_index/C_HanShin.html</t>
    <phoneticPr fontId="1" type="noConversion"/>
  </si>
  <si>
    <t>https://www.ctbcbank.com/twrbo/zh_tw/cc_index/cc_product/cc_introduction_index/C_TSDreamMall.html</t>
    <phoneticPr fontId="1" type="noConversion"/>
  </si>
  <si>
    <t>https://www.ctbcbank.com/twrbo/zh_tw/cc_index/cc_product/cc_introduction_index/C_CMP.html</t>
    <phoneticPr fontId="1" type="noConversion"/>
  </si>
  <si>
    <t>蝦皮商城</t>
    <phoneticPr fontId="1" type="noConversion"/>
  </si>
  <si>
    <t>蝦皮購物</t>
    <phoneticPr fontId="1" type="noConversion"/>
  </si>
  <si>
    <t>淘寶、天貓</t>
    <phoneticPr fontId="1" type="noConversion"/>
  </si>
  <si>
    <t>https://www.fubon.com/banking/personal/credit_card/all_card/openpossible/openpossible.htm</t>
    <phoneticPr fontId="1" type="noConversion"/>
  </si>
  <si>
    <t>大業高島屋</t>
    <phoneticPr fontId="1" type="noConversion"/>
  </si>
  <si>
    <t>Global Mall</t>
  </si>
  <si>
    <t>https://www.ctbcbank.com/twrbo/zh_tw/cc_index/cc_product/cc_introduction_index/C_SHOWTIME.html</t>
    <phoneticPr fontId="1" type="noConversion"/>
  </si>
  <si>
    <t>秀太影城</t>
    <phoneticPr fontId="1" type="noConversion"/>
  </si>
  <si>
    <t>048</t>
    <phoneticPr fontId="1" type="noConversion"/>
  </si>
  <si>
    <t>054</t>
    <phoneticPr fontId="1" type="noConversion"/>
  </si>
  <si>
    <t>055</t>
    <phoneticPr fontId="1" type="noConversion"/>
  </si>
  <si>
    <t>056</t>
    <phoneticPr fontId="1" type="noConversion"/>
  </si>
  <si>
    <t>057</t>
    <phoneticPr fontId="1" type="noConversion"/>
  </si>
  <si>
    <t>058</t>
    <phoneticPr fontId="1" type="noConversion"/>
  </si>
  <si>
    <t>中信兄第</t>
    <phoneticPr fontId="1" type="noConversion"/>
  </si>
  <si>
    <t>廣三SOGO聯名卡</t>
    <phoneticPr fontId="1" type="noConversion"/>
  </si>
  <si>
    <t>英雄聯盟信用卡_現金</t>
  </si>
  <si>
    <t>中油聯名卡_御璽卡</t>
  </si>
  <si>
    <t>中油聯名卡_白金卡</t>
  </si>
  <si>
    <t>中國信託鼎極卡_無限卡</t>
  </si>
  <si>
    <t>中國信託鼎極卡_極緻卡</t>
  </si>
  <si>
    <t>中國信託鼎極卡_世界卡</t>
  </si>
  <si>
    <t>中信兄弟聯名卡_鼎極卡</t>
  </si>
  <si>
    <t>中信兄弟聯名卡_御璽卡</t>
  </si>
  <si>
    <t>中信兄弟聯名卡_鈦金卡</t>
  </si>
  <si>
    <t>中信兄弟聯名卡_白金卡</t>
  </si>
  <si>
    <t>中華電信聯名卡_無限卡</t>
  </si>
  <si>
    <t>中華電信聯名卡_御璽卡</t>
  </si>
  <si>
    <t>中華電信聯名卡_世界卡</t>
  </si>
  <si>
    <t>中華電信聯名卡_鈦金卡</t>
  </si>
  <si>
    <t>中華電信聯名卡_白金卡</t>
  </si>
  <si>
    <t>漢神百貨聯名卡_無限卡</t>
  </si>
  <si>
    <t>漢神百貨聯名卡_世界卡</t>
  </si>
  <si>
    <t>漢神百貨聯名卡_御璽卡</t>
  </si>
  <si>
    <t>漢神百貨聯名卡_晶緻卡</t>
  </si>
  <si>
    <t>漢神百貨聯名卡_鈦金卡</t>
  </si>
  <si>
    <t>秀泰聯名卡_晶緻卡</t>
  </si>
  <si>
    <t>秀泰聯名卡_白金卡</t>
  </si>
  <si>
    <t>大葉髙島屋百貨聯名卡_世界卡</t>
  </si>
  <si>
    <t>大葉髙島屋百貨聯名卡_無限卡</t>
  </si>
  <si>
    <t>大葉髙島屋百貨聯名卡_鈦金卡</t>
  </si>
  <si>
    <t>大葉髙島屋百貨聯名卡_御璽卡</t>
  </si>
  <si>
    <t>大葉髙島屋百貨聯名卡_晶緻卡</t>
  </si>
  <si>
    <t>大葉髙島屋百貨聯名卡_白金卡</t>
  </si>
  <si>
    <t>南紡購物中心聯名卡_鼎極無限卡</t>
  </si>
  <si>
    <t>南紡購物中心聯名卡_御璽卡</t>
  </si>
  <si>
    <t>勤美天地聯名卡_御璽卡</t>
  </si>
  <si>
    <t>勤美天地聯名卡_晶緻卡</t>
  </si>
  <si>
    <t>勤美天地聯名卡_白金卡</t>
  </si>
  <si>
    <t>御璽和晶緻_指差在生日禮</t>
  </si>
  <si>
    <t>OpenPossible聯名卡</t>
    <phoneticPr fontId="1" type="noConversion"/>
  </si>
  <si>
    <t>ALL_ME卡</t>
    <phoneticPr fontId="1" type="noConversion"/>
  </si>
  <si>
    <t>Mitsui_Shopping_Park_LaLaport聯名卡</t>
  </si>
  <si>
    <t>Mitsui_Shopping_Park_LaLaport聯名卡</t>
    <phoneticPr fontId="1" type="noConversion"/>
  </si>
  <si>
    <t>LINE_Pay信用卡</t>
    <phoneticPr fontId="1" type="noConversion"/>
  </si>
  <si>
    <t>TAIPEI101聯名卡_尊榮鼎極卡</t>
    <phoneticPr fontId="1" type="noConversion"/>
  </si>
  <si>
    <t>TAIPEI101聯名卡_新鼎極卡</t>
    <phoneticPr fontId="1" type="noConversion"/>
  </si>
  <si>
    <t>TAIPEI101聯名卡_新御璽卡</t>
    <phoneticPr fontId="1" type="noConversion"/>
  </si>
  <si>
    <t>SuperLife_VISA卡</t>
    <phoneticPr fontId="1" type="noConversion"/>
  </si>
  <si>
    <t>GlobalMall聯名卡_無限卡</t>
    <phoneticPr fontId="1" type="noConversion"/>
  </si>
  <si>
    <t>GlobalMall聯名卡_御璽卡</t>
    <phoneticPr fontId="1" type="noConversion"/>
  </si>
  <si>
    <t>GlobalMall聯名卡_白金卡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</si>
</sst>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.0000_);[Red]\(0.0000\)"/>
  </numFmts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b/>
      <sz val="12"/>
      <color rgb="FF007979"/>
      <name val="Arial"/>
      <family val="2"/>
    </font>
    <font>
      <sz val="8"/>
      <color rgb="FF333333"/>
      <name val="微軟正黑體"/>
      <family val="2"/>
      <charset val="136"/>
    </font>
    <font>
      <sz val="8"/>
      <color rgb="FF566D77"/>
      <name val="Arial"/>
      <family val="2"/>
    </font>
    <font>
      <sz val="10"/>
      <color rgb="FF262C21"/>
      <name val="Arial"/>
      <family val="2"/>
    </font>
    <font>
      <sz val="10"/>
      <color rgb="FF262C21"/>
      <name val="微軟正黑體"/>
      <family val="2"/>
      <charset val="136"/>
    </font>
    <font>
      <sz val="10"/>
      <color rgb="FF262C21"/>
      <name val="Arial"/>
      <family val="2"/>
      <charset val="136"/>
    </font>
    <font>
      <sz val="8"/>
      <color rgb="FF333333"/>
      <name val="Arial"/>
      <family val="2"/>
    </font>
    <font>
      <sz val="12"/>
      <color theme="1"/>
      <name val="Microsoft JhengHei"/>
      <family val="2"/>
    </font>
    <font>
      <u/>
      <sz val="12"/>
      <color theme="10"/>
      <name val="新細明體"/>
      <family val="2"/>
      <charset val="136"/>
      <scheme val="minor"/>
    </font>
    <font>
      <b/>
      <sz val="11"/>
      <color rgb="FF333333"/>
      <name val="Arial"/>
      <family val="2"/>
    </font>
    <font>
      <b/>
      <sz val="11"/>
      <color rgb="FF333333"/>
      <name val="微軟正黑體"/>
      <family val="2"/>
      <charset val="136"/>
    </font>
    <font>
      <sz val="9"/>
      <color rgb="FF5A5A5A"/>
      <name val="Verdana"/>
      <family val="2"/>
      <charset val="136"/>
    </font>
    <font>
      <sz val="9"/>
      <color rgb="FF5A5A5A"/>
      <name val="微軟正黑體"/>
      <family val="2"/>
      <charset val="136"/>
    </font>
    <font>
      <sz val="9"/>
      <color rgb="FF5A5A5A"/>
      <name val="Verdana"/>
      <family val="2"/>
    </font>
    <font>
      <sz val="9"/>
      <color rgb="FF5A5A5A"/>
      <name val="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>
      <alignment vertical="center"/>
    </xf>
    <xf numFmtId="177" fontId="10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quotePrefix="1" applyFill="1">
      <alignment vertical="center"/>
    </xf>
    <xf numFmtId="0" fontId="11" fillId="0" borderId="0" xfId="1">
      <alignment vertical="center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1" xfId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1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thaybk.com.tw/cathaybk/personal/product/credit-card/cards/cube-lis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61</xdr:row>
      <xdr:rowOff>99060</xdr:rowOff>
    </xdr:to>
    <xdr:sp macro="" textlink="">
      <xdr:nvSpPr>
        <xdr:cNvPr id="1025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F4BE2-EA6A-AC80-DEA0-C1DDC6CAFEA9}"/>
            </a:ext>
          </a:extLst>
        </xdr:cNvPr>
        <xdr:cNvSpPr>
          <a:spLocks noChangeAspect="1" noChangeArrowheads="1"/>
        </xdr:cNvSpPr>
      </xdr:nvSpPr>
      <xdr:spPr bwMode="auto">
        <a:xfrm>
          <a:off x="4503420" y="1607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thaybk.com.tw/cathaybk/personal/product/credit-card/cards/cube-lis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tbcbank.com/twrbo/zh_tw/cc_index/cc_product/cc_introduction_index/C_TSDreamMall.html" TargetMode="External"/><Relationship Id="rId3" Type="http://schemas.openxmlformats.org/officeDocument/2006/relationships/hyperlink" Target="https://www.ctbcbank.com/twrbo/zh_tw/cc_index/cc_product/cc_introduction_index/B_Top.html" TargetMode="External"/><Relationship Id="rId7" Type="http://schemas.openxmlformats.org/officeDocument/2006/relationships/hyperlink" Target="https://www.ctbcbank.com/twrbo/zh_tw/cc_index/cc_product/cc_introduction_index/C_HanShin.html" TargetMode="External"/><Relationship Id="rId12" Type="http://schemas.openxmlformats.org/officeDocument/2006/relationships/hyperlink" Target="https://www.ctbcbank.com/twrbo/zh_tw/cc_index/cc_product/cc_introduction_index/C_SHOWTIME.html" TargetMode="External"/><Relationship Id="rId2" Type="http://schemas.openxmlformats.org/officeDocument/2006/relationships/hyperlink" Target="https://www.cathaybk.com.tw/cathaybk/personal/product/credit-card/cards/world/" TargetMode="External"/><Relationship Id="rId1" Type="http://schemas.openxmlformats.org/officeDocument/2006/relationships/hyperlink" Target="https://www.cathaybk.com.tw/cathaybk/personal/product/credit-card/cards/shopee/" TargetMode="External"/><Relationship Id="rId6" Type="http://schemas.openxmlformats.org/officeDocument/2006/relationships/hyperlink" Target="https://www.ctbcbank.com/twrbo/zh_tw/cc_index/cc_product/cc_introduction_index/C_LEXUS.html" TargetMode="External"/><Relationship Id="rId11" Type="http://schemas.openxmlformats.org/officeDocument/2006/relationships/hyperlink" Target="https://www.fubon.com/banking/personal/credit_card/all_card/openpossible/openpossible.htm" TargetMode="External"/><Relationship Id="rId5" Type="http://schemas.openxmlformats.org/officeDocument/2006/relationships/hyperlink" Target="https://www.ctbcbank.com/twrbo/zh_tw/cc_index/cc_product/cc_introduction_index/C_CHT.html" TargetMode="External"/><Relationship Id="rId10" Type="http://schemas.openxmlformats.org/officeDocument/2006/relationships/hyperlink" Target="https://www.ctbcbank.com/twrbo/zh_tw/cc_index/cc_product/cc_introduction_index/C_CMP.html" TargetMode="External"/><Relationship Id="rId4" Type="http://schemas.openxmlformats.org/officeDocument/2006/relationships/hyperlink" Target="https://www.ctbcbank.com/twrbo/zh_tw/cc_index/cc_product/cc_introduction_index/C_CHT.html" TargetMode="External"/><Relationship Id="rId9" Type="http://schemas.openxmlformats.org/officeDocument/2006/relationships/hyperlink" Target="https://www.ctbcbank.com/twrbo/zh_tw/cc_index/cc_product/cc_introduction_index/C_CMP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bcbank.com/twrbo/zh_tw/cc_index/cc_product/cc_introduction_index/B_Top.html" TargetMode="External"/><Relationship Id="rId2" Type="http://schemas.openxmlformats.org/officeDocument/2006/relationships/hyperlink" Target="https://www.cathaybk.com.tw/cathaybk/personal/product/credit-card/cards/world/" TargetMode="External"/><Relationship Id="rId1" Type="http://schemas.openxmlformats.org/officeDocument/2006/relationships/hyperlink" Target="https://www.cathaybk.com.tw/cathaybk/personal/product/credit-card/cards/shop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206D-4004-4B57-89A6-E2BE3924ED81}">
  <dimension ref="A1:K283"/>
  <sheetViews>
    <sheetView zoomScaleNormal="100" workbookViewId="0">
      <selection activeCell="D55" sqref="D55"/>
    </sheetView>
  </sheetViews>
  <sheetFormatPr defaultRowHeight="16.2"/>
  <cols>
    <col min="4" max="4" width="28.5546875" style="4" bestFit="1" customWidth="1"/>
    <col min="5" max="5" width="10.44140625" bestFit="1" customWidth="1"/>
    <col min="6" max="6" width="29" bestFit="1" customWidth="1"/>
    <col min="7" max="7" width="38" bestFit="1" customWidth="1"/>
    <col min="8" max="8" width="15.88671875" customWidth="1"/>
    <col min="9" max="9" width="34.44140625" customWidth="1"/>
    <col min="10" max="10" width="20.21875" bestFit="1" customWidth="1"/>
    <col min="11" max="11" width="7.5546875" bestFit="1" customWidth="1"/>
  </cols>
  <sheetData>
    <row r="1" spans="1:7">
      <c r="A1" s="27" t="s">
        <v>2</v>
      </c>
      <c r="B1" s="27"/>
      <c r="C1" s="27"/>
      <c r="D1" s="28" t="s">
        <v>4</v>
      </c>
      <c r="E1" s="27" t="s">
        <v>5</v>
      </c>
      <c r="F1" s="27" t="s">
        <v>6</v>
      </c>
      <c r="G1" s="27" t="s">
        <v>179</v>
      </c>
    </row>
    <row r="2" spans="1:7">
      <c r="A2" t="s">
        <v>0</v>
      </c>
      <c r="B2" t="s">
        <v>389</v>
      </c>
      <c r="C2" t="s">
        <v>1</v>
      </c>
      <c r="D2" s="28"/>
      <c r="E2" s="27"/>
      <c r="F2" s="27"/>
      <c r="G2" s="27"/>
    </row>
    <row r="3" spans="1:7">
      <c r="A3" s="1" t="s">
        <v>43</v>
      </c>
      <c r="B3">
        <v>2</v>
      </c>
      <c r="C3" s="1" t="s">
        <v>23</v>
      </c>
      <c r="D3" s="4">
        <v>0.01</v>
      </c>
      <c r="E3" t="s">
        <v>399</v>
      </c>
    </row>
    <row r="4" spans="1:7">
      <c r="A4" s="1" t="s">
        <v>43</v>
      </c>
      <c r="B4">
        <v>1</v>
      </c>
      <c r="C4" s="1" t="s">
        <v>131</v>
      </c>
      <c r="D4" s="4">
        <v>0.01</v>
      </c>
      <c r="E4" t="s">
        <v>399</v>
      </c>
    </row>
    <row r="5" spans="1:7">
      <c r="A5" s="1" t="s">
        <v>43</v>
      </c>
      <c r="B5">
        <v>0</v>
      </c>
      <c r="C5" s="1" t="s">
        <v>132</v>
      </c>
      <c r="D5" s="4">
        <v>3.0000000000000001E-3</v>
      </c>
      <c r="E5" t="s">
        <v>399</v>
      </c>
    </row>
    <row r="6" spans="1:7" ht="138.6">
      <c r="A6" s="1" t="s">
        <v>43</v>
      </c>
      <c r="B6">
        <v>0</v>
      </c>
      <c r="C6" s="1" t="s">
        <v>132</v>
      </c>
      <c r="D6" s="4">
        <v>0.02</v>
      </c>
      <c r="E6" t="s">
        <v>133</v>
      </c>
      <c r="F6" s="25" t="s">
        <v>398</v>
      </c>
      <c r="G6" t="s">
        <v>397</v>
      </c>
    </row>
    <row r="7" spans="1:7">
      <c r="A7" s="1" t="s">
        <v>43</v>
      </c>
      <c r="B7">
        <v>1</v>
      </c>
      <c r="C7" s="1" t="s">
        <v>132</v>
      </c>
      <c r="D7" s="4">
        <v>3.0000000000000001E-3</v>
      </c>
      <c r="E7" t="s">
        <v>399</v>
      </c>
    </row>
    <row r="8" spans="1:7" ht="138.6">
      <c r="A8" s="1" t="s">
        <v>43</v>
      </c>
      <c r="B8">
        <v>1</v>
      </c>
      <c r="C8" s="1" t="s">
        <v>132</v>
      </c>
      <c r="D8" s="4">
        <v>0.02</v>
      </c>
      <c r="E8" t="s">
        <v>133</v>
      </c>
      <c r="F8" s="25" t="s">
        <v>398</v>
      </c>
      <c r="G8" t="s">
        <v>397</v>
      </c>
    </row>
    <row r="9" spans="1:7">
      <c r="A9" s="1" t="s">
        <v>43</v>
      </c>
      <c r="B9">
        <v>2</v>
      </c>
      <c r="C9" s="1" t="s">
        <v>132</v>
      </c>
      <c r="D9" s="4">
        <v>3.0000000000000001E-3</v>
      </c>
      <c r="E9" t="s">
        <v>399</v>
      </c>
    </row>
    <row r="10" spans="1:7" ht="138.6">
      <c r="A10" s="1" t="s">
        <v>43</v>
      </c>
      <c r="B10">
        <v>2</v>
      </c>
      <c r="C10" s="1" t="s">
        <v>132</v>
      </c>
      <c r="D10" s="4">
        <v>0.02</v>
      </c>
      <c r="E10" t="s">
        <v>133</v>
      </c>
      <c r="F10" s="25" t="s">
        <v>398</v>
      </c>
      <c r="G10" t="s">
        <v>397</v>
      </c>
    </row>
    <row r="11" spans="1:7">
      <c r="A11" s="1" t="s">
        <v>43</v>
      </c>
      <c r="B11">
        <v>1</v>
      </c>
      <c r="C11" s="1" t="s">
        <v>191</v>
      </c>
      <c r="D11" s="4">
        <v>3.0000000000000001E-3</v>
      </c>
      <c r="E11" t="s">
        <v>399</v>
      </c>
    </row>
    <row r="12" spans="1:7" ht="138.6">
      <c r="A12" s="1" t="s">
        <v>43</v>
      </c>
      <c r="B12">
        <v>1</v>
      </c>
      <c r="C12" s="1" t="s">
        <v>191</v>
      </c>
      <c r="D12" s="4">
        <v>0.02</v>
      </c>
      <c r="E12" t="s">
        <v>133</v>
      </c>
      <c r="F12" s="25" t="s">
        <v>398</v>
      </c>
      <c r="G12" t="s">
        <v>397</v>
      </c>
    </row>
    <row r="13" spans="1:7">
      <c r="A13" s="1" t="s">
        <v>43</v>
      </c>
      <c r="B13">
        <v>1</v>
      </c>
      <c r="C13" s="1" t="s">
        <v>192</v>
      </c>
      <c r="D13" s="4">
        <v>3.0000000000000001E-3</v>
      </c>
      <c r="E13" t="s">
        <v>399</v>
      </c>
    </row>
    <row r="14" spans="1:7" ht="138.6">
      <c r="A14" s="1" t="s">
        <v>43</v>
      </c>
      <c r="B14">
        <v>1</v>
      </c>
      <c r="C14" s="1" t="s">
        <v>192</v>
      </c>
      <c r="D14" s="4">
        <v>0.02</v>
      </c>
      <c r="E14" t="s">
        <v>133</v>
      </c>
      <c r="F14" s="25" t="s">
        <v>398</v>
      </c>
      <c r="G14" t="s">
        <v>397</v>
      </c>
    </row>
    <row r="15" spans="1:7">
      <c r="A15" s="1" t="s">
        <v>43</v>
      </c>
      <c r="B15">
        <v>0</v>
      </c>
      <c r="C15" s="1" t="s">
        <v>136</v>
      </c>
      <c r="D15" s="4">
        <v>7.0000000000000001E-3</v>
      </c>
      <c r="E15" t="s">
        <v>399</v>
      </c>
    </row>
    <row r="16" spans="1:7">
      <c r="A16" s="1" t="s">
        <v>43</v>
      </c>
      <c r="B16">
        <v>1</v>
      </c>
      <c r="C16" s="1" t="s">
        <v>196</v>
      </c>
      <c r="D16" s="4">
        <v>5.0000000000000001E-3</v>
      </c>
      <c r="E16" t="s">
        <v>399</v>
      </c>
    </row>
    <row r="17" spans="1:6">
      <c r="A17" s="1" t="s">
        <v>43</v>
      </c>
      <c r="B17">
        <v>0</v>
      </c>
      <c r="C17" s="1" t="s">
        <v>213</v>
      </c>
      <c r="D17" s="4">
        <v>5.0000000000000001E-3</v>
      </c>
      <c r="E17" t="s">
        <v>399</v>
      </c>
      <c r="F17" t="s">
        <v>394</v>
      </c>
    </row>
    <row r="18" spans="1:6">
      <c r="A18" s="1" t="s">
        <v>43</v>
      </c>
      <c r="B18">
        <v>0</v>
      </c>
      <c r="C18" s="1" t="s">
        <v>213</v>
      </c>
      <c r="D18" s="4">
        <v>0.01</v>
      </c>
      <c r="E18" t="s">
        <v>399</v>
      </c>
      <c r="F18" t="s">
        <v>395</v>
      </c>
    </row>
    <row r="19" spans="1:6">
      <c r="A19" s="1" t="s">
        <v>43</v>
      </c>
      <c r="B19">
        <v>0</v>
      </c>
      <c r="C19" s="1" t="s">
        <v>213</v>
      </c>
      <c r="D19" s="4">
        <v>0.03</v>
      </c>
      <c r="E19" t="s">
        <v>309</v>
      </c>
    </row>
    <row r="20" spans="1:6">
      <c r="A20" s="1" t="s">
        <v>43</v>
      </c>
      <c r="B20">
        <v>0</v>
      </c>
      <c r="C20" s="1" t="s">
        <v>213</v>
      </c>
      <c r="D20" s="4">
        <v>0.02</v>
      </c>
      <c r="E20" t="s">
        <v>133</v>
      </c>
      <c r="F20" t="s">
        <v>411</v>
      </c>
    </row>
    <row r="21" spans="1:6">
      <c r="A21" s="1" t="s">
        <v>43</v>
      </c>
      <c r="B21">
        <v>0</v>
      </c>
      <c r="C21" s="1" t="s">
        <v>213</v>
      </c>
      <c r="D21" s="4">
        <v>0.02</v>
      </c>
      <c r="E21" t="s">
        <v>140</v>
      </c>
    </row>
    <row r="22" spans="1:6">
      <c r="A22" s="1" t="s">
        <v>43</v>
      </c>
      <c r="B22">
        <v>0</v>
      </c>
      <c r="C22" s="1" t="s">
        <v>213</v>
      </c>
      <c r="D22" s="4">
        <v>0.02</v>
      </c>
      <c r="E22" t="s">
        <v>141</v>
      </c>
    </row>
    <row r="23" spans="1:6">
      <c r="A23" s="1" t="s">
        <v>43</v>
      </c>
      <c r="B23">
        <v>0</v>
      </c>
      <c r="C23" s="1" t="s">
        <v>213</v>
      </c>
      <c r="D23" s="4">
        <v>0.02</v>
      </c>
      <c r="E23" t="s">
        <v>142</v>
      </c>
      <c r="F23" t="s">
        <v>143</v>
      </c>
    </row>
    <row r="24" spans="1:6">
      <c r="A24" s="1" t="s">
        <v>43</v>
      </c>
      <c r="B24">
        <v>0</v>
      </c>
      <c r="C24" s="1" t="s">
        <v>213</v>
      </c>
      <c r="D24" s="4">
        <v>0.05</v>
      </c>
      <c r="E24" t="s">
        <v>142</v>
      </c>
      <c r="F24" t="s">
        <v>144</v>
      </c>
    </row>
    <row r="25" spans="1:6">
      <c r="A25" s="1" t="s">
        <v>43</v>
      </c>
      <c r="B25">
        <v>1</v>
      </c>
      <c r="C25" s="1" t="s">
        <v>227</v>
      </c>
      <c r="D25" s="4">
        <v>1.5E-3</v>
      </c>
      <c r="E25" t="s">
        <v>399</v>
      </c>
    </row>
    <row r="26" spans="1:6">
      <c r="A26" s="1" t="s">
        <v>43</v>
      </c>
      <c r="B26">
        <v>0</v>
      </c>
      <c r="C26" s="1" t="s">
        <v>228</v>
      </c>
      <c r="D26" s="4">
        <v>1.5E-3</v>
      </c>
      <c r="E26" t="s">
        <v>399</v>
      </c>
    </row>
    <row r="27" spans="1:6">
      <c r="A27" s="1" t="s">
        <v>43</v>
      </c>
      <c r="B27">
        <v>1</v>
      </c>
      <c r="C27" s="1" t="s">
        <v>229</v>
      </c>
      <c r="D27" s="4">
        <v>7.4999999999999997E-3</v>
      </c>
      <c r="E27" t="s">
        <v>154</v>
      </c>
    </row>
    <row r="28" spans="1:6">
      <c r="A28" s="1" t="s">
        <v>43</v>
      </c>
      <c r="B28">
        <v>1</v>
      </c>
      <c r="C28" s="1" t="s">
        <v>229</v>
      </c>
      <c r="D28" s="4">
        <v>7.4999999999999997E-3</v>
      </c>
      <c r="E28" t="s">
        <v>155</v>
      </c>
    </row>
    <row r="29" spans="1:6">
      <c r="A29" s="1" t="s">
        <v>43</v>
      </c>
      <c r="B29">
        <v>1</v>
      </c>
      <c r="C29" s="1" t="s">
        <v>229</v>
      </c>
      <c r="D29" s="4">
        <v>7.4999999999999997E-3</v>
      </c>
      <c r="E29" t="s">
        <v>156</v>
      </c>
    </row>
    <row r="30" spans="1:6">
      <c r="A30" s="1" t="s">
        <v>43</v>
      </c>
      <c r="B30">
        <v>1</v>
      </c>
      <c r="C30" s="1" t="s">
        <v>229</v>
      </c>
      <c r="D30" s="4">
        <v>7.4999999999999997E-3</v>
      </c>
      <c r="E30" t="s">
        <v>404</v>
      </c>
    </row>
    <row r="31" spans="1:6">
      <c r="A31" s="1" t="s">
        <v>43</v>
      </c>
      <c r="B31">
        <v>1</v>
      </c>
      <c r="C31" s="1" t="s">
        <v>229</v>
      </c>
      <c r="D31" s="4">
        <v>7.4999999999999997E-3</v>
      </c>
      <c r="E31" t="s">
        <v>140</v>
      </c>
    </row>
    <row r="32" spans="1:6">
      <c r="A32" s="1" t="s">
        <v>43</v>
      </c>
      <c r="B32">
        <v>1</v>
      </c>
      <c r="C32" s="1" t="s">
        <v>229</v>
      </c>
      <c r="D32" s="4">
        <v>7.4999999999999997E-3</v>
      </c>
      <c r="E32" t="s">
        <v>159</v>
      </c>
    </row>
    <row r="33" spans="1:6">
      <c r="A33" s="1" t="s">
        <v>43</v>
      </c>
      <c r="B33">
        <v>1</v>
      </c>
      <c r="C33" s="1" t="s">
        <v>229</v>
      </c>
      <c r="D33" s="4">
        <v>7.4999999999999997E-3</v>
      </c>
      <c r="E33" t="s">
        <v>158</v>
      </c>
    </row>
    <row r="34" spans="1:6">
      <c r="A34" s="1" t="s">
        <v>43</v>
      </c>
      <c r="B34">
        <v>1</v>
      </c>
      <c r="C34" s="1" t="s">
        <v>229</v>
      </c>
      <c r="D34" s="4">
        <v>7.4999999999999997E-3</v>
      </c>
      <c r="E34" t="s">
        <v>224</v>
      </c>
    </row>
    <row r="35" spans="1:6">
      <c r="A35" s="1" t="s">
        <v>43</v>
      </c>
      <c r="B35">
        <v>1</v>
      </c>
      <c r="C35" s="1" t="s">
        <v>43</v>
      </c>
      <c r="D35" s="4">
        <v>1.5E-3</v>
      </c>
      <c r="E35" t="s">
        <v>399</v>
      </c>
      <c r="F35" t="s">
        <v>161</v>
      </c>
    </row>
    <row r="36" spans="1:6">
      <c r="A36" s="1" t="s">
        <v>43</v>
      </c>
      <c r="B36">
        <v>1</v>
      </c>
      <c r="C36" s="1" t="s">
        <v>43</v>
      </c>
      <c r="D36" s="4">
        <v>4.4999999999999997E-3</v>
      </c>
      <c r="E36" t="s">
        <v>399</v>
      </c>
      <c r="F36" t="s">
        <v>162</v>
      </c>
    </row>
    <row r="37" spans="1:6">
      <c r="A37" s="1" t="s">
        <v>43</v>
      </c>
      <c r="B37">
        <v>2</v>
      </c>
      <c r="C37" s="1" t="s">
        <v>8</v>
      </c>
      <c r="D37" s="4">
        <v>1.5E-3</v>
      </c>
      <c r="E37" t="s">
        <v>399</v>
      </c>
    </row>
    <row r="38" spans="1:6">
      <c r="A38" s="1" t="s">
        <v>43</v>
      </c>
      <c r="B38">
        <v>1</v>
      </c>
      <c r="C38" s="1" t="s">
        <v>240</v>
      </c>
      <c r="D38" s="4">
        <v>0.01</v>
      </c>
      <c r="E38" t="s">
        <v>399</v>
      </c>
    </row>
    <row r="39" spans="1:6">
      <c r="A39" s="1" t="s">
        <v>43</v>
      </c>
      <c r="B39">
        <v>1</v>
      </c>
      <c r="C39" s="1" t="s">
        <v>240</v>
      </c>
      <c r="D39" s="4">
        <v>0.02</v>
      </c>
      <c r="E39" t="s">
        <v>155</v>
      </c>
      <c r="F39" t="s">
        <v>165</v>
      </c>
    </row>
    <row r="40" spans="1:6">
      <c r="A40" s="1" t="s">
        <v>43</v>
      </c>
      <c r="B40">
        <v>1</v>
      </c>
      <c r="C40" s="1" t="s">
        <v>240</v>
      </c>
      <c r="D40" s="4">
        <v>0.03</v>
      </c>
      <c r="E40" t="s">
        <v>133</v>
      </c>
      <c r="F40" t="s">
        <v>166</v>
      </c>
    </row>
    <row r="41" spans="1:6">
      <c r="A41" s="1" t="s">
        <v>43</v>
      </c>
      <c r="B41">
        <v>1</v>
      </c>
      <c r="C41" s="1" t="s">
        <v>240</v>
      </c>
      <c r="D41" s="4">
        <v>0.03</v>
      </c>
      <c r="E41" t="s">
        <v>140</v>
      </c>
      <c r="F41" t="s">
        <v>167</v>
      </c>
    </row>
    <row r="42" spans="1:6">
      <c r="A42" s="1" t="s">
        <v>43</v>
      </c>
      <c r="B42">
        <v>1</v>
      </c>
      <c r="C42" s="1" t="s">
        <v>241</v>
      </c>
      <c r="D42" s="4">
        <v>0.01</v>
      </c>
      <c r="E42" t="s">
        <v>399</v>
      </c>
    </row>
    <row r="43" spans="1:6">
      <c r="A43" s="1" t="s">
        <v>43</v>
      </c>
      <c r="B43">
        <v>1</v>
      </c>
      <c r="C43" s="1" t="s">
        <v>241</v>
      </c>
      <c r="D43" s="4">
        <v>0.03</v>
      </c>
      <c r="E43" t="s">
        <v>133</v>
      </c>
      <c r="F43" t="s">
        <v>168</v>
      </c>
    </row>
    <row r="44" spans="1:6">
      <c r="A44" s="1" t="s">
        <v>43</v>
      </c>
      <c r="B44">
        <v>1</v>
      </c>
      <c r="C44" s="1" t="s">
        <v>169</v>
      </c>
      <c r="D44" s="4">
        <v>1.5E-3</v>
      </c>
      <c r="E44" t="s">
        <v>399</v>
      </c>
    </row>
    <row r="45" spans="1:6">
      <c r="A45" s="1" t="s">
        <v>43</v>
      </c>
      <c r="B45">
        <v>1</v>
      </c>
      <c r="C45" s="1" t="s">
        <v>170</v>
      </c>
      <c r="D45" s="4">
        <v>1.5E-3</v>
      </c>
      <c r="E45" t="s">
        <v>399</v>
      </c>
    </row>
    <row r="46" spans="1:6">
      <c r="A46" s="1" t="s">
        <v>43</v>
      </c>
      <c r="B46">
        <v>0</v>
      </c>
      <c r="C46" s="1" t="s">
        <v>13</v>
      </c>
      <c r="D46" s="4">
        <v>1.5E-3</v>
      </c>
      <c r="E46" t="s">
        <v>399</v>
      </c>
    </row>
    <row r="47" spans="1:6">
      <c r="A47" s="1" t="s">
        <v>43</v>
      </c>
      <c r="B47">
        <v>1</v>
      </c>
      <c r="C47" s="1" t="s">
        <v>174</v>
      </c>
      <c r="D47" s="4">
        <v>1.5E-3</v>
      </c>
      <c r="E47" t="s">
        <v>399</v>
      </c>
    </row>
    <row r="48" spans="1:6">
      <c r="A48" s="1" t="s">
        <v>43</v>
      </c>
      <c r="B48">
        <v>1</v>
      </c>
      <c r="C48" s="1" t="s">
        <v>175</v>
      </c>
      <c r="D48" s="4">
        <v>1.5E-3</v>
      </c>
      <c r="E48" t="s">
        <v>399</v>
      </c>
    </row>
    <row r="49" spans="1:11">
      <c r="A49" s="1" t="s">
        <v>43</v>
      </c>
      <c r="B49">
        <v>1</v>
      </c>
      <c r="C49" s="1" t="s">
        <v>178</v>
      </c>
      <c r="D49" s="4">
        <v>3.0000000000000001E-3</v>
      </c>
      <c r="E49" t="s">
        <v>154</v>
      </c>
      <c r="F49" t="s">
        <v>173</v>
      </c>
    </row>
    <row r="50" spans="1:11">
      <c r="A50" s="1" t="s">
        <v>43</v>
      </c>
      <c r="B50">
        <v>1</v>
      </c>
      <c r="C50" s="1" t="s">
        <v>246</v>
      </c>
      <c r="D50" s="4">
        <v>1.5E-3</v>
      </c>
      <c r="E50" t="s">
        <v>399</v>
      </c>
    </row>
    <row r="51" spans="1:11">
      <c r="A51" s="1" t="s">
        <v>43</v>
      </c>
      <c r="B51">
        <v>2</v>
      </c>
      <c r="C51" s="1" t="s">
        <v>246</v>
      </c>
      <c r="D51" s="4">
        <v>1.5E-3</v>
      </c>
      <c r="E51" t="s">
        <v>399</v>
      </c>
    </row>
    <row r="52" spans="1:11">
      <c r="A52" s="1" t="s">
        <v>43</v>
      </c>
      <c r="B52">
        <v>1</v>
      </c>
      <c r="C52" s="1" t="s">
        <v>390</v>
      </c>
      <c r="D52" s="4">
        <v>0.1</v>
      </c>
      <c r="E52" t="s">
        <v>177</v>
      </c>
      <c r="F52" t="s">
        <v>176</v>
      </c>
    </row>
    <row r="53" spans="1:11">
      <c r="A53" s="1" t="s">
        <v>43</v>
      </c>
      <c r="B53">
        <v>0</v>
      </c>
      <c r="C53" s="1" t="s">
        <v>249</v>
      </c>
      <c r="D53" s="4">
        <v>1.5E-3</v>
      </c>
      <c r="E53" t="s">
        <v>399</v>
      </c>
      <c r="G53" t="s">
        <v>180</v>
      </c>
    </row>
    <row r="54" spans="1:11">
      <c r="A54" s="1" t="s">
        <v>43</v>
      </c>
      <c r="B54">
        <v>1</v>
      </c>
      <c r="C54" s="1" t="s">
        <v>249</v>
      </c>
      <c r="D54" s="4">
        <v>1.5E-3</v>
      </c>
      <c r="E54" t="s">
        <v>399</v>
      </c>
      <c r="G54" t="s">
        <v>180</v>
      </c>
    </row>
    <row r="55" spans="1:11">
      <c r="A55" s="1" t="s">
        <v>7</v>
      </c>
      <c r="B55">
        <v>0</v>
      </c>
      <c r="C55" s="1" t="s">
        <v>23</v>
      </c>
      <c r="D55" s="4">
        <v>3.0000000000000001E-3</v>
      </c>
      <c r="E55" t="s">
        <v>399</v>
      </c>
      <c r="F55" s="22"/>
      <c r="G55" s="19"/>
      <c r="H55" s="19"/>
      <c r="I55" s="19"/>
      <c r="J55" s="21"/>
    </row>
    <row r="56" spans="1:11" ht="57.6">
      <c r="A56" s="1" t="s">
        <v>7</v>
      </c>
      <c r="B56">
        <v>0</v>
      </c>
      <c r="C56" s="1" t="s">
        <v>23</v>
      </c>
      <c r="D56" s="4">
        <v>0.03</v>
      </c>
      <c r="E56" t="s">
        <v>133</v>
      </c>
      <c r="F56" s="22" t="s">
        <v>392</v>
      </c>
      <c r="G56" s="22"/>
      <c r="H56" s="19"/>
      <c r="I56" s="19"/>
      <c r="J56" s="19"/>
      <c r="K56" s="21"/>
    </row>
    <row r="57" spans="1:11" ht="113.4">
      <c r="A57" s="1" t="s">
        <v>7</v>
      </c>
      <c r="B57">
        <v>0</v>
      </c>
      <c r="C57" s="1" t="s">
        <v>23</v>
      </c>
      <c r="D57" s="4">
        <v>0.03</v>
      </c>
      <c r="E57" t="s">
        <v>185</v>
      </c>
      <c r="F57" s="20" t="s">
        <v>396</v>
      </c>
      <c r="G57" s="21"/>
    </row>
    <row r="58" spans="1:11">
      <c r="A58" s="1" t="s">
        <v>7</v>
      </c>
      <c r="B58">
        <v>1</v>
      </c>
      <c r="C58" s="1" t="s">
        <v>23</v>
      </c>
      <c r="D58" s="4">
        <v>3.0000000000000001E-3</v>
      </c>
      <c r="E58" t="s">
        <v>399</v>
      </c>
    </row>
    <row r="59" spans="1:11" ht="57.6">
      <c r="A59" s="1" t="s">
        <v>7</v>
      </c>
      <c r="B59">
        <v>1</v>
      </c>
      <c r="C59" s="1" t="s">
        <v>23</v>
      </c>
      <c r="D59" s="4">
        <v>0.03</v>
      </c>
      <c r="E59" t="s">
        <v>133</v>
      </c>
      <c r="F59" s="22" t="s">
        <v>392</v>
      </c>
      <c r="G59" s="22"/>
      <c r="H59" s="19"/>
      <c r="I59" s="19"/>
      <c r="J59" s="19"/>
      <c r="K59" s="21"/>
    </row>
    <row r="60" spans="1:11" ht="113.4">
      <c r="A60" s="1" t="s">
        <v>7</v>
      </c>
      <c r="B60">
        <v>1</v>
      </c>
      <c r="C60" s="1" t="s">
        <v>23</v>
      </c>
      <c r="D60" s="4">
        <v>0.03</v>
      </c>
      <c r="E60" t="s">
        <v>185</v>
      </c>
      <c r="F60" s="20" t="s">
        <v>396</v>
      </c>
    </row>
    <row r="61" spans="1:11">
      <c r="A61" s="1" t="s">
        <v>7</v>
      </c>
      <c r="B61">
        <v>2</v>
      </c>
      <c r="C61" s="1" t="s">
        <v>23</v>
      </c>
      <c r="D61" s="4">
        <v>3.0000000000000001E-3</v>
      </c>
      <c r="E61" t="s">
        <v>399</v>
      </c>
      <c r="F61" s="24"/>
    </row>
    <row r="62" spans="1:11" ht="57.6">
      <c r="A62" s="1" t="s">
        <v>7</v>
      </c>
      <c r="B62">
        <v>2</v>
      </c>
      <c r="C62" s="1" t="s">
        <v>23</v>
      </c>
      <c r="D62" s="4">
        <v>0.03</v>
      </c>
      <c r="E62" t="s">
        <v>133</v>
      </c>
      <c r="F62" s="22" t="s">
        <v>392</v>
      </c>
      <c r="G62" s="22"/>
      <c r="H62" s="19"/>
      <c r="I62" s="19"/>
      <c r="J62" s="19"/>
      <c r="K62" s="21"/>
    </row>
    <row r="63" spans="1:11" ht="113.4">
      <c r="A63" s="1" t="s">
        <v>7</v>
      </c>
      <c r="B63">
        <v>2</v>
      </c>
      <c r="C63" s="1" t="s">
        <v>23</v>
      </c>
      <c r="D63" s="4">
        <v>0.03</v>
      </c>
      <c r="E63" t="s">
        <v>185</v>
      </c>
      <c r="F63" s="20" t="s">
        <v>396</v>
      </c>
      <c r="G63" s="22"/>
    </row>
    <row r="64" spans="1:11">
      <c r="A64" s="1" t="s">
        <v>7</v>
      </c>
      <c r="B64">
        <v>1</v>
      </c>
      <c r="C64" s="1" t="s">
        <v>131</v>
      </c>
      <c r="D64" s="4">
        <v>5.0000000000000001E-3</v>
      </c>
      <c r="E64" t="s">
        <v>399</v>
      </c>
      <c r="F64" s="19"/>
    </row>
    <row r="65" spans="1:9">
      <c r="A65" s="1" t="s">
        <v>7</v>
      </c>
      <c r="B65">
        <v>1</v>
      </c>
      <c r="C65" s="1" t="s">
        <v>131</v>
      </c>
      <c r="D65" s="4">
        <v>1E-3</v>
      </c>
      <c r="E65" t="s">
        <v>133</v>
      </c>
      <c r="F65" t="s">
        <v>410</v>
      </c>
    </row>
    <row r="66" spans="1:9">
      <c r="A66" s="1" t="s">
        <v>7</v>
      </c>
      <c r="B66">
        <v>1</v>
      </c>
      <c r="C66" t="s">
        <v>131</v>
      </c>
      <c r="D66" s="4">
        <v>2E-3</v>
      </c>
      <c r="E66" t="s">
        <v>133</v>
      </c>
      <c r="F66" t="s">
        <v>409</v>
      </c>
    </row>
    <row r="67" spans="1:9">
      <c r="A67" s="1" t="s">
        <v>8</v>
      </c>
      <c r="B67">
        <v>1</v>
      </c>
      <c r="C67" s="1" t="s">
        <v>132</v>
      </c>
      <c r="D67" s="4">
        <v>0</v>
      </c>
      <c r="E67" t="s">
        <v>399</v>
      </c>
      <c r="G67" t="s">
        <v>391</v>
      </c>
    </row>
    <row r="68" spans="1:9">
      <c r="A68" s="1" t="s">
        <v>7</v>
      </c>
      <c r="B68">
        <v>0</v>
      </c>
      <c r="C68" t="s">
        <v>191</v>
      </c>
      <c r="D68" s="4">
        <v>5.0000000000000001E-3</v>
      </c>
      <c r="E68" t="s">
        <v>399</v>
      </c>
    </row>
    <row r="69" spans="1:9">
      <c r="A69" s="1" t="s">
        <v>7</v>
      </c>
      <c r="B69">
        <v>1</v>
      </c>
      <c r="C69" s="1" t="s">
        <v>192</v>
      </c>
      <c r="D69" s="4">
        <v>5.0000000000000001E-3</v>
      </c>
      <c r="E69" t="s">
        <v>399</v>
      </c>
      <c r="G69" t="s">
        <v>193</v>
      </c>
    </row>
    <row r="70" spans="1:9">
      <c r="A70" s="1" t="s">
        <v>7</v>
      </c>
      <c r="B70">
        <v>1</v>
      </c>
      <c r="C70" s="1" t="s">
        <v>192</v>
      </c>
      <c r="D70" s="4">
        <v>0.01</v>
      </c>
      <c r="E70" t="s">
        <v>309</v>
      </c>
      <c r="F70" t="s">
        <v>194</v>
      </c>
      <c r="G70" t="s">
        <v>193</v>
      </c>
    </row>
    <row r="71" spans="1:9">
      <c r="A71" s="1" t="s">
        <v>7</v>
      </c>
      <c r="B71">
        <v>2</v>
      </c>
      <c r="C71" s="1" t="s">
        <v>192</v>
      </c>
      <c r="D71" s="4">
        <v>5.0000000000000001E-3</v>
      </c>
      <c r="E71" t="s">
        <v>399</v>
      </c>
      <c r="G71" t="s">
        <v>193</v>
      </c>
    </row>
    <row r="72" spans="1:9">
      <c r="A72" s="1" t="s">
        <v>7</v>
      </c>
      <c r="B72">
        <v>2</v>
      </c>
      <c r="C72" s="1" t="s">
        <v>192</v>
      </c>
      <c r="D72" s="4">
        <v>0.01</v>
      </c>
      <c r="E72" t="s">
        <v>309</v>
      </c>
      <c r="F72" t="s">
        <v>194</v>
      </c>
      <c r="G72" t="s">
        <v>193</v>
      </c>
    </row>
    <row r="73" spans="1:9" ht="21.6">
      <c r="A73" s="1" t="s">
        <v>7</v>
      </c>
      <c r="B73">
        <v>1</v>
      </c>
      <c r="C73" s="1" t="s">
        <v>136</v>
      </c>
      <c r="D73" s="4">
        <v>3.0000000000000001E-3</v>
      </c>
      <c r="E73" t="s">
        <v>399</v>
      </c>
      <c r="F73" s="23" t="s">
        <v>393</v>
      </c>
      <c r="G73" s="11"/>
      <c r="H73" s="11"/>
      <c r="I73" s="7"/>
    </row>
    <row r="74" spans="1:9">
      <c r="A74" s="1" t="s">
        <v>7</v>
      </c>
      <c r="B74">
        <v>1</v>
      </c>
      <c r="C74" s="1" t="s">
        <v>196</v>
      </c>
      <c r="D74" s="4">
        <v>3.0000000000000001E-3</v>
      </c>
      <c r="E74" t="s">
        <v>399</v>
      </c>
    </row>
    <row r="75" spans="1:9">
      <c r="A75" s="1" t="s">
        <v>7</v>
      </c>
      <c r="B75">
        <v>1</v>
      </c>
      <c r="C75" s="1" t="s">
        <v>213</v>
      </c>
      <c r="D75" s="4">
        <v>3.0000000000000001E-3</v>
      </c>
      <c r="E75" t="s">
        <v>399</v>
      </c>
    </row>
    <row r="76" spans="1:9">
      <c r="A76" s="1" t="s">
        <v>199</v>
      </c>
      <c r="B76">
        <v>0</v>
      </c>
      <c r="C76" s="1" t="s">
        <v>23</v>
      </c>
      <c r="D76" s="4">
        <v>0.01</v>
      </c>
      <c r="E76" t="s">
        <v>399</v>
      </c>
    </row>
    <row r="77" spans="1:9">
      <c r="A77" s="1" t="s">
        <v>198</v>
      </c>
      <c r="B77">
        <v>0</v>
      </c>
      <c r="C77" s="1" t="s">
        <v>131</v>
      </c>
      <c r="D77" s="4">
        <v>5.0000000000000001E-3</v>
      </c>
      <c r="E77" s="3" t="s">
        <v>399</v>
      </c>
    </row>
    <row r="78" spans="1:9">
      <c r="A78" s="1" t="s">
        <v>198</v>
      </c>
      <c r="B78">
        <v>0</v>
      </c>
      <c r="C78" s="1" t="s">
        <v>131</v>
      </c>
      <c r="D78" s="4">
        <v>8.0000000000000002E-3</v>
      </c>
      <c r="E78" t="s">
        <v>399</v>
      </c>
      <c r="F78" t="s">
        <v>200</v>
      </c>
    </row>
    <row r="79" spans="1:9">
      <c r="A79" s="1" t="s">
        <v>199</v>
      </c>
      <c r="B79">
        <v>1</v>
      </c>
      <c r="C79" s="1" t="s">
        <v>24</v>
      </c>
      <c r="D79" s="4">
        <v>1.0999999999999999E-2</v>
      </c>
      <c r="E79" s="3" t="s">
        <v>399</v>
      </c>
    </row>
    <row r="80" spans="1:9">
      <c r="A80" s="1" t="s">
        <v>198</v>
      </c>
      <c r="B80">
        <v>1</v>
      </c>
      <c r="C80" s="1" t="s">
        <v>24</v>
      </c>
      <c r="D80" s="4">
        <v>1.4E-2</v>
      </c>
      <c r="E80" t="s">
        <v>399</v>
      </c>
      <c r="F80" t="s">
        <v>200</v>
      </c>
    </row>
    <row r="81" spans="1:7">
      <c r="A81" s="1" t="s">
        <v>198</v>
      </c>
      <c r="B81">
        <v>2</v>
      </c>
      <c r="C81" s="1" t="s">
        <v>24</v>
      </c>
      <c r="D81" s="4">
        <v>1.7000000000000001E-2</v>
      </c>
      <c r="E81" s="3" t="s">
        <v>399</v>
      </c>
    </row>
    <row r="82" spans="1:7">
      <c r="A82" s="1" t="s">
        <v>199</v>
      </c>
      <c r="B82">
        <v>2</v>
      </c>
      <c r="C82" s="1" t="s">
        <v>24</v>
      </c>
      <c r="D82" s="4">
        <v>0.02</v>
      </c>
      <c r="E82" t="s">
        <v>399</v>
      </c>
      <c r="F82" t="s">
        <v>200</v>
      </c>
    </row>
    <row r="83" spans="1:7">
      <c r="A83" s="1" t="s">
        <v>198</v>
      </c>
      <c r="B83">
        <v>1</v>
      </c>
      <c r="C83" s="1" t="s">
        <v>132</v>
      </c>
      <c r="D83" s="4">
        <v>0.01</v>
      </c>
      <c r="E83" t="s">
        <v>399</v>
      </c>
      <c r="G83" s="27" t="s">
        <v>209</v>
      </c>
    </row>
    <row r="84" spans="1:7">
      <c r="A84" s="1" t="s">
        <v>198</v>
      </c>
      <c r="B84">
        <v>1</v>
      </c>
      <c r="C84" s="1" t="s">
        <v>132</v>
      </c>
      <c r="D84" s="4">
        <v>0.06</v>
      </c>
      <c r="E84" t="s">
        <v>201</v>
      </c>
      <c r="G84" s="27"/>
    </row>
    <row r="85" spans="1:7">
      <c r="A85" s="1" t="s">
        <v>198</v>
      </c>
      <c r="B85">
        <v>1</v>
      </c>
      <c r="C85" s="1" t="s">
        <v>132</v>
      </c>
      <c r="D85" s="4">
        <v>0.06</v>
      </c>
      <c r="E85" t="s">
        <v>404</v>
      </c>
      <c r="G85" s="27"/>
    </row>
    <row r="86" spans="1:7">
      <c r="A86" s="1" t="s">
        <v>198</v>
      </c>
      <c r="B86">
        <v>1</v>
      </c>
      <c r="C86" s="1" t="s">
        <v>132</v>
      </c>
      <c r="D86" s="4">
        <v>0.06</v>
      </c>
      <c r="E86" t="s">
        <v>154</v>
      </c>
      <c r="G86" s="27"/>
    </row>
    <row r="87" spans="1:7">
      <c r="A87" s="1" t="s">
        <v>198</v>
      </c>
      <c r="B87">
        <v>1</v>
      </c>
      <c r="C87" s="1" t="s">
        <v>132</v>
      </c>
      <c r="D87" s="4">
        <v>0.08</v>
      </c>
      <c r="E87" t="s">
        <v>203</v>
      </c>
    </row>
    <row r="88" spans="1:7">
      <c r="A88" s="1" t="s">
        <v>198</v>
      </c>
      <c r="B88">
        <v>1</v>
      </c>
      <c r="C88" s="1" t="s">
        <v>132</v>
      </c>
      <c r="D88" s="4">
        <v>0.05</v>
      </c>
      <c r="E88" t="s">
        <v>204</v>
      </c>
      <c r="F88" t="s">
        <v>205</v>
      </c>
    </row>
    <row r="89" spans="1:7">
      <c r="A89" s="1" t="s">
        <v>198</v>
      </c>
      <c r="B89">
        <v>0</v>
      </c>
      <c r="C89" s="1" t="s">
        <v>191</v>
      </c>
      <c r="D89" s="4">
        <v>0.01</v>
      </c>
      <c r="E89" t="s">
        <v>399</v>
      </c>
      <c r="G89" s="27" t="s">
        <v>206</v>
      </c>
    </row>
    <row r="90" spans="1:7">
      <c r="A90" s="1" t="s">
        <v>198</v>
      </c>
      <c r="B90">
        <v>0</v>
      </c>
      <c r="C90" s="1" t="s">
        <v>191</v>
      </c>
      <c r="D90" s="4">
        <v>0.01</v>
      </c>
      <c r="E90" t="s">
        <v>399</v>
      </c>
      <c r="F90" t="s">
        <v>207</v>
      </c>
      <c r="G90" s="27"/>
    </row>
    <row r="91" spans="1:7">
      <c r="A91" s="1" t="s">
        <v>198</v>
      </c>
      <c r="B91">
        <v>2</v>
      </c>
      <c r="C91" s="1" t="s">
        <v>191</v>
      </c>
      <c r="D91" s="4">
        <v>0.01</v>
      </c>
      <c r="E91" t="s">
        <v>399</v>
      </c>
      <c r="G91" s="27" t="s">
        <v>206</v>
      </c>
    </row>
    <row r="92" spans="1:7">
      <c r="A92" s="1" t="s">
        <v>198</v>
      </c>
      <c r="B92">
        <v>2</v>
      </c>
      <c r="C92" s="1" t="s">
        <v>191</v>
      </c>
      <c r="D92" s="4">
        <v>0.01</v>
      </c>
      <c r="E92" t="s">
        <v>399</v>
      </c>
      <c r="F92" t="s">
        <v>207</v>
      </c>
      <c r="G92" s="27"/>
    </row>
    <row r="93" spans="1:7">
      <c r="A93" s="1" t="s">
        <v>198</v>
      </c>
      <c r="B93">
        <v>1</v>
      </c>
      <c r="C93" s="1" t="s">
        <v>192</v>
      </c>
      <c r="D93" s="4">
        <v>0.01</v>
      </c>
      <c r="E93" t="s">
        <v>399</v>
      </c>
    </row>
    <row r="94" spans="1:7">
      <c r="A94" s="1" t="s">
        <v>198</v>
      </c>
      <c r="B94">
        <v>1</v>
      </c>
      <c r="C94" s="1" t="s">
        <v>192</v>
      </c>
      <c r="D94" s="4">
        <v>0.02</v>
      </c>
      <c r="E94" t="s">
        <v>399</v>
      </c>
      <c r="F94" t="s">
        <v>207</v>
      </c>
    </row>
    <row r="95" spans="1:7">
      <c r="A95" s="1" t="s">
        <v>198</v>
      </c>
      <c r="B95">
        <v>0</v>
      </c>
      <c r="C95" s="1" t="s">
        <v>136</v>
      </c>
      <c r="D95" s="4">
        <v>5.0000000000000001E-3</v>
      </c>
      <c r="E95" t="s">
        <v>140</v>
      </c>
      <c r="F95" t="s">
        <v>210</v>
      </c>
      <c r="G95" s="27" t="s">
        <v>221</v>
      </c>
    </row>
    <row r="96" spans="1:7">
      <c r="A96" s="1" t="s">
        <v>198</v>
      </c>
      <c r="B96">
        <v>0</v>
      </c>
      <c r="C96" s="1" t="s">
        <v>136</v>
      </c>
      <c r="D96" s="4">
        <v>2.5000000000000001E-3</v>
      </c>
      <c r="E96" t="s">
        <v>140</v>
      </c>
      <c r="F96" t="s">
        <v>211</v>
      </c>
      <c r="G96" s="27"/>
    </row>
    <row r="97" spans="1:7">
      <c r="A97" s="1" t="s">
        <v>198</v>
      </c>
      <c r="B97">
        <v>0</v>
      </c>
      <c r="C97" s="1" t="s">
        <v>136</v>
      </c>
      <c r="D97" s="4">
        <v>8.0000000000000002E-3</v>
      </c>
      <c r="E97" t="s">
        <v>140</v>
      </c>
      <c r="G97" t="s">
        <v>193</v>
      </c>
    </row>
    <row r="98" spans="1:7">
      <c r="A98" s="1" t="s">
        <v>198</v>
      </c>
      <c r="B98">
        <v>0</v>
      </c>
      <c r="C98" s="1" t="s">
        <v>196</v>
      </c>
      <c r="D98" s="4">
        <v>5.0000000000000001E-3</v>
      </c>
      <c r="E98" t="s">
        <v>140</v>
      </c>
      <c r="F98" t="s">
        <v>210</v>
      </c>
      <c r="G98" s="27" t="s">
        <v>221</v>
      </c>
    </row>
    <row r="99" spans="1:7">
      <c r="A99" s="1" t="s">
        <v>198</v>
      </c>
      <c r="B99">
        <v>0</v>
      </c>
      <c r="C99" s="1" t="s">
        <v>196</v>
      </c>
      <c r="D99" s="4">
        <v>2.5000000000000001E-3</v>
      </c>
      <c r="E99" t="s">
        <v>140</v>
      </c>
      <c r="F99" t="s">
        <v>211</v>
      </c>
      <c r="G99" s="27"/>
    </row>
    <row r="100" spans="1:7">
      <c r="A100" s="1" t="s">
        <v>198</v>
      </c>
      <c r="B100">
        <v>0</v>
      </c>
      <c r="C100" s="1" t="s">
        <v>196</v>
      </c>
      <c r="D100" s="4">
        <v>5.3E-3</v>
      </c>
      <c r="E100" t="s">
        <v>140</v>
      </c>
      <c r="G100" t="s">
        <v>193</v>
      </c>
    </row>
    <row r="101" spans="1:7">
      <c r="A101" s="1" t="s">
        <v>198</v>
      </c>
      <c r="B101">
        <v>0</v>
      </c>
      <c r="C101" s="1" t="s">
        <v>213</v>
      </c>
      <c r="D101" s="4">
        <v>1E-3</v>
      </c>
      <c r="E101" t="s">
        <v>399</v>
      </c>
    </row>
    <row r="102" spans="1:7">
      <c r="A102" s="1" t="s">
        <v>198</v>
      </c>
      <c r="B102">
        <v>0</v>
      </c>
      <c r="C102" s="1" t="s">
        <v>213</v>
      </c>
      <c r="D102" s="4">
        <v>5.0000000000000001E-3</v>
      </c>
      <c r="E102" t="s">
        <v>224</v>
      </c>
      <c r="F102" t="s">
        <v>225</v>
      </c>
    </row>
    <row r="103" spans="1:7">
      <c r="A103" s="1" t="s">
        <v>198</v>
      </c>
      <c r="B103">
        <v>0</v>
      </c>
      <c r="C103" s="1" t="s">
        <v>213</v>
      </c>
      <c r="D103" s="4">
        <v>2E-3</v>
      </c>
      <c r="E103" t="s">
        <v>226</v>
      </c>
    </row>
    <row r="104" spans="1:7">
      <c r="A104" s="1" t="s">
        <v>198</v>
      </c>
      <c r="B104">
        <v>1</v>
      </c>
      <c r="C104" s="1" t="s">
        <v>213</v>
      </c>
      <c r="D104" s="4">
        <v>1E-3</v>
      </c>
      <c r="E104" t="s">
        <v>399</v>
      </c>
    </row>
    <row r="105" spans="1:7">
      <c r="A105" s="1" t="s">
        <v>198</v>
      </c>
      <c r="B105">
        <v>1</v>
      </c>
      <c r="C105" s="1" t="s">
        <v>213</v>
      </c>
      <c r="D105" s="4">
        <v>5.0000000000000001E-3</v>
      </c>
      <c r="E105" t="s">
        <v>224</v>
      </c>
      <c r="F105" t="s">
        <v>225</v>
      </c>
    </row>
    <row r="106" spans="1:7">
      <c r="A106" s="1" t="s">
        <v>198</v>
      </c>
      <c r="B106">
        <v>1</v>
      </c>
      <c r="C106" s="1" t="s">
        <v>213</v>
      </c>
      <c r="D106" s="4">
        <v>2E-3</v>
      </c>
      <c r="E106" t="s">
        <v>226</v>
      </c>
    </row>
    <row r="107" spans="1:7">
      <c r="A107" s="1" t="s">
        <v>198</v>
      </c>
      <c r="B107">
        <v>0</v>
      </c>
      <c r="C107" s="1" t="s">
        <v>227</v>
      </c>
      <c r="D107" s="4">
        <v>1E-3</v>
      </c>
      <c r="E107" t="s">
        <v>399</v>
      </c>
    </row>
    <row r="108" spans="1:7">
      <c r="A108" s="1" t="s">
        <v>198</v>
      </c>
      <c r="B108">
        <v>0</v>
      </c>
      <c r="C108" s="1" t="s">
        <v>228</v>
      </c>
      <c r="D108" s="4">
        <v>1E-3</v>
      </c>
      <c r="E108" t="s">
        <v>399</v>
      </c>
    </row>
    <row r="109" spans="1:7">
      <c r="A109" s="1" t="s">
        <v>198</v>
      </c>
      <c r="B109">
        <v>0</v>
      </c>
      <c r="C109" s="1" t="s">
        <v>229</v>
      </c>
      <c r="D109" s="4">
        <v>5.0000000000000001E-3</v>
      </c>
      <c r="E109" t="s">
        <v>399</v>
      </c>
    </row>
    <row r="110" spans="1:7">
      <c r="A110" s="1" t="s">
        <v>198</v>
      </c>
      <c r="B110">
        <v>0</v>
      </c>
      <c r="C110" s="1" t="s">
        <v>43</v>
      </c>
      <c r="D110" s="4">
        <v>0.01</v>
      </c>
      <c r="E110" t="s">
        <v>399</v>
      </c>
      <c r="G110" s="5" t="s">
        <v>234</v>
      </c>
    </row>
    <row r="111" spans="1:7">
      <c r="A111" s="1" t="s">
        <v>198</v>
      </c>
      <c r="B111">
        <v>0</v>
      </c>
      <c r="C111" s="1" t="s">
        <v>8</v>
      </c>
      <c r="D111" s="4">
        <v>0.01</v>
      </c>
      <c r="E111" t="s">
        <v>399</v>
      </c>
    </row>
    <row r="112" spans="1:7">
      <c r="A112" s="1" t="s">
        <v>198</v>
      </c>
      <c r="B112">
        <v>2</v>
      </c>
      <c r="C112" s="1" t="s">
        <v>240</v>
      </c>
      <c r="D112" s="4">
        <v>0.01</v>
      </c>
      <c r="E112" t="s">
        <v>399</v>
      </c>
    </row>
    <row r="113" spans="1:5">
      <c r="A113" s="1" t="s">
        <v>198</v>
      </c>
      <c r="B113">
        <v>1</v>
      </c>
      <c r="C113" s="1" t="s">
        <v>241</v>
      </c>
      <c r="D113" s="4">
        <v>8.0000000000000002E-3</v>
      </c>
      <c r="E113" t="s">
        <v>399</v>
      </c>
    </row>
    <row r="114" spans="1:5">
      <c r="A114" s="1" t="s">
        <v>198</v>
      </c>
      <c r="B114">
        <v>0</v>
      </c>
      <c r="C114" s="1" t="s">
        <v>11</v>
      </c>
      <c r="D114" s="4">
        <v>0.01</v>
      </c>
      <c r="E114" t="s">
        <v>399</v>
      </c>
    </row>
    <row r="115" spans="1:5">
      <c r="A115" s="1" t="s">
        <v>198</v>
      </c>
      <c r="B115">
        <v>2</v>
      </c>
      <c r="C115" s="1" t="s">
        <v>12</v>
      </c>
      <c r="D115" s="4">
        <v>0.01</v>
      </c>
      <c r="E115" t="s">
        <v>399</v>
      </c>
    </row>
    <row r="116" spans="1:5">
      <c r="A116" s="1" t="s">
        <v>198</v>
      </c>
      <c r="B116">
        <v>0</v>
      </c>
      <c r="C116" s="1" t="s">
        <v>174</v>
      </c>
      <c r="D116" s="4">
        <v>5.0000000000000001E-3</v>
      </c>
      <c r="E116" t="s">
        <v>399</v>
      </c>
    </row>
    <row r="117" spans="1:5">
      <c r="A117" s="1" t="s">
        <v>198</v>
      </c>
      <c r="B117">
        <v>2</v>
      </c>
      <c r="C117" s="1" t="s">
        <v>175</v>
      </c>
      <c r="D117" s="4">
        <v>5.0000000000000001E-3</v>
      </c>
      <c r="E117" t="s">
        <v>399</v>
      </c>
    </row>
    <row r="118" spans="1:5">
      <c r="A118" s="1" t="s">
        <v>198</v>
      </c>
      <c r="B118">
        <v>0</v>
      </c>
      <c r="C118" s="1" t="s">
        <v>178</v>
      </c>
      <c r="D118" s="6">
        <v>6.7000000000000002E-3</v>
      </c>
      <c r="E118" s="1" t="s">
        <v>203</v>
      </c>
    </row>
    <row r="119" spans="1:5">
      <c r="A119" s="1" t="s">
        <v>198</v>
      </c>
      <c r="B119">
        <v>0</v>
      </c>
      <c r="C119" s="1" t="s">
        <v>178</v>
      </c>
      <c r="D119" s="6">
        <v>6.7000000000000002E-3</v>
      </c>
      <c r="E119" t="s">
        <v>140</v>
      </c>
    </row>
    <row r="120" spans="1:5">
      <c r="A120" s="1" t="s">
        <v>198</v>
      </c>
      <c r="B120">
        <v>0</v>
      </c>
      <c r="C120" s="1" t="s">
        <v>178</v>
      </c>
      <c r="D120" s="6">
        <v>6.7000000000000002E-3</v>
      </c>
      <c r="E120" t="s">
        <v>404</v>
      </c>
    </row>
    <row r="121" spans="1:5">
      <c r="A121" s="1" t="s">
        <v>198</v>
      </c>
      <c r="B121">
        <v>0</v>
      </c>
      <c r="C121" s="1" t="s">
        <v>178</v>
      </c>
      <c r="D121" s="6">
        <v>6.7000000000000002E-3</v>
      </c>
      <c r="E121" t="s">
        <v>177</v>
      </c>
    </row>
    <row r="122" spans="1:5">
      <c r="A122" s="1" t="s">
        <v>198</v>
      </c>
      <c r="B122">
        <v>0</v>
      </c>
      <c r="C122" s="1" t="s">
        <v>178</v>
      </c>
      <c r="D122" s="6">
        <v>6.7000000000000002E-3</v>
      </c>
      <c r="E122" t="s">
        <v>159</v>
      </c>
    </row>
    <row r="123" spans="1:5">
      <c r="A123" s="1" t="s">
        <v>198</v>
      </c>
      <c r="B123">
        <v>0</v>
      </c>
      <c r="C123" s="1" t="s">
        <v>178</v>
      </c>
      <c r="D123" s="6">
        <v>6.7000000000000002E-3</v>
      </c>
      <c r="E123" t="s">
        <v>155</v>
      </c>
    </row>
    <row r="124" spans="1:5">
      <c r="A124" s="1" t="s">
        <v>198</v>
      </c>
      <c r="B124">
        <v>0</v>
      </c>
      <c r="C124" s="1" t="s">
        <v>178</v>
      </c>
      <c r="D124" s="6">
        <v>6.7000000000000002E-3</v>
      </c>
      <c r="E124" t="s">
        <v>154</v>
      </c>
    </row>
    <row r="125" spans="1:5">
      <c r="A125" s="1" t="s">
        <v>198</v>
      </c>
      <c r="B125">
        <v>0</v>
      </c>
      <c r="C125" s="1" t="s">
        <v>178</v>
      </c>
      <c r="D125" s="6">
        <v>6.7000000000000002E-3</v>
      </c>
      <c r="E125" t="s">
        <v>243</v>
      </c>
    </row>
    <row r="126" spans="1:5">
      <c r="A126" s="1" t="s">
        <v>198</v>
      </c>
      <c r="B126">
        <v>0</v>
      </c>
      <c r="C126" s="1" t="s">
        <v>178</v>
      </c>
      <c r="D126" s="6">
        <v>6.7000000000000002E-3</v>
      </c>
      <c r="E126" t="s">
        <v>133</v>
      </c>
    </row>
    <row r="127" spans="1:5">
      <c r="A127" s="1" t="s">
        <v>198</v>
      </c>
      <c r="B127">
        <v>0</v>
      </c>
      <c r="C127" s="1" t="s">
        <v>178</v>
      </c>
      <c r="D127" s="6">
        <v>6.7000000000000002E-3</v>
      </c>
      <c r="E127" t="s">
        <v>245</v>
      </c>
    </row>
    <row r="128" spans="1:5">
      <c r="A128" s="1" t="s">
        <v>198</v>
      </c>
      <c r="B128">
        <v>0</v>
      </c>
      <c r="C128" s="1" t="s">
        <v>178</v>
      </c>
      <c r="D128" s="6">
        <v>6.7000000000000002E-3</v>
      </c>
      <c r="E128" t="s">
        <v>158</v>
      </c>
    </row>
    <row r="129" spans="1:5">
      <c r="A129" s="1" t="s">
        <v>198</v>
      </c>
      <c r="B129">
        <v>1</v>
      </c>
      <c r="C129" s="1" t="s">
        <v>178</v>
      </c>
      <c r="D129" s="6">
        <v>6.7000000000000002E-3</v>
      </c>
      <c r="E129" s="1" t="s">
        <v>203</v>
      </c>
    </row>
    <row r="130" spans="1:5">
      <c r="A130" s="1" t="s">
        <v>198</v>
      </c>
      <c r="B130">
        <v>1</v>
      </c>
      <c r="C130" s="1" t="s">
        <v>178</v>
      </c>
      <c r="D130" s="6">
        <v>6.7000000000000002E-3</v>
      </c>
      <c r="E130" t="s">
        <v>140</v>
      </c>
    </row>
    <row r="131" spans="1:5">
      <c r="A131" s="1" t="s">
        <v>198</v>
      </c>
      <c r="B131">
        <v>1</v>
      </c>
      <c r="C131" s="1" t="s">
        <v>178</v>
      </c>
      <c r="D131" s="6">
        <v>6.7000000000000002E-3</v>
      </c>
      <c r="E131" t="s">
        <v>404</v>
      </c>
    </row>
    <row r="132" spans="1:5">
      <c r="A132" s="1" t="s">
        <v>198</v>
      </c>
      <c r="B132">
        <v>1</v>
      </c>
      <c r="C132" s="1" t="s">
        <v>178</v>
      </c>
      <c r="D132" s="6">
        <v>6.7000000000000002E-3</v>
      </c>
      <c r="E132" t="s">
        <v>177</v>
      </c>
    </row>
    <row r="133" spans="1:5">
      <c r="A133" s="1" t="s">
        <v>198</v>
      </c>
      <c r="B133">
        <v>1</v>
      </c>
      <c r="C133" s="1" t="s">
        <v>178</v>
      </c>
      <c r="D133" s="6">
        <v>6.7000000000000002E-3</v>
      </c>
      <c r="E133" t="s">
        <v>159</v>
      </c>
    </row>
    <row r="134" spans="1:5">
      <c r="A134" s="1" t="s">
        <v>198</v>
      </c>
      <c r="B134">
        <v>1</v>
      </c>
      <c r="C134" s="1" t="s">
        <v>178</v>
      </c>
      <c r="D134" s="6">
        <v>6.7000000000000002E-3</v>
      </c>
      <c r="E134" t="s">
        <v>155</v>
      </c>
    </row>
    <row r="135" spans="1:5">
      <c r="A135" s="1" t="s">
        <v>198</v>
      </c>
      <c r="B135">
        <v>1</v>
      </c>
      <c r="C135" s="1" t="s">
        <v>178</v>
      </c>
      <c r="D135" s="6">
        <v>6.7000000000000002E-3</v>
      </c>
      <c r="E135" t="s">
        <v>154</v>
      </c>
    </row>
    <row r="136" spans="1:5">
      <c r="A136" s="1" t="s">
        <v>198</v>
      </c>
      <c r="B136">
        <v>1</v>
      </c>
      <c r="C136" s="1" t="s">
        <v>178</v>
      </c>
      <c r="D136" s="6">
        <v>6.7000000000000002E-3</v>
      </c>
      <c r="E136" t="s">
        <v>243</v>
      </c>
    </row>
    <row r="137" spans="1:5">
      <c r="A137" s="1" t="s">
        <v>198</v>
      </c>
      <c r="B137">
        <v>1</v>
      </c>
      <c r="C137" s="1" t="s">
        <v>178</v>
      </c>
      <c r="D137" s="6">
        <v>6.7000000000000002E-3</v>
      </c>
      <c r="E137" t="s">
        <v>133</v>
      </c>
    </row>
    <row r="138" spans="1:5">
      <c r="A138" s="1" t="s">
        <v>198</v>
      </c>
      <c r="B138">
        <v>1</v>
      </c>
      <c r="C138" s="1" t="s">
        <v>178</v>
      </c>
      <c r="D138" s="6">
        <v>6.7000000000000002E-3</v>
      </c>
      <c r="E138" t="s">
        <v>245</v>
      </c>
    </row>
    <row r="139" spans="1:5">
      <c r="A139" s="1" t="s">
        <v>198</v>
      </c>
      <c r="B139">
        <v>1</v>
      </c>
      <c r="C139" s="1" t="s">
        <v>178</v>
      </c>
      <c r="D139" s="6">
        <v>6.7000000000000002E-3</v>
      </c>
      <c r="E139" t="s">
        <v>158</v>
      </c>
    </row>
    <row r="140" spans="1:5">
      <c r="A140" s="1" t="s">
        <v>198</v>
      </c>
      <c r="B140">
        <v>2</v>
      </c>
      <c r="C140" s="1" t="s">
        <v>178</v>
      </c>
      <c r="D140" s="6">
        <v>6.7000000000000002E-3</v>
      </c>
      <c r="E140" s="1" t="s">
        <v>203</v>
      </c>
    </row>
    <row r="141" spans="1:5">
      <c r="A141" s="1" t="s">
        <v>198</v>
      </c>
      <c r="B141">
        <v>2</v>
      </c>
      <c r="C141" s="1" t="s">
        <v>178</v>
      </c>
      <c r="D141" s="6">
        <v>6.7000000000000002E-3</v>
      </c>
      <c r="E141" t="s">
        <v>140</v>
      </c>
    </row>
    <row r="142" spans="1:5">
      <c r="A142" s="1" t="s">
        <v>198</v>
      </c>
      <c r="B142">
        <v>2</v>
      </c>
      <c r="C142" s="1" t="s">
        <v>178</v>
      </c>
      <c r="D142" s="6">
        <v>6.7000000000000002E-3</v>
      </c>
      <c r="E142" t="s">
        <v>404</v>
      </c>
    </row>
    <row r="143" spans="1:5">
      <c r="A143" s="1" t="s">
        <v>198</v>
      </c>
      <c r="B143">
        <v>2</v>
      </c>
      <c r="C143" s="1" t="s">
        <v>178</v>
      </c>
      <c r="D143" s="6">
        <v>6.7000000000000002E-3</v>
      </c>
      <c r="E143" t="s">
        <v>177</v>
      </c>
    </row>
    <row r="144" spans="1:5">
      <c r="A144" s="1" t="s">
        <v>198</v>
      </c>
      <c r="B144">
        <v>2</v>
      </c>
      <c r="C144" s="1" t="s">
        <v>178</v>
      </c>
      <c r="D144" s="6">
        <v>6.7000000000000002E-3</v>
      </c>
      <c r="E144" t="s">
        <v>159</v>
      </c>
    </row>
    <row r="145" spans="1:5">
      <c r="A145" s="1" t="s">
        <v>198</v>
      </c>
      <c r="B145">
        <v>2</v>
      </c>
      <c r="C145" s="1" t="s">
        <v>178</v>
      </c>
      <c r="D145" s="6">
        <v>6.7000000000000002E-3</v>
      </c>
      <c r="E145" t="s">
        <v>155</v>
      </c>
    </row>
    <row r="146" spans="1:5">
      <c r="A146" s="1" t="s">
        <v>198</v>
      </c>
      <c r="B146">
        <v>2</v>
      </c>
      <c r="C146" s="1" t="s">
        <v>178</v>
      </c>
      <c r="D146" s="6">
        <v>6.7000000000000002E-3</v>
      </c>
      <c r="E146" t="s">
        <v>154</v>
      </c>
    </row>
    <row r="147" spans="1:5">
      <c r="A147" s="1" t="s">
        <v>198</v>
      </c>
      <c r="B147">
        <v>2</v>
      </c>
      <c r="C147" s="1" t="s">
        <v>178</v>
      </c>
      <c r="D147" s="6">
        <v>6.7000000000000002E-3</v>
      </c>
      <c r="E147" t="s">
        <v>243</v>
      </c>
    </row>
    <row r="148" spans="1:5">
      <c r="A148" s="1" t="s">
        <v>198</v>
      </c>
      <c r="B148">
        <v>2</v>
      </c>
      <c r="C148" s="1" t="s">
        <v>178</v>
      </c>
      <c r="D148" s="6">
        <v>6.7000000000000002E-3</v>
      </c>
      <c r="E148" t="s">
        <v>133</v>
      </c>
    </row>
    <row r="149" spans="1:5">
      <c r="A149" s="1" t="s">
        <v>198</v>
      </c>
      <c r="B149">
        <v>2</v>
      </c>
      <c r="C149" s="1" t="s">
        <v>178</v>
      </c>
      <c r="D149" s="6">
        <v>6.7000000000000002E-3</v>
      </c>
      <c r="E149" t="s">
        <v>245</v>
      </c>
    </row>
    <row r="150" spans="1:5">
      <c r="A150" s="1" t="s">
        <v>198</v>
      </c>
      <c r="B150">
        <v>2</v>
      </c>
      <c r="C150" s="1" t="s">
        <v>178</v>
      </c>
      <c r="D150" s="6">
        <v>6.7000000000000002E-3</v>
      </c>
      <c r="E150" t="s">
        <v>158</v>
      </c>
    </row>
    <row r="151" spans="1:5">
      <c r="A151" s="1" t="s">
        <v>198</v>
      </c>
      <c r="B151">
        <v>0</v>
      </c>
      <c r="C151" s="1" t="s">
        <v>16</v>
      </c>
      <c r="D151" s="4">
        <v>3.0000000000000001E-3</v>
      </c>
      <c r="E151" s="4" t="s">
        <v>399</v>
      </c>
    </row>
    <row r="152" spans="1:5">
      <c r="A152" s="1" t="s">
        <v>198</v>
      </c>
      <c r="B152">
        <v>0</v>
      </c>
      <c r="C152" s="1" t="s">
        <v>16</v>
      </c>
      <c r="D152" s="4">
        <v>0.01</v>
      </c>
      <c r="E152" s="4" t="s">
        <v>155</v>
      </c>
    </row>
    <row r="153" spans="1:5">
      <c r="A153" s="1" t="s">
        <v>198</v>
      </c>
      <c r="B153">
        <v>0</v>
      </c>
      <c r="C153" s="1" t="s">
        <v>16</v>
      </c>
      <c r="D153" s="4">
        <v>0.01</v>
      </c>
      <c r="E153" s="4" t="s">
        <v>156</v>
      </c>
    </row>
    <row r="154" spans="1:5">
      <c r="A154" s="1" t="s">
        <v>198</v>
      </c>
      <c r="B154">
        <v>0</v>
      </c>
      <c r="C154" s="1" t="s">
        <v>16</v>
      </c>
      <c r="D154" s="4">
        <v>0.01</v>
      </c>
      <c r="E154" s="4" t="s">
        <v>247</v>
      </c>
    </row>
    <row r="155" spans="1:5" ht="15.6" customHeight="1">
      <c r="A155" s="1" t="s">
        <v>198</v>
      </c>
      <c r="B155">
        <v>0</v>
      </c>
      <c r="C155" s="1" t="s">
        <v>16</v>
      </c>
      <c r="D155" s="4">
        <v>0.01</v>
      </c>
      <c r="E155" s="4" t="s">
        <v>404</v>
      </c>
    </row>
    <row r="156" spans="1:5">
      <c r="A156" s="1" t="s">
        <v>198</v>
      </c>
      <c r="B156">
        <v>0</v>
      </c>
      <c r="C156" s="1" t="s">
        <v>17</v>
      </c>
      <c r="D156" s="4">
        <v>0.01</v>
      </c>
      <c r="E156" s="4" t="s">
        <v>399</v>
      </c>
    </row>
    <row r="157" spans="1:5">
      <c r="A157" s="1" t="s">
        <v>198</v>
      </c>
      <c r="B157">
        <v>0</v>
      </c>
      <c r="C157" s="1" t="s">
        <v>17</v>
      </c>
      <c r="D157" s="4">
        <v>1.67E-2</v>
      </c>
      <c r="E157" s="4" t="s">
        <v>259</v>
      </c>
    </row>
    <row r="158" spans="1:5">
      <c r="A158" s="1" t="s">
        <v>198</v>
      </c>
      <c r="B158">
        <v>0</v>
      </c>
      <c r="C158" s="1" t="s">
        <v>17</v>
      </c>
      <c r="D158" s="4">
        <v>1.67E-2</v>
      </c>
      <c r="E158" s="4" t="s">
        <v>260</v>
      </c>
    </row>
    <row r="159" spans="1:5">
      <c r="A159" s="1" t="s">
        <v>198</v>
      </c>
      <c r="B159">
        <v>1</v>
      </c>
      <c r="C159" s="1" t="s">
        <v>17</v>
      </c>
      <c r="D159" s="4">
        <v>0.01</v>
      </c>
      <c r="E159" s="4" t="s">
        <v>399</v>
      </c>
    </row>
    <row r="160" spans="1:5">
      <c r="A160" s="1" t="s">
        <v>198</v>
      </c>
      <c r="B160">
        <v>1</v>
      </c>
      <c r="C160" s="1" t="s">
        <v>17</v>
      </c>
      <c r="D160" s="4">
        <v>1.67E-2</v>
      </c>
      <c r="E160" s="4" t="s">
        <v>259</v>
      </c>
    </row>
    <row r="161" spans="1:6">
      <c r="A161" s="1" t="s">
        <v>198</v>
      </c>
      <c r="B161">
        <v>1</v>
      </c>
      <c r="C161" s="1" t="s">
        <v>17</v>
      </c>
      <c r="D161" s="4">
        <v>1.67E-2</v>
      </c>
      <c r="E161" s="4" t="s">
        <v>260</v>
      </c>
      <c r="F161" t="s">
        <v>423</v>
      </c>
    </row>
    <row r="162" spans="1:6">
      <c r="A162" s="1" t="s">
        <v>198</v>
      </c>
      <c r="B162">
        <v>2</v>
      </c>
      <c r="C162" s="1" t="s">
        <v>17</v>
      </c>
      <c r="D162" s="4">
        <v>0.01</v>
      </c>
      <c r="E162" s="4" t="s">
        <v>399</v>
      </c>
    </row>
    <row r="163" spans="1:6">
      <c r="A163" s="1" t="s">
        <v>198</v>
      </c>
      <c r="B163">
        <v>2</v>
      </c>
      <c r="C163" s="1" t="s">
        <v>17</v>
      </c>
      <c r="D163" s="4">
        <v>1.67E-2</v>
      </c>
      <c r="E163" s="4" t="s">
        <v>259</v>
      </c>
    </row>
    <row r="164" spans="1:6">
      <c r="A164" s="1" t="s">
        <v>198</v>
      </c>
      <c r="B164">
        <v>2</v>
      </c>
      <c r="C164" s="1" t="s">
        <v>17</v>
      </c>
      <c r="D164" s="4">
        <v>1.67E-2</v>
      </c>
      <c r="E164" s="4" t="s">
        <v>260</v>
      </c>
      <c r="F164" t="s">
        <v>423</v>
      </c>
    </row>
    <row r="165" spans="1:6">
      <c r="A165" s="1" t="s">
        <v>198</v>
      </c>
      <c r="B165">
        <v>0</v>
      </c>
      <c r="C165" s="1" t="s">
        <v>249</v>
      </c>
      <c r="D165" s="4">
        <v>0.01</v>
      </c>
      <c r="E165" s="12" t="s">
        <v>256</v>
      </c>
    </row>
    <row r="166" spans="1:6">
      <c r="A166" s="1" t="s">
        <v>198</v>
      </c>
      <c r="B166">
        <v>0</v>
      </c>
      <c r="C166" s="1" t="s">
        <v>249</v>
      </c>
      <c r="D166" s="4">
        <v>0.01</v>
      </c>
      <c r="E166" s="4" t="s">
        <v>257</v>
      </c>
    </row>
    <row r="167" spans="1:6">
      <c r="A167" s="1" t="s">
        <v>198</v>
      </c>
      <c r="B167">
        <v>0</v>
      </c>
      <c r="C167" s="1" t="s">
        <v>249</v>
      </c>
      <c r="D167" s="4">
        <v>1.67E-2</v>
      </c>
      <c r="E167" s="4" t="s">
        <v>259</v>
      </c>
    </row>
    <row r="168" spans="1:6">
      <c r="A168" s="1" t="s">
        <v>198</v>
      </c>
      <c r="B168">
        <v>0</v>
      </c>
      <c r="C168" s="1" t="s">
        <v>249</v>
      </c>
      <c r="D168" s="4">
        <v>1.67E-2</v>
      </c>
      <c r="E168" s="4" t="s">
        <v>260</v>
      </c>
      <c r="F168" t="s">
        <v>423</v>
      </c>
    </row>
    <row r="169" spans="1:6">
      <c r="A169" s="1" t="s">
        <v>198</v>
      </c>
      <c r="B169">
        <v>1</v>
      </c>
      <c r="C169" s="1" t="s">
        <v>255</v>
      </c>
      <c r="D169" s="4">
        <v>0.01</v>
      </c>
      <c r="E169" s="4" t="s">
        <v>256</v>
      </c>
    </row>
    <row r="170" spans="1:6">
      <c r="A170" s="1" t="s">
        <v>198</v>
      </c>
      <c r="B170">
        <v>1</v>
      </c>
      <c r="C170" s="1" t="s">
        <v>255</v>
      </c>
      <c r="D170" s="4">
        <v>0.01</v>
      </c>
      <c r="E170" s="4" t="s">
        <v>257</v>
      </c>
    </row>
    <row r="171" spans="1:6">
      <c r="A171" s="1" t="s">
        <v>198</v>
      </c>
      <c r="B171">
        <v>1</v>
      </c>
      <c r="C171" s="1" t="s">
        <v>255</v>
      </c>
      <c r="D171" s="4">
        <v>1.67E-2</v>
      </c>
      <c r="E171" s="4" t="s">
        <v>259</v>
      </c>
    </row>
    <row r="172" spans="1:6">
      <c r="A172" s="1" t="s">
        <v>198</v>
      </c>
      <c r="B172">
        <v>1</v>
      </c>
      <c r="C172" s="1" t="s">
        <v>255</v>
      </c>
      <c r="D172" s="4">
        <v>1.67E-2</v>
      </c>
      <c r="E172" s="4" t="s">
        <v>260</v>
      </c>
      <c r="F172" t="s">
        <v>423</v>
      </c>
    </row>
    <row r="173" spans="1:6">
      <c r="A173" s="1" t="s">
        <v>198</v>
      </c>
      <c r="B173">
        <v>0</v>
      </c>
      <c r="C173" s="1" t="s">
        <v>251</v>
      </c>
      <c r="D173" s="4">
        <v>6.7000000000000002E-3</v>
      </c>
      <c r="E173" s="4" t="s">
        <v>256</v>
      </c>
    </row>
    <row r="174" spans="1:6">
      <c r="A174" s="1" t="s">
        <v>198</v>
      </c>
      <c r="B174">
        <v>0</v>
      </c>
      <c r="C174" s="1" t="s">
        <v>251</v>
      </c>
      <c r="D174" s="4">
        <v>6.7000000000000002E-3</v>
      </c>
      <c r="E174" s="4" t="s">
        <v>257</v>
      </c>
    </row>
    <row r="175" spans="1:6">
      <c r="A175" s="1" t="s">
        <v>198</v>
      </c>
      <c r="B175">
        <v>0</v>
      </c>
      <c r="C175" s="1" t="s">
        <v>251</v>
      </c>
      <c r="D175" s="4">
        <v>1.67E-2</v>
      </c>
      <c r="E175" s="4" t="s">
        <v>259</v>
      </c>
    </row>
    <row r="176" spans="1:6">
      <c r="A176" s="1" t="s">
        <v>198</v>
      </c>
      <c r="B176">
        <v>0</v>
      </c>
      <c r="C176" s="1" t="s">
        <v>251</v>
      </c>
      <c r="D176" s="4">
        <v>1.67E-2</v>
      </c>
      <c r="E176" s="4" t="s">
        <v>260</v>
      </c>
      <c r="F176" t="s">
        <v>423</v>
      </c>
    </row>
    <row r="177" spans="1:6">
      <c r="A177" s="1" t="s">
        <v>198</v>
      </c>
      <c r="B177">
        <v>1</v>
      </c>
      <c r="C177" s="1" t="s">
        <v>251</v>
      </c>
      <c r="D177" s="4">
        <v>6.7000000000000002E-3</v>
      </c>
      <c r="E177" s="4" t="s">
        <v>256</v>
      </c>
    </row>
    <row r="178" spans="1:6">
      <c r="A178" s="1" t="s">
        <v>198</v>
      </c>
      <c r="B178">
        <v>1</v>
      </c>
      <c r="C178" s="1" t="s">
        <v>251</v>
      </c>
      <c r="D178" s="4">
        <v>6.7000000000000002E-3</v>
      </c>
      <c r="E178" s="4" t="s">
        <v>257</v>
      </c>
    </row>
    <row r="179" spans="1:6">
      <c r="A179" s="1" t="s">
        <v>198</v>
      </c>
      <c r="B179">
        <v>1</v>
      </c>
      <c r="C179" s="1" t="s">
        <v>251</v>
      </c>
      <c r="D179" s="4">
        <v>1.67E-2</v>
      </c>
      <c r="E179" s="4" t="s">
        <v>259</v>
      </c>
    </row>
    <row r="180" spans="1:6">
      <c r="A180" s="1" t="s">
        <v>198</v>
      </c>
      <c r="B180">
        <v>1</v>
      </c>
      <c r="C180" s="1" t="s">
        <v>251</v>
      </c>
      <c r="D180" s="4">
        <v>1.67E-2</v>
      </c>
      <c r="E180" s="4" t="s">
        <v>260</v>
      </c>
      <c r="F180" t="s">
        <v>423</v>
      </c>
    </row>
    <row r="181" spans="1:6">
      <c r="A181" s="1" t="s">
        <v>198</v>
      </c>
      <c r="B181">
        <v>2</v>
      </c>
      <c r="C181" s="1" t="s">
        <v>251</v>
      </c>
      <c r="D181" s="4">
        <v>6.7000000000000002E-3</v>
      </c>
      <c r="E181" s="4" t="s">
        <v>256</v>
      </c>
    </row>
    <row r="182" spans="1:6">
      <c r="A182" s="1" t="s">
        <v>198</v>
      </c>
      <c r="B182">
        <v>2</v>
      </c>
      <c r="C182" s="1" t="s">
        <v>251</v>
      </c>
      <c r="D182" s="4">
        <v>6.7000000000000002E-3</v>
      </c>
      <c r="E182" s="4" t="s">
        <v>257</v>
      </c>
    </row>
    <row r="183" spans="1:6">
      <c r="A183" s="1" t="s">
        <v>198</v>
      </c>
      <c r="B183">
        <v>2</v>
      </c>
      <c r="C183" s="1" t="s">
        <v>251</v>
      </c>
      <c r="D183" s="4">
        <v>1.67E-2</v>
      </c>
      <c r="E183" s="4" t="s">
        <v>259</v>
      </c>
    </row>
    <row r="184" spans="1:6">
      <c r="A184" s="1" t="s">
        <v>198</v>
      </c>
      <c r="B184">
        <v>2</v>
      </c>
      <c r="C184" s="1" t="s">
        <v>251</v>
      </c>
      <c r="D184" s="4">
        <v>1.67E-2</v>
      </c>
      <c r="E184" s="4" t="s">
        <v>260</v>
      </c>
      <c r="F184" t="s">
        <v>423</v>
      </c>
    </row>
    <row r="185" spans="1:6">
      <c r="A185" s="1" t="s">
        <v>198</v>
      </c>
      <c r="B185">
        <v>1</v>
      </c>
      <c r="C185" s="1" t="s">
        <v>258</v>
      </c>
      <c r="D185" s="4">
        <v>0.01</v>
      </c>
      <c r="E185" s="4" t="s">
        <v>405</v>
      </c>
    </row>
    <row r="186" spans="1:6">
      <c r="A186" s="1" t="s">
        <v>198</v>
      </c>
      <c r="B186">
        <v>1</v>
      </c>
      <c r="C186" s="1" t="s">
        <v>258</v>
      </c>
      <c r="D186" s="4">
        <v>1.67E-2</v>
      </c>
      <c r="E186" s="4" t="s">
        <v>140</v>
      </c>
      <c r="F186" t="s">
        <v>261</v>
      </c>
    </row>
    <row r="187" spans="1:6">
      <c r="A187" s="1" t="s">
        <v>198</v>
      </c>
      <c r="B187">
        <v>1</v>
      </c>
      <c r="C187" s="1" t="s">
        <v>258</v>
      </c>
      <c r="D187" s="4">
        <v>1.67E-2</v>
      </c>
      <c r="E187" s="4" t="s">
        <v>262</v>
      </c>
      <c r="F187" t="s">
        <v>261</v>
      </c>
    </row>
    <row r="188" spans="1:6">
      <c r="A188" s="1" t="s">
        <v>198</v>
      </c>
      <c r="B188">
        <v>0</v>
      </c>
      <c r="C188" s="1" t="s">
        <v>403</v>
      </c>
      <c r="D188" s="4">
        <v>2.8799999999999999E-2</v>
      </c>
      <c r="E188" s="4" t="s">
        <v>142</v>
      </c>
    </row>
    <row r="189" spans="1:6">
      <c r="A189" s="1" t="s">
        <v>198</v>
      </c>
      <c r="B189">
        <v>0</v>
      </c>
      <c r="C189" s="1" t="s">
        <v>403</v>
      </c>
      <c r="D189" s="4">
        <v>0.01</v>
      </c>
      <c r="E189" s="4" t="s">
        <v>399</v>
      </c>
    </row>
    <row r="190" spans="1:6">
      <c r="A190" s="1" t="s">
        <v>198</v>
      </c>
      <c r="B190">
        <v>0</v>
      </c>
      <c r="C190" s="1" t="s">
        <v>403</v>
      </c>
      <c r="D190" s="4">
        <v>0.02</v>
      </c>
      <c r="E190" s="4" t="s">
        <v>142</v>
      </c>
      <c r="F190" s="7" t="s">
        <v>267</v>
      </c>
    </row>
    <row r="191" spans="1:6">
      <c r="A191" s="1" t="s">
        <v>198</v>
      </c>
      <c r="B191">
        <v>0</v>
      </c>
      <c r="C191" s="1" t="s">
        <v>403</v>
      </c>
      <c r="D191" s="4">
        <v>0.03</v>
      </c>
      <c r="E191" s="4" t="s">
        <v>268</v>
      </c>
      <c r="F191" t="s">
        <v>269</v>
      </c>
    </row>
    <row r="192" spans="1:6">
      <c r="A192" s="1" t="s">
        <v>198</v>
      </c>
      <c r="B192">
        <v>0</v>
      </c>
      <c r="C192" s="1" t="s">
        <v>264</v>
      </c>
      <c r="D192" s="4">
        <v>6.7000000000000002E-3</v>
      </c>
      <c r="E192" s="4" t="s">
        <v>142</v>
      </c>
    </row>
    <row r="193" spans="1:7">
      <c r="A193" s="1" t="s">
        <v>198</v>
      </c>
      <c r="B193">
        <v>0</v>
      </c>
      <c r="C193" s="1" t="s">
        <v>264</v>
      </c>
      <c r="D193" s="4">
        <v>0.01</v>
      </c>
      <c r="E193" s="4" t="s">
        <v>399</v>
      </c>
    </row>
    <row r="194" spans="1:7">
      <c r="A194" s="1" t="s">
        <v>198</v>
      </c>
      <c r="B194">
        <v>0</v>
      </c>
      <c r="C194" s="1" t="s">
        <v>264</v>
      </c>
      <c r="D194" s="4">
        <v>0.02</v>
      </c>
      <c r="E194" s="4" t="s">
        <v>142</v>
      </c>
      <c r="F194" s="7" t="s">
        <v>267</v>
      </c>
    </row>
    <row r="195" spans="1:7">
      <c r="A195" s="1" t="s">
        <v>198</v>
      </c>
      <c r="B195">
        <v>0</v>
      </c>
      <c r="C195" s="1" t="s">
        <v>264</v>
      </c>
      <c r="D195" s="4">
        <v>0.03</v>
      </c>
      <c r="E195" s="4" t="s">
        <v>268</v>
      </c>
      <c r="F195" t="s">
        <v>269</v>
      </c>
    </row>
    <row r="196" spans="1:7">
      <c r="A196" s="1" t="s">
        <v>198</v>
      </c>
      <c r="B196">
        <v>1</v>
      </c>
      <c r="C196" s="1" t="s">
        <v>270</v>
      </c>
      <c r="D196" s="4">
        <v>6.7000000000000002E-3</v>
      </c>
      <c r="E196" s="4" t="s">
        <v>142</v>
      </c>
    </row>
    <row r="197" spans="1:7">
      <c r="A197" s="1" t="s">
        <v>198</v>
      </c>
      <c r="B197">
        <v>1</v>
      </c>
      <c r="C197" s="1" t="s">
        <v>270</v>
      </c>
      <c r="D197" s="4">
        <v>0.01</v>
      </c>
      <c r="E197" s="4" t="s">
        <v>399</v>
      </c>
    </row>
    <row r="198" spans="1:7">
      <c r="A198" s="1" t="s">
        <v>198</v>
      </c>
      <c r="B198">
        <v>1</v>
      </c>
      <c r="C198" s="1" t="s">
        <v>270</v>
      </c>
      <c r="D198" s="4">
        <v>0.02</v>
      </c>
      <c r="E198" s="4" t="s">
        <v>142</v>
      </c>
      <c r="F198" s="7" t="s">
        <v>267</v>
      </c>
    </row>
    <row r="199" spans="1:7">
      <c r="A199" s="1" t="s">
        <v>198</v>
      </c>
      <c r="B199">
        <v>1</v>
      </c>
      <c r="C199" s="1" t="s">
        <v>270</v>
      </c>
      <c r="D199" s="4">
        <v>0.03</v>
      </c>
      <c r="E199" s="4" t="s">
        <v>268</v>
      </c>
      <c r="F199" t="s">
        <v>269</v>
      </c>
    </row>
    <row r="200" spans="1:7">
      <c r="A200" s="1" t="s">
        <v>198</v>
      </c>
      <c r="B200">
        <v>1</v>
      </c>
      <c r="C200" s="1" t="s">
        <v>271</v>
      </c>
      <c r="D200" s="4">
        <v>6.7000000000000002E-3</v>
      </c>
      <c r="E200" s="4" t="s">
        <v>142</v>
      </c>
    </row>
    <row r="201" spans="1:7">
      <c r="A201" s="1" t="s">
        <v>198</v>
      </c>
      <c r="B201">
        <v>1</v>
      </c>
      <c r="C201" s="1" t="s">
        <v>271</v>
      </c>
      <c r="D201" s="4">
        <v>0.01</v>
      </c>
      <c r="E201" s="4" t="s">
        <v>399</v>
      </c>
    </row>
    <row r="202" spans="1:7">
      <c r="A202" s="1" t="s">
        <v>198</v>
      </c>
      <c r="B202">
        <v>1</v>
      </c>
      <c r="C202" s="1" t="s">
        <v>271</v>
      </c>
      <c r="D202" s="4">
        <v>0.02</v>
      </c>
      <c r="E202" s="4" t="s">
        <v>142</v>
      </c>
      <c r="F202" s="7" t="s">
        <v>267</v>
      </c>
    </row>
    <row r="203" spans="1:7">
      <c r="A203" s="1" t="s">
        <v>198</v>
      </c>
      <c r="B203">
        <v>1</v>
      </c>
      <c r="C203" s="1" t="s">
        <v>271</v>
      </c>
      <c r="D203" s="4">
        <v>0.03</v>
      </c>
      <c r="E203" s="4" t="s">
        <v>268</v>
      </c>
      <c r="F203" t="s">
        <v>269</v>
      </c>
    </row>
    <row r="204" spans="1:7">
      <c r="A204" s="1" t="s">
        <v>198</v>
      </c>
      <c r="B204">
        <v>0</v>
      </c>
      <c r="C204" s="1" t="s">
        <v>272</v>
      </c>
      <c r="D204" s="4">
        <v>6.7000000000000002E-3</v>
      </c>
      <c r="E204" s="4" t="s">
        <v>142</v>
      </c>
    </row>
    <row r="205" spans="1:7">
      <c r="A205" s="1" t="s">
        <v>198</v>
      </c>
      <c r="B205">
        <v>0</v>
      </c>
      <c r="C205" s="1" t="s">
        <v>272</v>
      </c>
      <c r="D205" s="4">
        <v>0.01</v>
      </c>
      <c r="E205" s="4" t="s">
        <v>399</v>
      </c>
    </row>
    <row r="206" spans="1:7">
      <c r="A206" s="1" t="s">
        <v>198</v>
      </c>
      <c r="B206">
        <v>0</v>
      </c>
      <c r="C206" s="1" t="s">
        <v>272</v>
      </c>
      <c r="D206" s="4">
        <v>0.02</v>
      </c>
      <c r="E206" s="4" t="s">
        <v>142</v>
      </c>
      <c r="F206" s="7" t="s">
        <v>267</v>
      </c>
    </row>
    <row r="207" spans="1:7">
      <c r="A207" s="1" t="s">
        <v>198</v>
      </c>
      <c r="B207">
        <v>0</v>
      </c>
      <c r="C207" s="1" t="s">
        <v>272</v>
      </c>
      <c r="D207" s="4">
        <v>0.03</v>
      </c>
      <c r="E207" s="4" t="s">
        <v>268</v>
      </c>
      <c r="F207" t="s">
        <v>269</v>
      </c>
      <c r="G207" t="s">
        <v>276</v>
      </c>
    </row>
    <row r="208" spans="1:7">
      <c r="A208" s="1" t="s">
        <v>198</v>
      </c>
      <c r="B208">
        <v>1</v>
      </c>
      <c r="C208" s="1" t="s">
        <v>274</v>
      </c>
      <c r="D208" s="4">
        <v>6.7000000000000002E-3</v>
      </c>
      <c r="E208" s="4" t="s">
        <v>142</v>
      </c>
    </row>
    <row r="209" spans="1:7">
      <c r="A209" s="1" t="s">
        <v>198</v>
      </c>
      <c r="B209">
        <v>1</v>
      </c>
      <c r="C209" s="1" t="s">
        <v>274</v>
      </c>
      <c r="D209" s="4">
        <v>0.01</v>
      </c>
      <c r="E209" s="4" t="s">
        <v>399</v>
      </c>
    </row>
    <row r="210" spans="1:7">
      <c r="A210" s="1" t="s">
        <v>198</v>
      </c>
      <c r="B210">
        <v>1</v>
      </c>
      <c r="C210" s="1" t="s">
        <v>274</v>
      </c>
      <c r="D210" s="4">
        <v>0.02</v>
      </c>
      <c r="E210" s="4" t="s">
        <v>142</v>
      </c>
      <c r="F210" s="7" t="s">
        <v>267</v>
      </c>
    </row>
    <row r="211" spans="1:7">
      <c r="A211" s="1" t="s">
        <v>198</v>
      </c>
      <c r="B211">
        <v>1</v>
      </c>
      <c r="C211" s="1" t="s">
        <v>274</v>
      </c>
      <c r="D211" s="4">
        <v>0.03</v>
      </c>
      <c r="E211" s="4" t="s">
        <v>268</v>
      </c>
      <c r="F211" t="s">
        <v>269</v>
      </c>
    </row>
    <row r="212" spans="1:7">
      <c r="A212" s="1" t="s">
        <v>198</v>
      </c>
      <c r="B212">
        <v>0</v>
      </c>
      <c r="C212" s="1" t="s">
        <v>275</v>
      </c>
      <c r="D212" s="4">
        <v>0.01</v>
      </c>
      <c r="E212" s="4" t="s">
        <v>399</v>
      </c>
    </row>
    <row r="213" spans="1:7">
      <c r="A213" s="1" t="s">
        <v>198</v>
      </c>
      <c r="B213">
        <v>1</v>
      </c>
      <c r="C213" s="1" t="s">
        <v>277</v>
      </c>
      <c r="D213" s="4">
        <v>8.0000000000000002E-3</v>
      </c>
      <c r="E213" s="4" t="s">
        <v>399</v>
      </c>
    </row>
    <row r="214" spans="1:7">
      <c r="A214" s="1" t="s">
        <v>198</v>
      </c>
      <c r="B214">
        <v>0</v>
      </c>
      <c r="C214" s="1" t="s">
        <v>278</v>
      </c>
      <c r="D214" s="4">
        <v>0.01</v>
      </c>
      <c r="E214" s="4" t="s">
        <v>154</v>
      </c>
      <c r="F214" t="s">
        <v>273</v>
      </c>
    </row>
    <row r="215" spans="1:7">
      <c r="A215" s="1" t="s">
        <v>198</v>
      </c>
      <c r="B215">
        <v>0</v>
      </c>
      <c r="C215" s="1" t="s">
        <v>278</v>
      </c>
      <c r="D215" s="4">
        <v>3.3E-3</v>
      </c>
      <c r="E215" s="4" t="s">
        <v>399</v>
      </c>
    </row>
    <row r="216" spans="1:7">
      <c r="A216" s="1" t="s">
        <v>198</v>
      </c>
      <c r="B216">
        <v>2</v>
      </c>
      <c r="C216" s="1" t="s">
        <v>279</v>
      </c>
      <c r="D216" s="4">
        <v>0.01</v>
      </c>
      <c r="E216" s="4" t="s">
        <v>154</v>
      </c>
      <c r="F216" t="s">
        <v>273</v>
      </c>
    </row>
    <row r="217" spans="1:7">
      <c r="A217" s="1" t="s">
        <v>198</v>
      </c>
      <c r="B217">
        <v>2</v>
      </c>
      <c r="C217" s="1" t="s">
        <v>279</v>
      </c>
      <c r="D217" s="4">
        <v>3.3E-3</v>
      </c>
      <c r="E217" s="4" t="s">
        <v>399</v>
      </c>
    </row>
    <row r="218" spans="1:7">
      <c r="A218" s="1" t="s">
        <v>198</v>
      </c>
      <c r="B218">
        <v>1</v>
      </c>
      <c r="C218" s="1" t="s">
        <v>280</v>
      </c>
      <c r="D218" s="4">
        <v>5.0000000000000001E-3</v>
      </c>
      <c r="E218" s="4" t="s">
        <v>399</v>
      </c>
    </row>
    <row r="219" spans="1:7">
      <c r="A219" s="1" t="s">
        <v>198</v>
      </c>
      <c r="B219">
        <v>0</v>
      </c>
      <c r="C219" s="1" t="s">
        <v>281</v>
      </c>
      <c r="D219" s="4">
        <v>0.01</v>
      </c>
      <c r="E219" s="4" t="s">
        <v>399</v>
      </c>
    </row>
    <row r="220" spans="1:7">
      <c r="A220" s="1" t="s">
        <v>198</v>
      </c>
      <c r="B220">
        <v>0</v>
      </c>
      <c r="C220" s="1" t="s">
        <v>282</v>
      </c>
      <c r="D220" s="4">
        <v>0.01</v>
      </c>
      <c r="E220" s="4" t="s">
        <v>154</v>
      </c>
      <c r="F220" t="s">
        <v>414</v>
      </c>
      <c r="G220" t="s">
        <v>276</v>
      </c>
    </row>
    <row r="221" spans="1:7">
      <c r="A221" s="1" t="s">
        <v>198</v>
      </c>
      <c r="B221">
        <v>0</v>
      </c>
      <c r="C221" s="1" t="s">
        <v>283</v>
      </c>
      <c r="D221" s="4">
        <v>3.3E-3</v>
      </c>
      <c r="E221" s="4" t="s">
        <v>399</v>
      </c>
    </row>
    <row r="222" spans="1:7">
      <c r="A222" s="1" t="s">
        <v>198</v>
      </c>
      <c r="B222">
        <v>2</v>
      </c>
      <c r="C222" s="1" t="s">
        <v>284</v>
      </c>
      <c r="D222" s="4">
        <v>0.01</v>
      </c>
      <c r="E222" s="4" t="s">
        <v>259</v>
      </c>
      <c r="F222" t="s">
        <v>416</v>
      </c>
    </row>
    <row r="223" spans="1:7">
      <c r="A223" s="1" t="s">
        <v>198</v>
      </c>
      <c r="B223">
        <v>2</v>
      </c>
      <c r="C223" s="1" t="s">
        <v>286</v>
      </c>
      <c r="D223" s="4">
        <v>3.3E-4</v>
      </c>
      <c r="E223" s="4" t="s">
        <v>399</v>
      </c>
    </row>
    <row r="224" spans="1:7">
      <c r="A224" s="1" t="s">
        <v>198</v>
      </c>
      <c r="B224">
        <v>1</v>
      </c>
      <c r="C224" s="1" t="s">
        <v>288</v>
      </c>
      <c r="D224" s="4">
        <v>8.0000000000000002E-3</v>
      </c>
      <c r="E224" s="4" t="s">
        <v>399</v>
      </c>
    </row>
    <row r="225" spans="1:6">
      <c r="A225" s="1" t="s">
        <v>198</v>
      </c>
      <c r="B225">
        <v>0</v>
      </c>
      <c r="C225" s="1" t="s">
        <v>289</v>
      </c>
      <c r="D225" s="4">
        <v>0.01</v>
      </c>
      <c r="E225" s="4" t="s">
        <v>399</v>
      </c>
    </row>
    <row r="226" spans="1:6">
      <c r="A226" s="1" t="s">
        <v>198</v>
      </c>
      <c r="B226">
        <v>1</v>
      </c>
      <c r="C226" s="1" t="s">
        <v>290</v>
      </c>
      <c r="D226" s="4">
        <v>5.0000000000000001E-3</v>
      </c>
      <c r="E226" s="4" t="s">
        <v>399</v>
      </c>
      <c r="F226" t="s">
        <v>413</v>
      </c>
    </row>
    <row r="227" spans="1:6">
      <c r="A227" s="1" t="s">
        <v>198</v>
      </c>
      <c r="B227">
        <v>0</v>
      </c>
      <c r="C227" s="1" t="s">
        <v>417</v>
      </c>
      <c r="D227" s="4">
        <v>3.3E-3</v>
      </c>
      <c r="E227" s="4" t="s">
        <v>399</v>
      </c>
    </row>
    <row r="228" spans="1:6">
      <c r="A228" s="1" t="s">
        <v>198</v>
      </c>
      <c r="B228">
        <v>0</v>
      </c>
      <c r="C228" s="1" t="s">
        <v>417</v>
      </c>
      <c r="D228" s="4">
        <v>0.01</v>
      </c>
      <c r="E228" s="4" t="s">
        <v>154</v>
      </c>
      <c r="F228" t="s">
        <v>413</v>
      </c>
    </row>
    <row r="229" spans="1:6">
      <c r="A229" s="1" t="s">
        <v>198</v>
      </c>
      <c r="B229">
        <v>2</v>
      </c>
      <c r="C229" s="1" t="s">
        <v>294</v>
      </c>
      <c r="D229" s="4">
        <v>3.3E-3</v>
      </c>
      <c r="E229" s="4" t="s">
        <v>399</v>
      </c>
    </row>
    <row r="230" spans="1:6">
      <c r="A230" s="1" t="s">
        <v>198</v>
      </c>
      <c r="B230">
        <v>2</v>
      </c>
      <c r="C230" s="1" t="s">
        <v>294</v>
      </c>
      <c r="D230" s="4">
        <v>1E-3</v>
      </c>
      <c r="E230" s="4" t="s">
        <v>154</v>
      </c>
      <c r="F230" t="s">
        <v>413</v>
      </c>
    </row>
    <row r="231" spans="1:6">
      <c r="A231" s="1" t="s">
        <v>198</v>
      </c>
      <c r="B231">
        <v>0</v>
      </c>
      <c r="C231" s="1" t="s">
        <v>295</v>
      </c>
      <c r="D231" s="4">
        <v>3.3E-3</v>
      </c>
      <c r="E231" s="4" t="s">
        <v>399</v>
      </c>
    </row>
    <row r="232" spans="1:6">
      <c r="A232" s="1" t="s">
        <v>198</v>
      </c>
      <c r="B232">
        <v>1</v>
      </c>
      <c r="C232" s="1" t="s">
        <v>295</v>
      </c>
      <c r="D232" s="4">
        <v>3.3E-3</v>
      </c>
      <c r="E232" s="4" t="s">
        <v>399</v>
      </c>
    </row>
    <row r="233" spans="1:6">
      <c r="A233" s="1" t="s">
        <v>198</v>
      </c>
      <c r="B233">
        <v>2</v>
      </c>
      <c r="C233" s="1" t="s">
        <v>295</v>
      </c>
      <c r="D233" s="4">
        <v>3.3E-3</v>
      </c>
      <c r="E233" s="4" t="s">
        <v>399</v>
      </c>
    </row>
    <row r="234" spans="1:6">
      <c r="A234" s="1" t="s">
        <v>198</v>
      </c>
      <c r="B234">
        <v>0</v>
      </c>
      <c r="C234" s="1" t="s">
        <v>296</v>
      </c>
      <c r="D234" s="4">
        <v>0.01</v>
      </c>
      <c r="E234" s="4" t="s">
        <v>154</v>
      </c>
      <c r="F234" t="s">
        <v>291</v>
      </c>
    </row>
    <row r="235" spans="1:6">
      <c r="A235" s="1" t="s">
        <v>198</v>
      </c>
      <c r="B235">
        <v>0</v>
      </c>
      <c r="C235" s="1" t="s">
        <v>298</v>
      </c>
      <c r="D235" s="4">
        <v>3.0000000000000001E-3</v>
      </c>
      <c r="E235" s="4" t="s">
        <v>399</v>
      </c>
    </row>
    <row r="236" spans="1:6">
      <c r="A236" s="1" t="s">
        <v>198</v>
      </c>
      <c r="B236">
        <v>0</v>
      </c>
      <c r="C236" s="1" t="s">
        <v>298</v>
      </c>
      <c r="D236" s="4">
        <v>0.01</v>
      </c>
      <c r="E236" s="4" t="s">
        <v>154</v>
      </c>
      <c r="F236" t="s">
        <v>291</v>
      </c>
    </row>
    <row r="237" spans="1:6">
      <c r="A237" s="1" t="s">
        <v>198</v>
      </c>
      <c r="B237">
        <v>0</v>
      </c>
      <c r="C237" s="1" t="s">
        <v>306</v>
      </c>
      <c r="D237" s="4">
        <v>0.01</v>
      </c>
      <c r="E237" s="4" t="s">
        <v>399</v>
      </c>
      <c r="F237" s="9"/>
    </row>
    <row r="238" spans="1:6">
      <c r="A238" s="1" t="s">
        <v>198</v>
      </c>
      <c r="B238">
        <v>2</v>
      </c>
      <c r="C238" s="1" t="s">
        <v>418</v>
      </c>
      <c r="D238" s="4">
        <v>0.01</v>
      </c>
      <c r="E238" s="4" t="s">
        <v>399</v>
      </c>
      <c r="F238" s="9"/>
    </row>
    <row r="239" spans="1:6">
      <c r="A239" s="1" t="s">
        <v>198</v>
      </c>
      <c r="B239">
        <v>0</v>
      </c>
      <c r="C239" s="1" t="s">
        <v>419</v>
      </c>
      <c r="D239" s="4">
        <v>3.3E-3</v>
      </c>
      <c r="E239" s="4" t="s">
        <v>399</v>
      </c>
      <c r="F239" s="9"/>
    </row>
    <row r="240" spans="1:6">
      <c r="A240" s="1" t="s">
        <v>198</v>
      </c>
      <c r="B240">
        <v>2</v>
      </c>
      <c r="C240" s="1" t="s">
        <v>419</v>
      </c>
      <c r="D240" s="4">
        <v>3.3E-3</v>
      </c>
      <c r="E240" s="4" t="s">
        <v>399</v>
      </c>
      <c r="F240" s="9"/>
    </row>
    <row r="241" spans="1:7">
      <c r="A241" s="1" t="s">
        <v>198</v>
      </c>
      <c r="B241">
        <v>0</v>
      </c>
      <c r="C241" s="1" t="s">
        <v>420</v>
      </c>
      <c r="D241" s="4">
        <v>0.05</v>
      </c>
      <c r="E241" s="4" t="s">
        <v>154</v>
      </c>
      <c r="F241" t="s">
        <v>297</v>
      </c>
    </row>
    <row r="242" spans="1:7">
      <c r="A242" s="1" t="s">
        <v>198</v>
      </c>
      <c r="B242">
        <v>2</v>
      </c>
      <c r="C242" s="1" t="s">
        <v>420</v>
      </c>
      <c r="D242" s="4">
        <v>0.05</v>
      </c>
      <c r="E242" s="4" t="s">
        <v>154</v>
      </c>
      <c r="F242" t="s">
        <v>297</v>
      </c>
    </row>
    <row r="243" spans="1:7">
      <c r="A243" s="1" t="s">
        <v>198</v>
      </c>
      <c r="B243">
        <v>1</v>
      </c>
      <c r="C243" s="1" t="s">
        <v>421</v>
      </c>
      <c r="D243" s="4">
        <v>0.01</v>
      </c>
      <c r="E243" s="4" t="s">
        <v>140</v>
      </c>
      <c r="F243" t="s">
        <v>261</v>
      </c>
    </row>
    <row r="244" spans="1:7">
      <c r="A244" s="1" t="s">
        <v>198</v>
      </c>
      <c r="B244">
        <v>1</v>
      </c>
      <c r="C244" s="1" t="s">
        <v>421</v>
      </c>
      <c r="D244" s="4">
        <v>1.2999999999999999E-2</v>
      </c>
      <c r="E244" s="4" t="s">
        <v>142</v>
      </c>
      <c r="F244" s="8" t="s">
        <v>300</v>
      </c>
    </row>
    <row r="245" spans="1:7">
      <c r="A245" s="1" t="s">
        <v>198</v>
      </c>
      <c r="B245">
        <v>1</v>
      </c>
      <c r="C245" s="1" t="s">
        <v>421</v>
      </c>
      <c r="D245" s="4">
        <v>1.67E-2</v>
      </c>
      <c r="E245" s="4" t="s">
        <v>133</v>
      </c>
      <c r="F245" s="8" t="s">
        <v>301</v>
      </c>
    </row>
    <row r="246" spans="1:7">
      <c r="A246" s="1" t="s">
        <v>198</v>
      </c>
      <c r="B246">
        <v>1</v>
      </c>
      <c r="C246" s="1" t="s">
        <v>421</v>
      </c>
      <c r="D246" s="4">
        <v>3.3000000000000002E-2</v>
      </c>
      <c r="E246" s="4" t="s">
        <v>303</v>
      </c>
      <c r="F246" t="s">
        <v>304</v>
      </c>
      <c r="G246" t="s">
        <v>305</v>
      </c>
    </row>
    <row r="247" spans="1:7">
      <c r="A247" s="1" t="s">
        <v>198</v>
      </c>
      <c r="B247">
        <v>1</v>
      </c>
      <c r="C247" s="1" t="s">
        <v>422</v>
      </c>
      <c r="D247" s="4">
        <v>0.01</v>
      </c>
      <c r="E247" s="4" t="s">
        <v>399</v>
      </c>
      <c r="G247" t="s">
        <v>307</v>
      </c>
    </row>
    <row r="248" spans="1:7" ht="110.4">
      <c r="A248" s="1" t="s">
        <v>198</v>
      </c>
      <c r="B248">
        <v>1</v>
      </c>
      <c r="C248" s="1" t="s">
        <v>422</v>
      </c>
      <c r="D248" s="4">
        <v>0.03</v>
      </c>
      <c r="E248" s="4" t="s">
        <v>154</v>
      </c>
      <c r="F248" s="10" t="s">
        <v>308</v>
      </c>
    </row>
    <row r="249" spans="1:7">
      <c r="A249" s="1"/>
    </row>
    <row r="250" spans="1:7">
      <c r="A250" s="1"/>
    </row>
    <row r="251" spans="1:7">
      <c r="A251" s="1"/>
    </row>
    <row r="252" spans="1:7">
      <c r="A252" s="1"/>
    </row>
    <row r="253" spans="1:7">
      <c r="A253" s="1"/>
    </row>
    <row r="254" spans="1:7">
      <c r="A254" s="1"/>
    </row>
    <row r="255" spans="1:7">
      <c r="A255" s="1"/>
    </row>
    <row r="256" spans="1:7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</sheetData>
  <autoFilter ref="A1:H248" xr:uid="{E9DC206D-4004-4B57-89A6-E2BE3924ED81}">
    <filterColumn colId="0" showButton="0"/>
    <filterColumn colId="1" showButton="0"/>
  </autoFilter>
  <mergeCells count="10">
    <mergeCell ref="A1:C1"/>
    <mergeCell ref="G91:G92"/>
    <mergeCell ref="G89:G90"/>
    <mergeCell ref="G95:G96"/>
    <mergeCell ref="G98:G99"/>
    <mergeCell ref="G83:G86"/>
    <mergeCell ref="D1:D2"/>
    <mergeCell ref="E1:E2"/>
    <mergeCell ref="F1:F2"/>
    <mergeCell ref="G1:G2"/>
  </mergeCells>
  <phoneticPr fontId="1" type="noConversion"/>
  <hyperlinks>
    <hyperlink ref="F61" r:id="rId1" display="https://www.cathaybk.com.tw/cathaybk/personal/product/credit-card/cards/cube-list/" xr:uid="{67B3517B-51B0-47E2-9FFE-54327B9E3AD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BC99-5B3C-4417-82AF-67B1E1EF6F0B}">
  <dimension ref="A1:H112"/>
  <sheetViews>
    <sheetView tabSelected="1" workbookViewId="0">
      <selection activeCell="D112" sqref="D112"/>
    </sheetView>
  </sheetViews>
  <sheetFormatPr defaultRowHeight="16.2"/>
  <cols>
    <col min="2" max="2" width="8.21875" bestFit="1" customWidth="1"/>
    <col min="3" max="3" width="6" customWidth="1"/>
    <col min="4" max="4" width="36.33203125" bestFit="1" customWidth="1"/>
    <col min="6" max="6" width="104" bestFit="1" customWidth="1"/>
  </cols>
  <sheetData>
    <row r="1" spans="1:6">
      <c r="A1" s="27" t="s">
        <v>2</v>
      </c>
      <c r="B1" s="27"/>
      <c r="C1" s="27"/>
      <c r="D1" s="27" t="s">
        <v>3</v>
      </c>
      <c r="E1" s="27" t="s">
        <v>5</v>
      </c>
      <c r="F1" s="27" t="s">
        <v>35</v>
      </c>
    </row>
    <row r="2" spans="1:6">
      <c r="A2" t="s">
        <v>42</v>
      </c>
      <c r="B2" t="s">
        <v>389</v>
      </c>
      <c r="C2" t="s">
        <v>1</v>
      </c>
      <c r="D2" s="27"/>
      <c r="E2" s="27"/>
      <c r="F2" s="27"/>
    </row>
    <row r="3" spans="1:6">
      <c r="A3" s="1" t="s">
        <v>43</v>
      </c>
      <c r="B3">
        <v>2</v>
      </c>
      <c r="C3" s="1" t="s">
        <v>23</v>
      </c>
      <c r="D3" t="s">
        <v>44</v>
      </c>
      <c r="E3">
        <v>2</v>
      </c>
      <c r="F3" t="s">
        <v>318</v>
      </c>
    </row>
    <row r="4" spans="1:6">
      <c r="A4" s="1" t="s">
        <v>43</v>
      </c>
      <c r="B4">
        <v>1</v>
      </c>
      <c r="C4" s="1" t="s">
        <v>24</v>
      </c>
      <c r="D4" t="s">
        <v>45</v>
      </c>
      <c r="E4">
        <v>1</v>
      </c>
      <c r="F4" t="s">
        <v>341</v>
      </c>
    </row>
    <row r="5" spans="1:6">
      <c r="A5" s="1" t="s">
        <v>43</v>
      </c>
      <c r="B5">
        <v>0</v>
      </c>
      <c r="C5" s="1" t="s">
        <v>25</v>
      </c>
      <c r="D5" t="s">
        <v>46</v>
      </c>
      <c r="E5">
        <v>0</v>
      </c>
      <c r="F5" t="s">
        <v>324</v>
      </c>
    </row>
    <row r="6" spans="1:6">
      <c r="A6" s="1" t="s">
        <v>43</v>
      </c>
      <c r="B6">
        <v>1</v>
      </c>
      <c r="C6" s="1" t="s">
        <v>132</v>
      </c>
      <c r="D6" t="s">
        <v>46</v>
      </c>
      <c r="E6">
        <v>1</v>
      </c>
      <c r="F6" t="s">
        <v>324</v>
      </c>
    </row>
    <row r="7" spans="1:6">
      <c r="A7" s="1" t="s">
        <v>43</v>
      </c>
      <c r="B7">
        <v>2</v>
      </c>
      <c r="C7" s="1" t="s">
        <v>132</v>
      </c>
      <c r="D7" t="s">
        <v>46</v>
      </c>
      <c r="E7">
        <v>2</v>
      </c>
      <c r="F7" t="s">
        <v>324</v>
      </c>
    </row>
    <row r="8" spans="1:6">
      <c r="A8" s="1" t="s">
        <v>43</v>
      </c>
      <c r="B8">
        <v>1</v>
      </c>
      <c r="C8" s="1" t="s">
        <v>191</v>
      </c>
      <c r="D8" t="s">
        <v>386</v>
      </c>
      <c r="E8">
        <v>1</v>
      </c>
      <c r="F8" t="s">
        <v>324</v>
      </c>
    </row>
    <row r="9" spans="1:6">
      <c r="A9" s="1" t="s">
        <v>43</v>
      </c>
      <c r="B9">
        <v>1</v>
      </c>
      <c r="C9" s="1" t="s">
        <v>192</v>
      </c>
      <c r="D9" t="s">
        <v>387</v>
      </c>
      <c r="E9">
        <v>1</v>
      </c>
      <c r="F9" t="s">
        <v>324</v>
      </c>
    </row>
    <row r="10" spans="1:6">
      <c r="A10" s="1" t="s">
        <v>43</v>
      </c>
      <c r="B10">
        <f>E10</f>
        <v>0</v>
      </c>
      <c r="C10" s="1" t="s">
        <v>28</v>
      </c>
      <c r="D10" t="s">
        <v>47</v>
      </c>
      <c r="E10">
        <v>0</v>
      </c>
      <c r="F10" t="s">
        <v>323</v>
      </c>
    </row>
    <row r="11" spans="1:6">
      <c r="A11" s="1" t="s">
        <v>43</v>
      </c>
      <c r="B11">
        <f t="shared" ref="B11:B79" si="0">E11</f>
        <v>1</v>
      </c>
      <c r="C11" s="1" t="s">
        <v>29</v>
      </c>
      <c r="D11" t="s">
        <v>48</v>
      </c>
      <c r="E11">
        <v>1</v>
      </c>
      <c r="F11" t="s">
        <v>330</v>
      </c>
    </row>
    <row r="12" spans="1:6">
      <c r="A12" s="1" t="s">
        <v>43</v>
      </c>
      <c r="B12">
        <f t="shared" si="0"/>
        <v>0</v>
      </c>
      <c r="C12" s="1" t="s">
        <v>30</v>
      </c>
      <c r="D12" t="s">
        <v>459</v>
      </c>
      <c r="E12">
        <v>0</v>
      </c>
      <c r="F12" s="15" t="s">
        <v>412</v>
      </c>
    </row>
    <row r="13" spans="1:6">
      <c r="A13" s="1" t="s">
        <v>43</v>
      </c>
      <c r="B13">
        <f t="shared" si="0"/>
        <v>1</v>
      </c>
      <c r="C13" s="1" t="s">
        <v>31</v>
      </c>
      <c r="D13" t="s">
        <v>50</v>
      </c>
      <c r="E13">
        <v>1</v>
      </c>
      <c r="F13" t="s">
        <v>331</v>
      </c>
    </row>
    <row r="14" spans="1:6">
      <c r="A14" s="1" t="s">
        <v>43</v>
      </c>
      <c r="B14">
        <f t="shared" si="0"/>
        <v>0</v>
      </c>
      <c r="C14" s="1" t="s">
        <v>32</v>
      </c>
      <c r="D14" t="s">
        <v>51</v>
      </c>
      <c r="E14">
        <v>0</v>
      </c>
      <c r="F14" t="s">
        <v>332</v>
      </c>
    </row>
    <row r="15" spans="1:6">
      <c r="A15" s="1" t="s">
        <v>43</v>
      </c>
      <c r="B15">
        <f t="shared" si="0"/>
        <v>1</v>
      </c>
      <c r="C15" s="1" t="s">
        <v>33</v>
      </c>
      <c r="D15" t="s">
        <v>52</v>
      </c>
      <c r="E15">
        <v>1</v>
      </c>
      <c r="F15" t="s">
        <v>325</v>
      </c>
    </row>
    <row r="16" spans="1:6">
      <c r="A16" s="1" t="s">
        <v>43</v>
      </c>
      <c r="B16">
        <f t="shared" si="0"/>
        <v>1</v>
      </c>
      <c r="C16" s="1" t="s">
        <v>34</v>
      </c>
      <c r="D16" t="s">
        <v>53</v>
      </c>
      <c r="E16">
        <v>1</v>
      </c>
      <c r="F16" t="s">
        <v>332</v>
      </c>
    </row>
    <row r="17" spans="1:6">
      <c r="A17" s="1" t="s">
        <v>43</v>
      </c>
      <c r="B17">
        <f t="shared" si="0"/>
        <v>2</v>
      </c>
      <c r="C17" s="1" t="s">
        <v>7</v>
      </c>
      <c r="D17" t="s">
        <v>54</v>
      </c>
      <c r="E17">
        <v>2</v>
      </c>
      <c r="F17" t="s">
        <v>333</v>
      </c>
    </row>
    <row r="18" spans="1:6">
      <c r="A18" s="1" t="s">
        <v>43</v>
      </c>
      <c r="B18">
        <f t="shared" si="0"/>
        <v>1</v>
      </c>
      <c r="C18" s="1" t="s">
        <v>9</v>
      </c>
      <c r="D18" t="s">
        <v>55</v>
      </c>
      <c r="E18">
        <v>1</v>
      </c>
      <c r="F18" t="s">
        <v>326</v>
      </c>
    </row>
    <row r="19" spans="1:6">
      <c r="A19" s="1" t="s">
        <v>43</v>
      </c>
      <c r="B19">
        <f t="shared" si="0"/>
        <v>1</v>
      </c>
      <c r="C19" s="1" t="s">
        <v>10</v>
      </c>
      <c r="D19" t="s">
        <v>56</v>
      </c>
      <c r="E19">
        <v>1</v>
      </c>
      <c r="F19" t="s">
        <v>328</v>
      </c>
    </row>
    <row r="20" spans="1:6">
      <c r="A20" s="1" t="s">
        <v>43</v>
      </c>
      <c r="B20">
        <f t="shared" si="0"/>
        <v>1</v>
      </c>
      <c r="C20" s="1" t="s">
        <v>11</v>
      </c>
      <c r="D20" t="s">
        <v>57</v>
      </c>
      <c r="E20">
        <v>1</v>
      </c>
      <c r="F20" t="s">
        <v>329</v>
      </c>
    </row>
    <row r="21" spans="1:6">
      <c r="A21" s="1" t="s">
        <v>43</v>
      </c>
      <c r="B21">
        <f t="shared" si="0"/>
        <v>1</v>
      </c>
      <c r="C21" s="1" t="s">
        <v>12</v>
      </c>
      <c r="D21" t="s">
        <v>58</v>
      </c>
      <c r="E21">
        <v>1</v>
      </c>
      <c r="F21" t="s">
        <v>334</v>
      </c>
    </row>
    <row r="22" spans="1:6">
      <c r="A22" s="1" t="s">
        <v>43</v>
      </c>
      <c r="B22">
        <f t="shared" si="0"/>
        <v>0</v>
      </c>
      <c r="C22" s="1" t="s">
        <v>13</v>
      </c>
      <c r="D22" t="s">
        <v>424</v>
      </c>
      <c r="E22">
        <v>0</v>
      </c>
      <c r="F22" t="s">
        <v>340</v>
      </c>
    </row>
    <row r="23" spans="1:6">
      <c r="A23" s="1" t="s">
        <v>43</v>
      </c>
      <c r="B23">
        <v>1</v>
      </c>
      <c r="C23" s="1" t="s">
        <v>174</v>
      </c>
      <c r="D23" t="s">
        <v>59</v>
      </c>
      <c r="E23">
        <v>1</v>
      </c>
      <c r="F23" t="s">
        <v>340</v>
      </c>
    </row>
    <row r="24" spans="1:6">
      <c r="A24" s="1" t="s">
        <v>43</v>
      </c>
      <c r="B24">
        <v>1</v>
      </c>
      <c r="C24" s="1" t="s">
        <v>175</v>
      </c>
      <c r="D24" t="s">
        <v>388</v>
      </c>
      <c r="E24">
        <v>1</v>
      </c>
      <c r="F24" t="s">
        <v>340</v>
      </c>
    </row>
    <row r="25" spans="1:6">
      <c r="A25" s="1" t="s">
        <v>43</v>
      </c>
      <c r="B25">
        <f t="shared" si="0"/>
        <v>1</v>
      </c>
      <c r="C25" s="1" t="s">
        <v>178</v>
      </c>
      <c r="D25" t="s">
        <v>60</v>
      </c>
      <c r="E25">
        <v>1</v>
      </c>
      <c r="F25" t="s">
        <v>335</v>
      </c>
    </row>
    <row r="26" spans="1:6">
      <c r="A26" s="1" t="s">
        <v>43</v>
      </c>
      <c r="B26">
        <v>1</v>
      </c>
      <c r="C26" s="1" t="s">
        <v>246</v>
      </c>
      <c r="D26" t="s">
        <v>61</v>
      </c>
      <c r="E26" s="1">
        <v>1</v>
      </c>
      <c r="F26" t="s">
        <v>336</v>
      </c>
    </row>
    <row r="27" spans="1:6">
      <c r="A27" s="1" t="s">
        <v>43</v>
      </c>
      <c r="B27">
        <v>2</v>
      </c>
      <c r="C27" s="1" t="s">
        <v>246</v>
      </c>
      <c r="D27" t="s">
        <v>61</v>
      </c>
      <c r="E27" s="1">
        <v>2</v>
      </c>
      <c r="F27" t="s">
        <v>336</v>
      </c>
    </row>
    <row r="28" spans="1:6">
      <c r="A28" s="1" t="s">
        <v>43</v>
      </c>
      <c r="B28">
        <f t="shared" si="0"/>
        <v>1</v>
      </c>
      <c r="C28" s="1" t="s">
        <v>390</v>
      </c>
      <c r="D28" t="s">
        <v>62</v>
      </c>
      <c r="E28">
        <v>1</v>
      </c>
      <c r="F28" t="s">
        <v>338</v>
      </c>
    </row>
    <row r="29" spans="1:6">
      <c r="A29" s="1" t="s">
        <v>43</v>
      </c>
      <c r="B29">
        <v>0</v>
      </c>
      <c r="C29" s="1" t="s">
        <v>249</v>
      </c>
      <c r="D29" t="s">
        <v>63</v>
      </c>
      <c r="E29" s="1">
        <v>0</v>
      </c>
      <c r="F29" t="s">
        <v>339</v>
      </c>
    </row>
    <row r="30" spans="1:6">
      <c r="A30" s="1" t="s">
        <v>43</v>
      </c>
      <c r="B30">
        <v>1</v>
      </c>
      <c r="C30" s="1" t="s">
        <v>249</v>
      </c>
      <c r="D30" t="s">
        <v>63</v>
      </c>
      <c r="E30" s="1">
        <v>1</v>
      </c>
      <c r="F30" t="s">
        <v>339</v>
      </c>
    </row>
    <row r="31" spans="1:6">
      <c r="A31" s="1" t="s">
        <v>8</v>
      </c>
      <c r="B31">
        <v>0</v>
      </c>
      <c r="C31" s="1" t="s">
        <v>23</v>
      </c>
      <c r="D31" t="s">
        <v>36</v>
      </c>
      <c r="E31" s="1">
        <v>0</v>
      </c>
      <c r="F31" t="s">
        <v>342</v>
      </c>
    </row>
    <row r="32" spans="1:6">
      <c r="A32" s="1" t="s">
        <v>8</v>
      </c>
      <c r="B32">
        <v>1</v>
      </c>
      <c r="C32" s="1" t="s">
        <v>23</v>
      </c>
      <c r="D32" t="s">
        <v>36</v>
      </c>
      <c r="E32" s="1">
        <v>1</v>
      </c>
      <c r="F32" t="s">
        <v>342</v>
      </c>
    </row>
    <row r="33" spans="1:6">
      <c r="A33" s="1" t="s">
        <v>8</v>
      </c>
      <c r="B33">
        <v>2</v>
      </c>
      <c r="C33" s="1" t="s">
        <v>23</v>
      </c>
      <c r="D33" t="s">
        <v>36</v>
      </c>
      <c r="E33" s="1">
        <v>2</v>
      </c>
      <c r="F33" t="s">
        <v>342</v>
      </c>
    </row>
    <row r="34" spans="1:6">
      <c r="A34" s="1" t="s">
        <v>8</v>
      </c>
      <c r="B34">
        <f t="shared" si="0"/>
        <v>1</v>
      </c>
      <c r="C34" s="1" t="s">
        <v>131</v>
      </c>
      <c r="D34" t="s">
        <v>37</v>
      </c>
      <c r="E34">
        <v>1</v>
      </c>
      <c r="F34" s="15" t="s">
        <v>343</v>
      </c>
    </row>
    <row r="35" spans="1:6">
      <c r="A35" s="1" t="s">
        <v>8</v>
      </c>
      <c r="B35">
        <f t="shared" si="0"/>
        <v>1</v>
      </c>
      <c r="C35" s="1" t="s">
        <v>25</v>
      </c>
      <c r="D35" t="s">
        <v>38</v>
      </c>
      <c r="E35">
        <v>1</v>
      </c>
      <c r="F35" s="15" t="s">
        <v>344</v>
      </c>
    </row>
    <row r="36" spans="1:6">
      <c r="A36" s="1" t="s">
        <v>8</v>
      </c>
      <c r="B36">
        <f t="shared" si="0"/>
        <v>0</v>
      </c>
      <c r="C36" s="1" t="s">
        <v>26</v>
      </c>
      <c r="D36" t="s">
        <v>39</v>
      </c>
      <c r="E36">
        <v>0</v>
      </c>
      <c r="F36" t="s">
        <v>345</v>
      </c>
    </row>
    <row r="37" spans="1:6">
      <c r="A37" s="1" t="s">
        <v>8</v>
      </c>
      <c r="B37">
        <v>1</v>
      </c>
      <c r="C37" s="1" t="s">
        <v>27</v>
      </c>
      <c r="D37" t="s">
        <v>40</v>
      </c>
      <c r="E37" s="1">
        <v>1</v>
      </c>
      <c r="F37" t="s">
        <v>346</v>
      </c>
    </row>
    <row r="38" spans="1:6">
      <c r="A38" s="1" t="s">
        <v>8</v>
      </c>
      <c r="B38">
        <v>2</v>
      </c>
      <c r="C38" s="1" t="s">
        <v>192</v>
      </c>
      <c r="D38" t="s">
        <v>40</v>
      </c>
      <c r="E38" s="1">
        <v>2</v>
      </c>
      <c r="F38" t="s">
        <v>346</v>
      </c>
    </row>
    <row r="39" spans="1:6" ht="15.6" customHeight="1">
      <c r="A39" s="1" t="s">
        <v>8</v>
      </c>
      <c r="B39">
        <f t="shared" si="0"/>
        <v>1</v>
      </c>
      <c r="C39" s="1" t="s">
        <v>28</v>
      </c>
      <c r="D39" t="s">
        <v>214</v>
      </c>
      <c r="E39">
        <v>1</v>
      </c>
      <c r="F39" t="s">
        <v>347</v>
      </c>
    </row>
    <row r="40" spans="1:6" ht="15.6" customHeight="1">
      <c r="A40" s="1" t="s">
        <v>8</v>
      </c>
      <c r="B40">
        <f t="shared" si="0"/>
        <v>1</v>
      </c>
      <c r="C40" s="1" t="s">
        <v>196</v>
      </c>
      <c r="D40" t="s">
        <v>215</v>
      </c>
      <c r="E40">
        <v>1</v>
      </c>
      <c r="F40" t="s">
        <v>347</v>
      </c>
    </row>
    <row r="41" spans="1:6" ht="15.6" customHeight="1">
      <c r="A41" s="1" t="s">
        <v>8</v>
      </c>
      <c r="B41">
        <f t="shared" si="0"/>
        <v>1</v>
      </c>
      <c r="C41" s="1" t="s">
        <v>213</v>
      </c>
      <c r="D41" t="s">
        <v>41</v>
      </c>
      <c r="E41">
        <v>1</v>
      </c>
      <c r="F41" t="s">
        <v>348</v>
      </c>
    </row>
    <row r="42" spans="1:6">
      <c r="A42" s="1" t="s">
        <v>116</v>
      </c>
      <c r="B42">
        <f t="shared" si="0"/>
        <v>0</v>
      </c>
      <c r="C42" s="1" t="s">
        <v>23</v>
      </c>
      <c r="D42" t="s">
        <v>75</v>
      </c>
      <c r="E42">
        <v>0</v>
      </c>
      <c r="F42" t="s">
        <v>349</v>
      </c>
    </row>
    <row r="43" spans="1:6">
      <c r="A43" s="1" t="s">
        <v>116</v>
      </c>
      <c r="B43">
        <v>0</v>
      </c>
      <c r="C43" s="1" t="s">
        <v>24</v>
      </c>
      <c r="D43" t="s">
        <v>462</v>
      </c>
      <c r="E43" s="1">
        <v>0</v>
      </c>
      <c r="F43" t="s">
        <v>350</v>
      </c>
    </row>
    <row r="44" spans="1:6">
      <c r="A44" s="1" t="s">
        <v>116</v>
      </c>
      <c r="B44">
        <v>1</v>
      </c>
      <c r="C44" s="1" t="s">
        <v>24</v>
      </c>
      <c r="D44" t="s">
        <v>462</v>
      </c>
      <c r="E44" s="1">
        <v>1</v>
      </c>
      <c r="F44" t="s">
        <v>350</v>
      </c>
    </row>
    <row r="45" spans="1:6">
      <c r="A45" s="1" t="s">
        <v>116</v>
      </c>
      <c r="B45">
        <v>2</v>
      </c>
      <c r="C45" s="1" t="s">
        <v>24</v>
      </c>
      <c r="D45" t="s">
        <v>461</v>
      </c>
      <c r="E45" s="1">
        <v>2</v>
      </c>
      <c r="F45" t="s">
        <v>350</v>
      </c>
    </row>
    <row r="46" spans="1:6">
      <c r="A46" s="1" t="s">
        <v>116</v>
      </c>
      <c r="B46">
        <f t="shared" si="0"/>
        <v>1</v>
      </c>
      <c r="C46" s="1" t="s">
        <v>25</v>
      </c>
      <c r="D46" t="s">
        <v>460</v>
      </c>
      <c r="E46">
        <v>1</v>
      </c>
      <c r="F46" t="s">
        <v>351</v>
      </c>
    </row>
    <row r="47" spans="1:6">
      <c r="A47" s="1" t="s">
        <v>116</v>
      </c>
      <c r="B47">
        <f t="shared" si="0"/>
        <v>0</v>
      </c>
      <c r="C47" s="1" t="s">
        <v>26</v>
      </c>
      <c r="D47" t="s">
        <v>463</v>
      </c>
      <c r="E47" s="1">
        <v>0</v>
      </c>
      <c r="F47" t="s">
        <v>353</v>
      </c>
    </row>
    <row r="48" spans="1:6">
      <c r="A48" s="1" t="s">
        <v>217</v>
      </c>
      <c r="B48">
        <f t="shared" ref="B48" si="1">E48</f>
        <v>2</v>
      </c>
      <c r="C48" s="1" t="s">
        <v>26</v>
      </c>
      <c r="D48" t="s">
        <v>463</v>
      </c>
      <c r="E48" s="1">
        <v>2</v>
      </c>
      <c r="F48" t="s">
        <v>353</v>
      </c>
    </row>
    <row r="49" spans="1:6">
      <c r="A49" s="1" t="s">
        <v>116</v>
      </c>
      <c r="B49">
        <f t="shared" si="0"/>
        <v>1</v>
      </c>
      <c r="C49" s="1" t="s">
        <v>27</v>
      </c>
      <c r="D49" t="s">
        <v>425</v>
      </c>
      <c r="E49">
        <v>1</v>
      </c>
      <c r="F49" t="s">
        <v>354</v>
      </c>
    </row>
    <row r="50" spans="1:6">
      <c r="A50" s="1" t="s">
        <v>116</v>
      </c>
      <c r="B50">
        <f t="shared" si="0"/>
        <v>0</v>
      </c>
      <c r="C50" s="1" t="s">
        <v>28</v>
      </c>
      <c r="D50" t="s">
        <v>426</v>
      </c>
      <c r="E50">
        <v>0</v>
      </c>
      <c r="F50" t="s">
        <v>379</v>
      </c>
    </row>
    <row r="51" spans="1:6">
      <c r="A51" s="1" t="s">
        <v>217</v>
      </c>
      <c r="B51">
        <f t="shared" si="0"/>
        <v>0</v>
      </c>
      <c r="C51" s="1" t="s">
        <v>29</v>
      </c>
      <c r="D51" t="s">
        <v>427</v>
      </c>
      <c r="E51">
        <v>0</v>
      </c>
      <c r="F51" t="s">
        <v>379</v>
      </c>
    </row>
    <row r="52" spans="1:6">
      <c r="A52" s="1" t="s">
        <v>116</v>
      </c>
      <c r="B52">
        <f t="shared" si="0"/>
        <v>0</v>
      </c>
      <c r="C52" s="1" t="s">
        <v>30</v>
      </c>
      <c r="D52" t="s">
        <v>80</v>
      </c>
      <c r="E52" s="1">
        <v>0</v>
      </c>
      <c r="F52" t="s">
        <v>364</v>
      </c>
    </row>
    <row r="53" spans="1:6">
      <c r="A53" s="1" t="s">
        <v>116</v>
      </c>
      <c r="B53">
        <f t="shared" ref="B53" si="2">E53</f>
        <v>1</v>
      </c>
      <c r="C53" s="1" t="s">
        <v>30</v>
      </c>
      <c r="D53" t="s">
        <v>80</v>
      </c>
      <c r="E53" s="1">
        <v>1</v>
      </c>
      <c r="F53" t="s">
        <v>364</v>
      </c>
    </row>
    <row r="54" spans="1:6">
      <c r="A54" s="1" t="s">
        <v>116</v>
      </c>
      <c r="B54">
        <f t="shared" si="0"/>
        <v>0</v>
      </c>
      <c r="C54" s="1" t="s">
        <v>31</v>
      </c>
      <c r="D54" t="s">
        <v>464</v>
      </c>
      <c r="E54">
        <v>0</v>
      </c>
      <c r="F54" t="s">
        <v>367</v>
      </c>
    </row>
    <row r="55" spans="1:6">
      <c r="A55" s="1" t="s">
        <v>116</v>
      </c>
      <c r="B55">
        <f t="shared" si="0"/>
        <v>0</v>
      </c>
      <c r="C55" s="1" t="s">
        <v>32</v>
      </c>
      <c r="D55" t="s">
        <v>465</v>
      </c>
      <c r="E55">
        <v>0</v>
      </c>
      <c r="F55" t="s">
        <v>367</v>
      </c>
    </row>
    <row r="56" spans="1:6">
      <c r="A56" s="1" t="s">
        <v>116</v>
      </c>
      <c r="B56">
        <f t="shared" si="0"/>
        <v>0</v>
      </c>
      <c r="C56" s="1" t="s">
        <v>33</v>
      </c>
      <c r="D56" t="s">
        <v>466</v>
      </c>
      <c r="E56">
        <v>0</v>
      </c>
      <c r="F56" t="s">
        <v>367</v>
      </c>
    </row>
    <row r="57" spans="1:6">
      <c r="A57" s="1" t="s">
        <v>116</v>
      </c>
      <c r="B57">
        <f t="shared" si="0"/>
        <v>0</v>
      </c>
      <c r="C57" s="1" t="s">
        <v>34</v>
      </c>
      <c r="D57" t="s">
        <v>84</v>
      </c>
      <c r="E57">
        <v>0</v>
      </c>
      <c r="F57" t="s">
        <v>380</v>
      </c>
    </row>
    <row r="58" spans="1:6">
      <c r="A58" s="1" t="s">
        <v>116</v>
      </c>
      <c r="B58">
        <v>0</v>
      </c>
      <c r="C58" s="1" t="s">
        <v>7</v>
      </c>
      <c r="D58" t="s">
        <v>428</v>
      </c>
      <c r="E58" s="1">
        <v>0</v>
      </c>
      <c r="F58" s="15" t="s">
        <v>362</v>
      </c>
    </row>
    <row r="59" spans="1:6">
      <c r="A59" s="1" t="s">
        <v>116</v>
      </c>
      <c r="B59">
        <f t="shared" si="0"/>
        <v>2</v>
      </c>
      <c r="C59" s="1" t="s">
        <v>9</v>
      </c>
      <c r="D59" t="s">
        <v>429</v>
      </c>
      <c r="E59" s="1">
        <v>2</v>
      </c>
      <c r="F59" t="s">
        <v>355</v>
      </c>
    </row>
    <row r="60" spans="1:6">
      <c r="A60" s="1" t="s">
        <v>116</v>
      </c>
      <c r="B60">
        <v>1</v>
      </c>
      <c r="C60" s="1" t="s">
        <v>10</v>
      </c>
      <c r="D60" t="s">
        <v>430</v>
      </c>
      <c r="E60" s="1">
        <v>1</v>
      </c>
      <c r="F60" t="s">
        <v>355</v>
      </c>
    </row>
    <row r="61" spans="1:6">
      <c r="A61" s="1" t="s">
        <v>116</v>
      </c>
      <c r="B61">
        <f t="shared" si="0"/>
        <v>0</v>
      </c>
      <c r="C61" s="1" t="s">
        <v>11</v>
      </c>
      <c r="D61" t="s">
        <v>85</v>
      </c>
      <c r="E61">
        <v>0</v>
      </c>
      <c r="F61" t="s">
        <v>356</v>
      </c>
    </row>
    <row r="62" spans="1:6">
      <c r="A62" s="1" t="s">
        <v>116</v>
      </c>
      <c r="B62">
        <f t="shared" si="0"/>
        <v>2</v>
      </c>
      <c r="C62" s="1" t="s">
        <v>12</v>
      </c>
      <c r="D62" t="s">
        <v>86</v>
      </c>
      <c r="E62">
        <v>2</v>
      </c>
      <c r="F62" t="s">
        <v>357</v>
      </c>
    </row>
    <row r="63" spans="1:6">
      <c r="A63" s="1" t="s">
        <v>116</v>
      </c>
      <c r="B63">
        <f t="shared" si="0"/>
        <v>0</v>
      </c>
      <c r="C63" s="1" t="s">
        <v>13</v>
      </c>
      <c r="D63" t="s">
        <v>87</v>
      </c>
      <c r="E63">
        <v>0</v>
      </c>
      <c r="F63" t="s">
        <v>358</v>
      </c>
    </row>
    <row r="64" spans="1:6">
      <c r="A64" s="1" t="s">
        <v>116</v>
      </c>
      <c r="B64">
        <f t="shared" si="0"/>
        <v>2</v>
      </c>
      <c r="C64" s="1" t="s">
        <v>14</v>
      </c>
      <c r="D64" t="s">
        <v>88</v>
      </c>
      <c r="E64">
        <v>2</v>
      </c>
      <c r="F64" t="s">
        <v>359</v>
      </c>
    </row>
    <row r="65" spans="1:7">
      <c r="A65" s="1" t="s">
        <v>116</v>
      </c>
      <c r="B65">
        <f t="shared" si="0"/>
        <v>0</v>
      </c>
      <c r="C65" s="1" t="s">
        <v>15</v>
      </c>
      <c r="D65" t="s">
        <v>89</v>
      </c>
      <c r="E65" s="1">
        <v>0</v>
      </c>
      <c r="F65" t="s">
        <v>361</v>
      </c>
      <c r="G65" s="3" t="s">
        <v>360</v>
      </c>
    </row>
    <row r="66" spans="1:7">
      <c r="A66" s="1" t="s">
        <v>116</v>
      </c>
      <c r="B66">
        <f t="shared" ref="B66:B67" si="3">E66</f>
        <v>1</v>
      </c>
      <c r="C66" s="1" t="s">
        <v>15</v>
      </c>
      <c r="D66" t="s">
        <v>89</v>
      </c>
      <c r="E66" s="1">
        <v>1</v>
      </c>
      <c r="F66" t="s">
        <v>361</v>
      </c>
      <c r="G66" s="3" t="s">
        <v>360</v>
      </c>
    </row>
    <row r="67" spans="1:7">
      <c r="A67" s="1" t="s">
        <v>116</v>
      </c>
      <c r="B67">
        <f t="shared" si="3"/>
        <v>2</v>
      </c>
      <c r="C67" s="1" t="s">
        <v>15</v>
      </c>
      <c r="D67" t="s">
        <v>89</v>
      </c>
      <c r="E67" s="1">
        <v>2</v>
      </c>
      <c r="F67" t="s">
        <v>361</v>
      </c>
      <c r="G67" s="3" t="s">
        <v>360</v>
      </c>
    </row>
    <row r="68" spans="1:7">
      <c r="A68" s="1" t="s">
        <v>116</v>
      </c>
      <c r="B68">
        <f t="shared" si="0"/>
        <v>0</v>
      </c>
      <c r="C68" s="1" t="s">
        <v>16</v>
      </c>
      <c r="D68" t="s">
        <v>467</v>
      </c>
      <c r="E68">
        <v>0</v>
      </c>
      <c r="F68" t="s">
        <v>363</v>
      </c>
    </row>
    <row r="69" spans="1:7">
      <c r="A69" s="1" t="s">
        <v>116</v>
      </c>
      <c r="B69">
        <v>0</v>
      </c>
      <c r="C69" s="1" t="s">
        <v>17</v>
      </c>
      <c r="D69" t="s">
        <v>431</v>
      </c>
      <c r="E69" s="1">
        <v>0</v>
      </c>
      <c r="F69" t="s">
        <v>383</v>
      </c>
    </row>
    <row r="70" spans="1:7">
      <c r="A70" s="1" t="s">
        <v>116</v>
      </c>
      <c r="B70">
        <v>1</v>
      </c>
      <c r="C70" s="1" t="s">
        <v>17</v>
      </c>
      <c r="D70" t="s">
        <v>431</v>
      </c>
      <c r="E70" s="1">
        <v>1</v>
      </c>
      <c r="F70" t="s">
        <v>383</v>
      </c>
    </row>
    <row r="71" spans="1:7">
      <c r="A71" s="1" t="s">
        <v>116</v>
      </c>
      <c r="B71">
        <v>2</v>
      </c>
      <c r="C71" s="1" t="s">
        <v>17</v>
      </c>
      <c r="D71" t="s">
        <v>431</v>
      </c>
      <c r="E71" s="1">
        <v>2</v>
      </c>
      <c r="F71" t="s">
        <v>383</v>
      </c>
    </row>
    <row r="72" spans="1:7">
      <c r="A72" s="1" t="s">
        <v>116</v>
      </c>
      <c r="B72">
        <f t="shared" si="0"/>
        <v>0</v>
      </c>
      <c r="C72" s="1" t="s">
        <v>18</v>
      </c>
      <c r="D72" t="s">
        <v>432</v>
      </c>
      <c r="E72">
        <v>0</v>
      </c>
      <c r="F72" t="s">
        <v>383</v>
      </c>
    </row>
    <row r="73" spans="1:7">
      <c r="A73" s="1" t="s">
        <v>116</v>
      </c>
      <c r="B73">
        <f t="shared" si="0"/>
        <v>1</v>
      </c>
      <c r="C73" s="1" t="s">
        <v>19</v>
      </c>
      <c r="D73" t="s">
        <v>433</v>
      </c>
      <c r="E73">
        <v>1</v>
      </c>
      <c r="F73" t="s">
        <v>383</v>
      </c>
    </row>
    <row r="74" spans="1:7">
      <c r="A74" s="1" t="s">
        <v>116</v>
      </c>
      <c r="B74">
        <f t="shared" si="0"/>
        <v>0</v>
      </c>
      <c r="C74" s="1" t="s">
        <v>19</v>
      </c>
      <c r="D74" t="s">
        <v>434</v>
      </c>
      <c r="E74" s="1">
        <v>0</v>
      </c>
      <c r="F74" t="s">
        <v>383</v>
      </c>
    </row>
    <row r="75" spans="1:7">
      <c r="A75" s="1" t="s">
        <v>116</v>
      </c>
      <c r="B75">
        <f t="shared" ref="B75:B76" si="4">E75</f>
        <v>1</v>
      </c>
      <c r="C75" s="1" t="s">
        <v>20</v>
      </c>
      <c r="D75" t="s">
        <v>434</v>
      </c>
      <c r="E75" s="1">
        <v>1</v>
      </c>
      <c r="F75" t="s">
        <v>383</v>
      </c>
    </row>
    <row r="76" spans="1:7">
      <c r="A76" s="1" t="s">
        <v>116</v>
      </c>
      <c r="B76">
        <f t="shared" si="4"/>
        <v>2</v>
      </c>
      <c r="C76" s="1" t="s">
        <v>20</v>
      </c>
      <c r="D76" t="s">
        <v>434</v>
      </c>
      <c r="E76" s="1">
        <v>2</v>
      </c>
      <c r="F76" t="s">
        <v>383</v>
      </c>
    </row>
    <row r="77" spans="1:7">
      <c r="A77" s="1" t="s">
        <v>116</v>
      </c>
      <c r="B77">
        <f t="shared" si="0"/>
        <v>1</v>
      </c>
      <c r="C77" s="1" t="s">
        <v>21</v>
      </c>
      <c r="D77" t="s">
        <v>93</v>
      </c>
      <c r="E77">
        <v>1</v>
      </c>
      <c r="F77" s="15" t="s">
        <v>402</v>
      </c>
    </row>
    <row r="78" spans="1:7">
      <c r="A78" s="1" t="s">
        <v>116</v>
      </c>
      <c r="B78">
        <f t="shared" si="0"/>
        <v>0</v>
      </c>
      <c r="C78" s="1" t="s">
        <v>22</v>
      </c>
      <c r="D78" t="s">
        <v>94</v>
      </c>
      <c r="E78">
        <v>0</v>
      </c>
      <c r="F78" t="s">
        <v>382</v>
      </c>
    </row>
    <row r="79" spans="1:7">
      <c r="A79" s="1" t="s">
        <v>116</v>
      </c>
      <c r="B79">
        <f t="shared" si="0"/>
        <v>0</v>
      </c>
      <c r="C79" s="1" t="s">
        <v>64</v>
      </c>
      <c r="D79" t="s">
        <v>435</v>
      </c>
      <c r="E79" s="1">
        <v>0</v>
      </c>
      <c r="F79" s="15" t="s">
        <v>400</v>
      </c>
    </row>
    <row r="80" spans="1:7">
      <c r="A80" s="1" t="s">
        <v>401</v>
      </c>
      <c r="B80">
        <f>E80</f>
        <v>0</v>
      </c>
      <c r="C80" s="1" t="s">
        <v>264</v>
      </c>
      <c r="D80" t="s">
        <v>436</v>
      </c>
      <c r="E80" s="1">
        <v>0</v>
      </c>
      <c r="F80" s="15" t="s">
        <v>400</v>
      </c>
    </row>
    <row r="81" spans="1:6">
      <c r="A81" s="1" t="s">
        <v>401</v>
      </c>
      <c r="B81">
        <f t="shared" ref="B81:B84" si="5">E81</f>
        <v>1</v>
      </c>
      <c r="C81" s="1" t="s">
        <v>66</v>
      </c>
      <c r="D81" t="s">
        <v>437</v>
      </c>
      <c r="E81" s="1">
        <v>1</v>
      </c>
      <c r="F81" s="15" t="s">
        <v>400</v>
      </c>
    </row>
    <row r="82" spans="1:6">
      <c r="A82" s="1" t="s">
        <v>401</v>
      </c>
      <c r="B82">
        <f t="shared" si="5"/>
        <v>1</v>
      </c>
      <c r="C82" s="1" t="s">
        <v>67</v>
      </c>
      <c r="D82" t="s">
        <v>438</v>
      </c>
      <c r="E82" s="1">
        <v>1</v>
      </c>
      <c r="F82" s="15" t="s">
        <v>400</v>
      </c>
    </row>
    <row r="83" spans="1:6">
      <c r="A83" s="1" t="s">
        <v>401</v>
      </c>
      <c r="B83">
        <f>E83</f>
        <v>0</v>
      </c>
      <c r="C83" s="1" t="s">
        <v>68</v>
      </c>
      <c r="D83" t="s">
        <v>439</v>
      </c>
      <c r="E83" s="1">
        <v>0</v>
      </c>
      <c r="F83" s="15" t="s">
        <v>400</v>
      </c>
    </row>
    <row r="84" spans="1:6">
      <c r="A84" s="1" t="s">
        <v>401</v>
      </c>
      <c r="B84">
        <f t="shared" si="5"/>
        <v>1</v>
      </c>
      <c r="C84" s="1" t="s">
        <v>69</v>
      </c>
      <c r="D84" t="s">
        <v>439</v>
      </c>
      <c r="E84" s="1">
        <v>1</v>
      </c>
      <c r="F84" s="15" t="s">
        <v>400</v>
      </c>
    </row>
    <row r="85" spans="1:6">
      <c r="A85" s="1" t="s">
        <v>116</v>
      </c>
      <c r="B85">
        <f>E85</f>
        <v>0</v>
      </c>
      <c r="C85" s="1" t="s">
        <v>275</v>
      </c>
      <c r="D85" t="s">
        <v>440</v>
      </c>
      <c r="E85">
        <v>0</v>
      </c>
      <c r="F85" s="26" t="s">
        <v>406</v>
      </c>
    </row>
    <row r="86" spans="1:6">
      <c r="A86" s="1" t="s">
        <v>116</v>
      </c>
      <c r="B86">
        <f t="shared" ref="B86:B112" si="6">E86</f>
        <v>1</v>
      </c>
      <c r="C86" s="1" t="s">
        <v>277</v>
      </c>
      <c r="D86" t="s">
        <v>441</v>
      </c>
      <c r="E86">
        <v>1</v>
      </c>
      <c r="F86" t="s">
        <v>368</v>
      </c>
    </row>
    <row r="87" spans="1:6">
      <c r="A87" s="1" t="s">
        <v>116</v>
      </c>
      <c r="B87">
        <f t="shared" si="6"/>
        <v>0</v>
      </c>
      <c r="C87" s="1" t="s">
        <v>278</v>
      </c>
      <c r="D87" t="s">
        <v>442</v>
      </c>
      <c r="E87">
        <v>0</v>
      </c>
      <c r="F87" t="s">
        <v>368</v>
      </c>
    </row>
    <row r="88" spans="1:6">
      <c r="A88" s="1" t="s">
        <v>116</v>
      </c>
      <c r="B88">
        <f t="shared" si="6"/>
        <v>2</v>
      </c>
      <c r="C88" s="1" t="s">
        <v>279</v>
      </c>
      <c r="D88" t="s">
        <v>443</v>
      </c>
      <c r="E88">
        <v>2</v>
      </c>
      <c r="F88" t="s">
        <v>368</v>
      </c>
    </row>
    <row r="89" spans="1:6">
      <c r="A89" s="1" t="s">
        <v>116</v>
      </c>
      <c r="B89">
        <f t="shared" si="6"/>
        <v>1</v>
      </c>
      <c r="C89" s="1" t="s">
        <v>280</v>
      </c>
      <c r="D89" t="s">
        <v>444</v>
      </c>
      <c r="E89">
        <v>1</v>
      </c>
      <c r="F89" t="s">
        <v>368</v>
      </c>
    </row>
    <row r="90" spans="1:6">
      <c r="A90" s="1" t="s">
        <v>116</v>
      </c>
      <c r="B90">
        <f t="shared" si="6"/>
        <v>0</v>
      </c>
      <c r="C90" s="1" t="s">
        <v>281</v>
      </c>
      <c r="D90" t="s">
        <v>468</v>
      </c>
      <c r="E90">
        <v>0</v>
      </c>
      <c r="F90" t="s">
        <v>370</v>
      </c>
    </row>
    <row r="91" spans="1:6">
      <c r="A91" s="1" t="s">
        <v>116</v>
      </c>
      <c r="B91">
        <f t="shared" si="6"/>
        <v>0</v>
      </c>
      <c r="C91" s="1" t="s">
        <v>282</v>
      </c>
      <c r="D91" t="s">
        <v>469</v>
      </c>
      <c r="E91">
        <v>0</v>
      </c>
      <c r="F91" t="s">
        <v>370</v>
      </c>
    </row>
    <row r="92" spans="1:6">
      <c r="A92" s="1" t="s">
        <v>116</v>
      </c>
      <c r="B92">
        <f t="shared" si="6"/>
        <v>0</v>
      </c>
      <c r="C92" s="1" t="s">
        <v>283</v>
      </c>
      <c r="D92" t="s">
        <v>470</v>
      </c>
      <c r="E92">
        <v>0</v>
      </c>
      <c r="F92" t="s">
        <v>370</v>
      </c>
    </row>
    <row r="93" spans="1:6">
      <c r="A93" s="1" t="s">
        <v>116</v>
      </c>
      <c r="B93">
        <f t="shared" si="6"/>
        <v>2</v>
      </c>
      <c r="C93" s="1" t="s">
        <v>284</v>
      </c>
      <c r="D93" t="s">
        <v>445</v>
      </c>
      <c r="E93">
        <v>2</v>
      </c>
      <c r="F93" s="15" t="s">
        <v>415</v>
      </c>
    </row>
    <row r="94" spans="1:6">
      <c r="A94" s="1" t="s">
        <v>116</v>
      </c>
      <c r="B94">
        <f t="shared" si="6"/>
        <v>2</v>
      </c>
      <c r="C94" s="1" t="s">
        <v>286</v>
      </c>
      <c r="D94" t="s">
        <v>446</v>
      </c>
      <c r="E94">
        <v>2</v>
      </c>
      <c r="F94" t="s">
        <v>371</v>
      </c>
    </row>
    <row r="95" spans="1:6">
      <c r="A95" s="1" t="s">
        <v>116</v>
      </c>
      <c r="B95">
        <f t="shared" si="6"/>
        <v>1</v>
      </c>
      <c r="C95" s="1" t="s">
        <v>288</v>
      </c>
      <c r="D95" t="s">
        <v>447</v>
      </c>
      <c r="E95">
        <v>1</v>
      </c>
      <c r="F95" t="s">
        <v>372</v>
      </c>
    </row>
    <row r="96" spans="1:6">
      <c r="A96" s="1" t="s">
        <v>116</v>
      </c>
      <c r="B96">
        <f t="shared" si="6"/>
        <v>0</v>
      </c>
      <c r="C96" s="1" t="s">
        <v>289</v>
      </c>
      <c r="D96" t="s">
        <v>448</v>
      </c>
      <c r="E96">
        <v>0</v>
      </c>
      <c r="F96" t="s">
        <v>372</v>
      </c>
    </row>
    <row r="97" spans="1:8">
      <c r="A97" s="1" t="s">
        <v>116</v>
      </c>
      <c r="B97">
        <f t="shared" si="6"/>
        <v>1</v>
      </c>
      <c r="C97" s="1" t="s">
        <v>290</v>
      </c>
      <c r="D97" t="s">
        <v>449</v>
      </c>
      <c r="E97">
        <v>1</v>
      </c>
      <c r="F97" t="s">
        <v>372</v>
      </c>
    </row>
    <row r="98" spans="1:8">
      <c r="A98" s="1" t="s">
        <v>116</v>
      </c>
      <c r="B98">
        <f t="shared" si="6"/>
        <v>0</v>
      </c>
      <c r="C98" s="1" t="s">
        <v>417</v>
      </c>
      <c r="D98" t="s">
        <v>450</v>
      </c>
      <c r="E98">
        <v>0</v>
      </c>
      <c r="F98" t="s">
        <v>372</v>
      </c>
    </row>
    <row r="99" spans="1:8">
      <c r="A99" s="1" t="s">
        <v>116</v>
      </c>
      <c r="B99">
        <f t="shared" si="6"/>
        <v>2</v>
      </c>
      <c r="C99" s="1" t="s">
        <v>294</v>
      </c>
      <c r="D99" t="s">
        <v>451</v>
      </c>
      <c r="E99">
        <v>2</v>
      </c>
      <c r="F99" t="s">
        <v>372</v>
      </c>
    </row>
    <row r="100" spans="1:8">
      <c r="A100" s="1" t="s">
        <v>116</v>
      </c>
      <c r="B100">
        <f t="shared" si="6"/>
        <v>0</v>
      </c>
      <c r="C100" s="1" t="s">
        <v>295</v>
      </c>
      <c r="D100" t="s">
        <v>452</v>
      </c>
      <c r="E100" s="1">
        <v>0</v>
      </c>
      <c r="F100" t="s">
        <v>372</v>
      </c>
    </row>
    <row r="101" spans="1:8">
      <c r="A101" s="1" t="s">
        <v>116</v>
      </c>
      <c r="B101">
        <f t="shared" si="6"/>
        <v>1</v>
      </c>
      <c r="C101" s="1" t="s">
        <v>295</v>
      </c>
      <c r="D101" t="s">
        <v>452</v>
      </c>
      <c r="E101" s="1">
        <v>1</v>
      </c>
      <c r="F101" t="s">
        <v>372</v>
      </c>
    </row>
    <row r="102" spans="1:8">
      <c r="A102" s="1" t="s">
        <v>116</v>
      </c>
      <c r="B102">
        <f t="shared" si="6"/>
        <v>2</v>
      </c>
      <c r="C102" s="1" t="s">
        <v>295</v>
      </c>
      <c r="D102" t="s">
        <v>452</v>
      </c>
      <c r="E102" s="1">
        <v>2</v>
      </c>
      <c r="F102" t="s">
        <v>372</v>
      </c>
    </row>
    <row r="103" spans="1:8">
      <c r="A103" s="1" t="s">
        <v>116</v>
      </c>
      <c r="B103">
        <f t="shared" si="6"/>
        <v>0</v>
      </c>
      <c r="C103" s="1" t="s">
        <v>296</v>
      </c>
      <c r="D103" t="s">
        <v>453</v>
      </c>
      <c r="E103">
        <v>0</v>
      </c>
      <c r="F103" s="15" t="s">
        <v>407</v>
      </c>
    </row>
    <row r="104" spans="1:8">
      <c r="A104" s="1" t="s">
        <v>116</v>
      </c>
      <c r="B104">
        <f t="shared" si="6"/>
        <v>0</v>
      </c>
      <c r="C104" s="1" t="s">
        <v>298</v>
      </c>
      <c r="D104" t="s">
        <v>454</v>
      </c>
      <c r="E104">
        <v>0</v>
      </c>
      <c r="F104" t="s">
        <v>374</v>
      </c>
    </row>
    <row r="105" spans="1:8">
      <c r="A105" s="1" t="s">
        <v>116</v>
      </c>
      <c r="B105">
        <f t="shared" si="6"/>
        <v>0</v>
      </c>
      <c r="C105" s="1" t="s">
        <v>306</v>
      </c>
      <c r="D105" t="s">
        <v>455</v>
      </c>
      <c r="E105">
        <v>0</v>
      </c>
      <c r="F105" t="s">
        <v>375</v>
      </c>
    </row>
    <row r="106" spans="1:8">
      <c r="A106" s="1" t="s">
        <v>116</v>
      </c>
      <c r="B106">
        <f t="shared" si="6"/>
        <v>2</v>
      </c>
      <c r="C106" s="1" t="s">
        <v>418</v>
      </c>
      <c r="D106" t="s">
        <v>456</v>
      </c>
      <c r="E106">
        <v>2</v>
      </c>
      <c r="F106" t="s">
        <v>375</v>
      </c>
    </row>
    <row r="107" spans="1:8">
      <c r="A107" s="1" t="s">
        <v>116</v>
      </c>
      <c r="B107">
        <f t="shared" si="6"/>
        <v>0</v>
      </c>
      <c r="C107" s="1" t="s">
        <v>419</v>
      </c>
      <c r="D107" t="s">
        <v>457</v>
      </c>
      <c r="E107" s="1">
        <v>0</v>
      </c>
      <c r="F107" s="15" t="s">
        <v>408</v>
      </c>
    </row>
    <row r="108" spans="1:8">
      <c r="A108" s="1" t="s">
        <v>116</v>
      </c>
      <c r="B108">
        <f t="shared" si="6"/>
        <v>2</v>
      </c>
      <c r="C108" s="1" t="s">
        <v>419</v>
      </c>
      <c r="D108" t="s">
        <v>457</v>
      </c>
      <c r="E108" s="1">
        <v>2</v>
      </c>
      <c r="F108" s="15" t="s">
        <v>408</v>
      </c>
    </row>
    <row r="109" spans="1:8">
      <c r="A109" s="1" t="s">
        <v>116</v>
      </c>
      <c r="B109">
        <f t="shared" si="6"/>
        <v>0</v>
      </c>
      <c r="C109" s="1" t="s">
        <v>420</v>
      </c>
      <c r="D109" t="s">
        <v>113</v>
      </c>
      <c r="E109" s="1">
        <v>0</v>
      </c>
      <c r="F109" t="s">
        <v>376</v>
      </c>
      <c r="H109" t="s">
        <v>458</v>
      </c>
    </row>
    <row r="110" spans="1:8">
      <c r="A110" s="1" t="s">
        <v>116</v>
      </c>
      <c r="B110">
        <f t="shared" ref="B110" si="7">E110</f>
        <v>2</v>
      </c>
      <c r="C110" s="1" t="s">
        <v>420</v>
      </c>
      <c r="D110" t="s">
        <v>113</v>
      </c>
      <c r="E110" s="1">
        <v>2</v>
      </c>
      <c r="F110" t="s">
        <v>376</v>
      </c>
      <c r="H110" t="s">
        <v>458</v>
      </c>
    </row>
    <row r="111" spans="1:8">
      <c r="A111" s="1" t="s">
        <v>116</v>
      </c>
      <c r="B111">
        <f t="shared" si="6"/>
        <v>1</v>
      </c>
      <c r="C111" s="1" t="s">
        <v>421</v>
      </c>
      <c r="D111" t="s">
        <v>114</v>
      </c>
      <c r="E111">
        <v>1</v>
      </c>
      <c r="F111" t="s">
        <v>366</v>
      </c>
      <c r="G111" t="s">
        <v>369</v>
      </c>
    </row>
    <row r="112" spans="1:8">
      <c r="A112" s="1" t="s">
        <v>116</v>
      </c>
      <c r="B112">
        <f t="shared" si="6"/>
        <v>1</v>
      </c>
      <c r="C112" s="1" t="s">
        <v>422</v>
      </c>
      <c r="D112" t="s">
        <v>115</v>
      </c>
      <c r="E112">
        <v>1</v>
      </c>
      <c r="F112" t="s">
        <v>378</v>
      </c>
    </row>
  </sheetData>
  <mergeCells count="4">
    <mergeCell ref="D1:D2"/>
    <mergeCell ref="E1:E2"/>
    <mergeCell ref="F1:F2"/>
    <mergeCell ref="A1:C1"/>
  </mergeCells>
  <phoneticPr fontId="1" type="noConversion"/>
  <hyperlinks>
    <hyperlink ref="F34" r:id="rId1" xr:uid="{7EAD06CF-C6D7-407B-97AE-FD251B7D10C3}"/>
    <hyperlink ref="F35" r:id="rId2" xr:uid="{5BDBA908-8772-40A5-BEED-D3F5C1BE8F01}"/>
    <hyperlink ref="F58" r:id="rId3" xr:uid="{6303732C-E7DB-4F15-A0E5-13F5ABD4DD49}"/>
    <hyperlink ref="F79" r:id="rId4" xr:uid="{3C42EE84-2C16-4A4D-B4BF-74BEF21C0747}"/>
    <hyperlink ref="F80:F84" r:id="rId5" display="https://www.ctbcbank.com/twrbo/zh_tw/cc_index/cc_product/cc_introduction_index/C_CHT.html" xr:uid="{88844200-62CB-43A0-99CD-2BBFC45E2503}"/>
    <hyperlink ref="F77" r:id="rId6" xr:uid="{01F18CED-00E4-4E32-A5DA-5D8D7DF0F5C1}"/>
    <hyperlink ref="F85" r:id="rId7" xr:uid="{9A27F726-91E7-47F1-B1C8-4BC8652E37DF}"/>
    <hyperlink ref="F103" r:id="rId8" xr:uid="{117D9651-3474-4C91-B395-38A4D7CC42C4}"/>
    <hyperlink ref="F107" r:id="rId9" xr:uid="{3B271E89-4666-4104-84BA-B6D400B76763}"/>
    <hyperlink ref="F108" r:id="rId10" xr:uid="{0FC2ACE6-4DF6-41A3-BA4A-5E8AED19BF57}"/>
    <hyperlink ref="F12" r:id="rId11" xr:uid="{0B044A07-843B-44ED-A0A9-4A96CD8536AC}"/>
    <hyperlink ref="F93" r:id="rId12" xr:uid="{FEA781BC-74D2-42F5-BD31-0707F2F9F5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0C31-3AA7-4B2B-94D5-159628074512}">
  <dimension ref="A1:P28"/>
  <sheetViews>
    <sheetView workbookViewId="0">
      <selection activeCell="A23" sqref="A23"/>
    </sheetView>
  </sheetViews>
  <sheetFormatPr defaultRowHeight="16.2"/>
  <cols>
    <col min="1" max="1" width="10.44140625" bestFit="1" customWidth="1"/>
    <col min="5" max="5" width="10.44140625" bestFit="1" customWidth="1"/>
    <col min="7" max="7" width="10.44140625" bestFit="1" customWidth="1"/>
    <col min="21" max="21" width="10.44140625" bestFit="1" customWidth="1"/>
  </cols>
  <sheetData>
    <row r="1" spans="1:16">
      <c r="A1" t="s">
        <v>399</v>
      </c>
      <c r="P1" s="12"/>
    </row>
    <row r="2" spans="1:16">
      <c r="A2" t="s">
        <v>133</v>
      </c>
    </row>
    <row r="3" spans="1:16">
      <c r="A3" t="s">
        <v>309</v>
      </c>
      <c r="M3" s="4"/>
    </row>
    <row r="4" spans="1:16">
      <c r="A4" t="s">
        <v>140</v>
      </c>
      <c r="B4" s="4"/>
      <c r="C4" s="4"/>
      <c r="D4" s="4"/>
      <c r="E4" s="4"/>
      <c r="F4" s="4"/>
    </row>
    <row r="5" spans="1:16">
      <c r="A5" t="s">
        <v>141</v>
      </c>
    </row>
    <row r="6" spans="1:16">
      <c r="A6" t="s">
        <v>142</v>
      </c>
    </row>
    <row r="7" spans="1:16">
      <c r="A7" t="s">
        <v>154</v>
      </c>
    </row>
    <row r="8" spans="1:16">
      <c r="A8" t="s">
        <v>155</v>
      </c>
    </row>
    <row r="9" spans="1:16">
      <c r="A9" t="s">
        <v>156</v>
      </c>
      <c r="F9" s="4"/>
      <c r="G9" s="4"/>
      <c r="J9" s="4"/>
      <c r="K9" s="4"/>
    </row>
    <row r="10" spans="1:16">
      <c r="A10" t="s">
        <v>404</v>
      </c>
    </row>
    <row r="11" spans="1:16">
      <c r="A11" t="s">
        <v>159</v>
      </c>
    </row>
    <row r="12" spans="1:16">
      <c r="A12" t="s">
        <v>158</v>
      </c>
    </row>
    <row r="13" spans="1:16">
      <c r="A13" t="s">
        <v>224</v>
      </c>
      <c r="L13" s="4"/>
    </row>
    <row r="14" spans="1:16">
      <c r="A14" t="s">
        <v>177</v>
      </c>
    </row>
    <row r="15" spans="1:16">
      <c r="A15" t="s">
        <v>185</v>
      </c>
      <c r="L15" s="4"/>
    </row>
    <row r="16" spans="1:16">
      <c r="A16" t="s">
        <v>201</v>
      </c>
    </row>
    <row r="17" spans="1:1">
      <c r="A17" t="s">
        <v>203</v>
      </c>
    </row>
    <row r="18" spans="1:1">
      <c r="A18" t="s">
        <v>204</v>
      </c>
    </row>
    <row r="19" spans="1:1">
      <c r="A19" t="s">
        <v>226</v>
      </c>
    </row>
    <row r="20" spans="1:1">
      <c r="A20" t="s">
        <v>243</v>
      </c>
    </row>
    <row r="21" spans="1:1">
      <c r="A21" t="s">
        <v>245</v>
      </c>
    </row>
    <row r="22" spans="1:1">
      <c r="A22" s="4" t="s">
        <v>247</v>
      </c>
    </row>
    <row r="23" spans="1:1">
      <c r="A23" s="4" t="s">
        <v>259</v>
      </c>
    </row>
    <row r="24" spans="1:1">
      <c r="A24" s="4" t="s">
        <v>260</v>
      </c>
    </row>
    <row r="25" spans="1:1">
      <c r="A25" s="4" t="s">
        <v>257</v>
      </c>
    </row>
    <row r="26" spans="1:1">
      <c r="A26" s="4" t="s">
        <v>262</v>
      </c>
    </row>
    <row r="27" spans="1:1">
      <c r="A27" s="4" t="s">
        <v>268</v>
      </c>
    </row>
    <row r="28" spans="1:1">
      <c r="A28" s="4" t="s">
        <v>303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D43-B8C5-4622-BF0A-33043033EA6E}">
  <dimension ref="A1:H32"/>
  <sheetViews>
    <sheetView topLeftCell="A10" workbookViewId="0">
      <selection activeCell="A12" sqref="A12"/>
    </sheetView>
  </sheetViews>
  <sheetFormatPr defaultRowHeight="16.2"/>
  <cols>
    <col min="2" max="2" width="10.77734375" customWidth="1"/>
    <col min="3" max="3" width="12.77734375" bestFit="1" customWidth="1"/>
    <col min="4" max="4" width="13.33203125" bestFit="1" customWidth="1"/>
  </cols>
  <sheetData>
    <row r="1" spans="1:6">
      <c r="A1" t="s">
        <v>145</v>
      </c>
    </row>
    <row r="2" spans="1:6">
      <c r="A2" t="s">
        <v>146</v>
      </c>
      <c r="B2" t="s">
        <v>147</v>
      </c>
      <c r="C2" t="s">
        <v>149</v>
      </c>
      <c r="D2" t="s">
        <v>148</v>
      </c>
      <c r="F2" t="s">
        <v>150</v>
      </c>
    </row>
    <row r="3" spans="1:6">
      <c r="B3">
        <v>1</v>
      </c>
      <c r="C3">
        <f>B3/20</f>
        <v>0.05</v>
      </c>
      <c r="D3">
        <f>(C3/1000)*30</f>
        <v>1.5E-3</v>
      </c>
    </row>
    <row r="4" spans="1:6">
      <c r="B4" s="2" t="s">
        <v>152</v>
      </c>
      <c r="C4" t="s">
        <v>153</v>
      </c>
      <c r="D4" t="s">
        <v>151</v>
      </c>
    </row>
    <row r="5" spans="1:6">
      <c r="B5">
        <v>1</v>
      </c>
      <c r="C5">
        <f>(B5/20)*5</f>
        <v>0.25</v>
      </c>
      <c r="D5">
        <f>(C5/1000)*30</f>
        <v>7.4999999999999997E-3</v>
      </c>
    </row>
    <row r="6" spans="1:6">
      <c r="B6" t="s">
        <v>164</v>
      </c>
      <c r="C6" t="s">
        <v>163</v>
      </c>
    </row>
    <row r="7" spans="1:6">
      <c r="B7">
        <v>1</v>
      </c>
      <c r="C7">
        <f>(B7/20)*3</f>
        <v>0.15000000000000002</v>
      </c>
      <c r="D7">
        <f>(C7/1000)*30</f>
        <v>4.5000000000000005E-3</v>
      </c>
    </row>
    <row r="8" spans="1:6">
      <c r="B8" s="2" t="s">
        <v>171</v>
      </c>
      <c r="C8" t="s">
        <v>172</v>
      </c>
    </row>
    <row r="9" spans="1:6">
      <c r="B9">
        <v>1</v>
      </c>
      <c r="C9">
        <f>(B9/20)*2</f>
        <v>0.1</v>
      </c>
      <c r="D9">
        <f>(C9/1000)*30</f>
        <v>3.0000000000000001E-3</v>
      </c>
    </row>
    <row r="10" spans="1:6">
      <c r="A10" t="s">
        <v>181</v>
      </c>
    </row>
    <row r="11" spans="1:6">
      <c r="A11" t="s">
        <v>182</v>
      </c>
      <c r="B11" t="s">
        <v>183</v>
      </c>
    </row>
    <row r="13" spans="1:6">
      <c r="A13" t="s">
        <v>208</v>
      </c>
    </row>
    <row r="14" spans="1:6">
      <c r="A14" t="s">
        <v>209</v>
      </c>
      <c r="B14" t="s">
        <v>183</v>
      </c>
    </row>
    <row r="16" spans="1:6">
      <c r="A16" t="s">
        <v>210</v>
      </c>
      <c r="B16" t="s">
        <v>183</v>
      </c>
      <c r="C16" t="s">
        <v>212</v>
      </c>
    </row>
    <row r="17" spans="1:8">
      <c r="B17">
        <v>1</v>
      </c>
      <c r="C17">
        <f>(B17/5000)*25</f>
        <v>5.0000000000000001E-3</v>
      </c>
    </row>
    <row r="18" spans="1:8">
      <c r="A18" t="s">
        <v>211</v>
      </c>
      <c r="B18" t="s">
        <v>219</v>
      </c>
      <c r="C18" t="s">
        <v>220</v>
      </c>
      <c r="D18" t="s">
        <v>212</v>
      </c>
      <c r="F18" t="s">
        <v>222</v>
      </c>
      <c r="H18" t="s">
        <v>223</v>
      </c>
    </row>
    <row r="19" spans="1:8">
      <c r="B19">
        <v>1</v>
      </c>
      <c r="C19">
        <f>(B19)/2</f>
        <v>0.5</v>
      </c>
      <c r="D19">
        <f>(C19/5000)*25</f>
        <v>2.5000000000000001E-3</v>
      </c>
      <c r="F19">
        <v>1</v>
      </c>
      <c r="G19">
        <f>(F19/30)*3</f>
        <v>0.1</v>
      </c>
      <c r="H19">
        <f>(G19/100)*8</f>
        <v>8.0000000000000002E-3</v>
      </c>
    </row>
    <row r="20" spans="1:8">
      <c r="F20">
        <v>1</v>
      </c>
      <c r="G20">
        <f>(F20/30)*2</f>
        <v>6.6666666666666666E-2</v>
      </c>
      <c r="H20">
        <f>(G20/100)*8</f>
        <v>5.3333333333333332E-3</v>
      </c>
    </row>
    <row r="21" spans="1:8">
      <c r="A21" t="s">
        <v>146</v>
      </c>
      <c r="B21" t="s">
        <v>236</v>
      </c>
      <c r="D21" t="s">
        <v>237</v>
      </c>
    </row>
    <row r="22" spans="1:8">
      <c r="B22">
        <v>1</v>
      </c>
      <c r="C22">
        <f>B22/30</f>
        <v>3.3333333333333333E-2</v>
      </c>
      <c r="D22">
        <f>(C22/1000)*100</f>
        <v>3.3333333333333335E-3</v>
      </c>
    </row>
    <row r="23" spans="1:8">
      <c r="B23" t="s">
        <v>238</v>
      </c>
      <c r="D23" t="s">
        <v>237</v>
      </c>
      <c r="F23" t="s">
        <v>299</v>
      </c>
      <c r="H23" t="s">
        <v>237</v>
      </c>
    </row>
    <row r="24" spans="1:8">
      <c r="B24">
        <v>1</v>
      </c>
      <c r="C24">
        <f>(B24/30)*3</f>
        <v>0.1</v>
      </c>
      <c r="D24">
        <f>(C24/1000)*100</f>
        <v>0.01</v>
      </c>
      <c r="F24">
        <v>1</v>
      </c>
      <c r="G24">
        <f>(F24/30)*4</f>
        <v>0.13333333333333333</v>
      </c>
      <c r="H24">
        <f>(G24/1000)*100</f>
        <v>1.3333333333333334E-2</v>
      </c>
    </row>
    <row r="25" spans="1:8">
      <c r="B25" t="s">
        <v>239</v>
      </c>
      <c r="D25" t="s">
        <v>237</v>
      </c>
      <c r="F25" t="s">
        <v>302</v>
      </c>
      <c r="H25" t="s">
        <v>237</v>
      </c>
    </row>
    <row r="26" spans="1:8">
      <c r="B26">
        <v>1</v>
      </c>
      <c r="C26">
        <f>(B26/30)*5</f>
        <v>0.16666666666666666</v>
      </c>
      <c r="D26">
        <f>(C26/1000)*100</f>
        <v>1.6666666666666666E-2</v>
      </c>
      <c r="F26">
        <v>1</v>
      </c>
      <c r="G26">
        <f>(F26/30)*10</f>
        <v>0.33333333333333331</v>
      </c>
      <c r="H26">
        <f>(G26/1000)*100</f>
        <v>3.3333333333333333E-2</v>
      </c>
    </row>
    <row r="27" spans="1:8">
      <c r="B27" t="s">
        <v>242</v>
      </c>
      <c r="D27" t="s">
        <v>237</v>
      </c>
    </row>
    <row r="28" spans="1:8">
      <c r="B28">
        <v>1</v>
      </c>
      <c r="C28">
        <f>(B28/30)*2</f>
        <v>6.6666666666666666E-2</v>
      </c>
      <c r="D28">
        <f>(C28/1000)*100</f>
        <v>6.6666666666666671E-3</v>
      </c>
    </row>
    <row r="29" spans="1:8">
      <c r="A29" t="s">
        <v>142</v>
      </c>
      <c r="B29" t="s">
        <v>265</v>
      </c>
      <c r="D29" t="s">
        <v>266</v>
      </c>
    </row>
    <row r="30" spans="1:8">
      <c r="B30">
        <v>1</v>
      </c>
      <c r="C30">
        <f>B30/30</f>
        <v>3.3333333333333333E-2</v>
      </c>
      <c r="D30">
        <f>(C30/1000)*200</f>
        <v>6.6666666666666671E-3</v>
      </c>
    </row>
    <row r="32" spans="1:8">
      <c r="B32">
        <f>5/100</f>
        <v>0.05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247-4704-4662-A3DB-46745690C417}">
  <dimension ref="A1:G82"/>
  <sheetViews>
    <sheetView workbookViewId="0">
      <selection activeCell="E168" sqref="E168"/>
    </sheetView>
  </sheetViews>
  <sheetFormatPr defaultRowHeight="16.2"/>
  <cols>
    <col min="3" max="3" width="36.33203125" bestFit="1" customWidth="1"/>
    <col min="5" max="5" width="104" bestFit="1" customWidth="1"/>
  </cols>
  <sheetData>
    <row r="1" spans="1:7">
      <c r="A1" s="27" t="s">
        <v>2</v>
      </c>
      <c r="B1" s="27"/>
      <c r="C1" s="27" t="s">
        <v>3</v>
      </c>
      <c r="D1" s="27" t="s">
        <v>5</v>
      </c>
      <c r="E1" s="27" t="s">
        <v>35</v>
      </c>
    </row>
    <row r="2" spans="1:7">
      <c r="A2" t="s">
        <v>42</v>
      </c>
      <c r="B2" t="s">
        <v>1</v>
      </c>
      <c r="C2" s="27"/>
      <c r="D2" s="27"/>
      <c r="E2" s="27"/>
      <c r="F2" t="s">
        <v>319</v>
      </c>
      <c r="G2">
        <v>0</v>
      </c>
    </row>
    <row r="3" spans="1:7">
      <c r="A3" s="1" t="s">
        <v>43</v>
      </c>
      <c r="B3" s="1" t="s">
        <v>23</v>
      </c>
      <c r="C3" t="s">
        <v>44</v>
      </c>
      <c r="D3">
        <v>2</v>
      </c>
      <c r="E3" t="s">
        <v>318</v>
      </c>
      <c r="F3" t="s">
        <v>320</v>
      </c>
      <c r="G3">
        <v>1</v>
      </c>
    </row>
    <row r="4" spans="1:7">
      <c r="A4" s="1" t="s">
        <v>43</v>
      </c>
      <c r="B4" s="1" t="s">
        <v>24</v>
      </c>
      <c r="C4" t="s">
        <v>45</v>
      </c>
      <c r="D4">
        <v>1</v>
      </c>
      <c r="E4" t="s">
        <v>341</v>
      </c>
      <c r="F4" t="s">
        <v>321</v>
      </c>
      <c r="G4">
        <v>2</v>
      </c>
    </row>
    <row r="5" spans="1:7">
      <c r="A5" s="1" t="s">
        <v>43</v>
      </c>
      <c r="B5" s="1" t="s">
        <v>25</v>
      </c>
      <c r="C5" t="s">
        <v>46</v>
      </c>
      <c r="D5" s="13"/>
      <c r="E5" t="s">
        <v>324</v>
      </c>
    </row>
    <row r="6" spans="1:7">
      <c r="A6" s="1" t="s">
        <v>43</v>
      </c>
      <c r="B6" s="1" t="s">
        <v>26</v>
      </c>
      <c r="C6" t="s">
        <v>47</v>
      </c>
      <c r="D6">
        <v>0</v>
      </c>
      <c r="E6" t="s">
        <v>323</v>
      </c>
    </row>
    <row r="7" spans="1:7">
      <c r="A7" s="1" t="s">
        <v>43</v>
      </c>
      <c r="B7" s="1" t="s">
        <v>27</v>
      </c>
      <c r="C7" t="s">
        <v>48</v>
      </c>
      <c r="D7">
        <v>1</v>
      </c>
      <c r="E7" t="s">
        <v>330</v>
      </c>
    </row>
    <row r="8" spans="1:7">
      <c r="A8" s="1" t="s">
        <v>43</v>
      </c>
      <c r="B8" s="1" t="s">
        <v>28</v>
      </c>
      <c r="C8" t="s">
        <v>49</v>
      </c>
      <c r="D8">
        <v>0</v>
      </c>
      <c r="E8" t="s">
        <v>327</v>
      </c>
    </row>
    <row r="9" spans="1:7">
      <c r="A9" s="1" t="s">
        <v>43</v>
      </c>
      <c r="B9" s="1" t="s">
        <v>29</v>
      </c>
      <c r="C9" t="s">
        <v>50</v>
      </c>
      <c r="D9">
        <v>1</v>
      </c>
      <c r="E9" t="s">
        <v>331</v>
      </c>
    </row>
    <row r="10" spans="1:7">
      <c r="A10" s="1" t="s">
        <v>43</v>
      </c>
      <c r="B10" s="1" t="s">
        <v>30</v>
      </c>
      <c r="C10" t="s">
        <v>51</v>
      </c>
      <c r="D10">
        <v>0</v>
      </c>
      <c r="E10" t="s">
        <v>332</v>
      </c>
    </row>
    <row r="11" spans="1:7">
      <c r="A11" s="1" t="s">
        <v>43</v>
      </c>
      <c r="B11" s="1" t="s">
        <v>31</v>
      </c>
      <c r="C11" t="s">
        <v>52</v>
      </c>
      <c r="D11">
        <v>1</v>
      </c>
      <c r="E11" t="s">
        <v>325</v>
      </c>
    </row>
    <row r="12" spans="1:7">
      <c r="A12" s="1" t="s">
        <v>43</v>
      </c>
      <c r="B12" s="1" t="s">
        <v>32</v>
      </c>
      <c r="C12" t="s">
        <v>53</v>
      </c>
      <c r="D12">
        <v>1</v>
      </c>
      <c r="E12" t="s">
        <v>332</v>
      </c>
    </row>
    <row r="13" spans="1:7">
      <c r="A13" s="1" t="s">
        <v>43</v>
      </c>
      <c r="B13" s="1" t="s">
        <v>33</v>
      </c>
      <c r="C13" t="s">
        <v>54</v>
      </c>
      <c r="D13">
        <v>2</v>
      </c>
      <c r="E13" t="s">
        <v>333</v>
      </c>
    </row>
    <row r="14" spans="1:7">
      <c r="A14" s="1" t="s">
        <v>43</v>
      </c>
      <c r="B14" s="1" t="s">
        <v>34</v>
      </c>
      <c r="C14" t="s">
        <v>55</v>
      </c>
      <c r="D14">
        <v>1</v>
      </c>
      <c r="E14" t="s">
        <v>326</v>
      </c>
    </row>
    <row r="15" spans="1:7">
      <c r="A15" s="1" t="s">
        <v>43</v>
      </c>
      <c r="B15" s="1" t="s">
        <v>7</v>
      </c>
      <c r="C15" t="s">
        <v>56</v>
      </c>
      <c r="D15">
        <v>1</v>
      </c>
      <c r="E15" t="s">
        <v>328</v>
      </c>
    </row>
    <row r="16" spans="1:7">
      <c r="A16" s="1" t="s">
        <v>43</v>
      </c>
      <c r="B16" s="1" t="s">
        <v>9</v>
      </c>
      <c r="C16" t="s">
        <v>57</v>
      </c>
      <c r="D16">
        <v>1</v>
      </c>
      <c r="E16" t="s">
        <v>329</v>
      </c>
    </row>
    <row r="17" spans="1:5">
      <c r="A17" s="1" t="s">
        <v>43</v>
      </c>
      <c r="B17" s="1" t="s">
        <v>10</v>
      </c>
      <c r="C17" t="s">
        <v>58</v>
      </c>
      <c r="D17">
        <v>1</v>
      </c>
      <c r="E17" t="s">
        <v>334</v>
      </c>
    </row>
    <row r="18" spans="1:5">
      <c r="A18" s="1" t="s">
        <v>43</v>
      </c>
      <c r="B18" s="1" t="s">
        <v>11</v>
      </c>
      <c r="C18" t="s">
        <v>59</v>
      </c>
      <c r="D18" s="13"/>
      <c r="E18" t="s">
        <v>340</v>
      </c>
    </row>
    <row r="19" spans="1:5">
      <c r="A19" s="1" t="s">
        <v>43</v>
      </c>
      <c r="B19" s="1" t="s">
        <v>12</v>
      </c>
      <c r="C19" t="s">
        <v>60</v>
      </c>
      <c r="D19">
        <v>1</v>
      </c>
      <c r="E19" t="s">
        <v>335</v>
      </c>
    </row>
    <row r="20" spans="1:5">
      <c r="A20" s="1" t="s">
        <v>43</v>
      </c>
      <c r="B20" s="1" t="s">
        <v>13</v>
      </c>
      <c r="C20" t="s">
        <v>61</v>
      </c>
      <c r="D20" s="14" t="s">
        <v>337</v>
      </c>
      <c r="E20" t="s">
        <v>336</v>
      </c>
    </row>
    <row r="21" spans="1:5">
      <c r="A21" s="1" t="s">
        <v>43</v>
      </c>
      <c r="B21" s="1" t="s">
        <v>14</v>
      </c>
      <c r="C21" t="s">
        <v>62</v>
      </c>
      <c r="D21">
        <v>1</v>
      </c>
      <c r="E21" t="s">
        <v>338</v>
      </c>
    </row>
    <row r="22" spans="1:5">
      <c r="A22" s="1" t="s">
        <v>43</v>
      </c>
      <c r="B22" s="1" t="s">
        <v>15</v>
      </c>
      <c r="C22" t="s">
        <v>63</v>
      </c>
      <c r="D22" s="14" t="s">
        <v>322</v>
      </c>
      <c r="E22" t="s">
        <v>339</v>
      </c>
    </row>
    <row r="23" spans="1:5">
      <c r="A23" s="1" t="s">
        <v>8</v>
      </c>
      <c r="B23" s="1" t="s">
        <v>23</v>
      </c>
      <c r="C23" t="s">
        <v>36</v>
      </c>
      <c r="D23" s="14" t="s">
        <v>43</v>
      </c>
      <c r="E23" t="s">
        <v>342</v>
      </c>
    </row>
    <row r="24" spans="1:5">
      <c r="A24" s="1" t="s">
        <v>8</v>
      </c>
      <c r="B24" s="1" t="s">
        <v>24</v>
      </c>
      <c r="C24" t="s">
        <v>37</v>
      </c>
      <c r="D24">
        <v>1</v>
      </c>
      <c r="E24" s="15" t="s">
        <v>343</v>
      </c>
    </row>
    <row r="25" spans="1:5">
      <c r="A25" s="1" t="s">
        <v>8</v>
      </c>
      <c r="B25" s="1" t="s">
        <v>25</v>
      </c>
      <c r="C25" t="s">
        <v>38</v>
      </c>
      <c r="D25">
        <v>1</v>
      </c>
      <c r="E25" s="15" t="s">
        <v>344</v>
      </c>
    </row>
    <row r="26" spans="1:5">
      <c r="A26" s="1" t="s">
        <v>8</v>
      </c>
      <c r="B26" s="1" t="s">
        <v>26</v>
      </c>
      <c r="C26" t="s">
        <v>39</v>
      </c>
      <c r="D26">
        <v>0</v>
      </c>
      <c r="E26" t="s">
        <v>345</v>
      </c>
    </row>
    <row r="27" spans="1:5">
      <c r="A27" s="1" t="s">
        <v>8</v>
      </c>
      <c r="B27" s="1" t="s">
        <v>27</v>
      </c>
      <c r="C27" t="s">
        <v>40</v>
      </c>
      <c r="D27" s="14" t="s">
        <v>337</v>
      </c>
      <c r="E27" t="s">
        <v>346</v>
      </c>
    </row>
    <row r="28" spans="1:5" ht="15.6" customHeight="1">
      <c r="A28" s="1" t="s">
        <v>8</v>
      </c>
      <c r="B28" s="1" t="s">
        <v>28</v>
      </c>
      <c r="C28" t="s">
        <v>214</v>
      </c>
      <c r="D28">
        <v>1</v>
      </c>
      <c r="E28" t="s">
        <v>347</v>
      </c>
    </row>
    <row r="29" spans="1:5" ht="15.6" customHeight="1">
      <c r="A29" s="1" t="s">
        <v>8</v>
      </c>
      <c r="B29" s="1" t="s">
        <v>196</v>
      </c>
      <c r="C29" t="s">
        <v>215</v>
      </c>
      <c r="D29">
        <v>1</v>
      </c>
      <c r="E29" t="s">
        <v>347</v>
      </c>
    </row>
    <row r="30" spans="1:5" ht="15.6" customHeight="1">
      <c r="A30" s="1" t="s">
        <v>8</v>
      </c>
      <c r="B30" s="1" t="s">
        <v>213</v>
      </c>
      <c r="C30" t="s">
        <v>41</v>
      </c>
      <c r="D30">
        <v>1</v>
      </c>
      <c r="E30" t="s">
        <v>348</v>
      </c>
    </row>
    <row r="31" spans="1:5">
      <c r="A31" s="1" t="s">
        <v>116</v>
      </c>
      <c r="B31" s="1" t="s">
        <v>23</v>
      </c>
      <c r="C31" t="s">
        <v>75</v>
      </c>
      <c r="D31">
        <v>0</v>
      </c>
      <c r="E31" t="s">
        <v>349</v>
      </c>
    </row>
    <row r="32" spans="1:5">
      <c r="A32" s="1" t="s">
        <v>116</v>
      </c>
      <c r="B32" s="1" t="s">
        <v>24</v>
      </c>
      <c r="C32" t="s">
        <v>76</v>
      </c>
      <c r="D32" s="14" t="s">
        <v>43</v>
      </c>
      <c r="E32" t="s">
        <v>350</v>
      </c>
    </row>
    <row r="33" spans="1:5">
      <c r="A33" s="1" t="s">
        <v>116</v>
      </c>
      <c r="B33" s="1" t="s">
        <v>25</v>
      </c>
      <c r="C33" t="s">
        <v>77</v>
      </c>
      <c r="D33">
        <v>1</v>
      </c>
      <c r="E33" t="s">
        <v>351</v>
      </c>
    </row>
    <row r="34" spans="1:5">
      <c r="A34" s="1" t="s">
        <v>116</v>
      </c>
      <c r="B34" s="1" t="s">
        <v>26</v>
      </c>
      <c r="C34" t="s">
        <v>78</v>
      </c>
      <c r="D34" s="14" t="s">
        <v>352</v>
      </c>
      <c r="E34" t="s">
        <v>353</v>
      </c>
    </row>
    <row r="35" spans="1:5">
      <c r="A35" s="1" t="s">
        <v>116</v>
      </c>
      <c r="B35" s="1" t="s">
        <v>27</v>
      </c>
      <c r="C35" t="s">
        <v>79</v>
      </c>
      <c r="D35">
        <v>1</v>
      </c>
      <c r="E35" t="s">
        <v>354</v>
      </c>
    </row>
    <row r="36" spans="1:5">
      <c r="A36" s="1" t="s">
        <v>116</v>
      </c>
      <c r="B36" s="1" t="s">
        <v>28</v>
      </c>
      <c r="C36" t="s">
        <v>314</v>
      </c>
      <c r="D36">
        <v>0</v>
      </c>
      <c r="E36" t="s">
        <v>379</v>
      </c>
    </row>
    <row r="37" spans="1:5">
      <c r="A37" s="1" t="s">
        <v>217</v>
      </c>
      <c r="B37" s="1" t="s">
        <v>29</v>
      </c>
      <c r="C37" t="s">
        <v>384</v>
      </c>
      <c r="D37">
        <v>0</v>
      </c>
      <c r="E37" t="s">
        <v>379</v>
      </c>
    </row>
    <row r="38" spans="1:5">
      <c r="A38" s="1" t="s">
        <v>116</v>
      </c>
      <c r="B38" s="1" t="s">
        <v>30</v>
      </c>
      <c r="C38" t="s">
        <v>80</v>
      </c>
      <c r="D38" s="14" t="s">
        <v>322</v>
      </c>
      <c r="E38" t="s">
        <v>364</v>
      </c>
    </row>
    <row r="39" spans="1:5">
      <c r="A39" s="1" t="s">
        <v>116</v>
      </c>
      <c r="B39" s="1" t="s">
        <v>31</v>
      </c>
      <c r="C39" t="s">
        <v>81</v>
      </c>
      <c r="D39">
        <v>0</v>
      </c>
      <c r="E39" t="s">
        <v>367</v>
      </c>
    </row>
    <row r="40" spans="1:5">
      <c r="A40" s="1" t="s">
        <v>116</v>
      </c>
      <c r="B40" s="1" t="s">
        <v>32</v>
      </c>
      <c r="C40" t="s">
        <v>82</v>
      </c>
      <c r="D40">
        <v>0</v>
      </c>
      <c r="E40" t="s">
        <v>367</v>
      </c>
    </row>
    <row r="41" spans="1:5">
      <c r="A41" s="1" t="s">
        <v>116</v>
      </c>
      <c r="B41" s="1" t="s">
        <v>33</v>
      </c>
      <c r="C41" t="s">
        <v>83</v>
      </c>
      <c r="D41">
        <v>0</v>
      </c>
      <c r="E41" t="s">
        <v>367</v>
      </c>
    </row>
    <row r="42" spans="1:5">
      <c r="A42" s="1" t="s">
        <v>116</v>
      </c>
      <c r="B42" s="1" t="s">
        <v>34</v>
      </c>
      <c r="C42" t="s">
        <v>84</v>
      </c>
      <c r="D42">
        <v>0</v>
      </c>
      <c r="E42" t="s">
        <v>380</v>
      </c>
    </row>
    <row r="43" spans="1:5">
      <c r="A43" s="1" t="s">
        <v>116</v>
      </c>
      <c r="B43" s="1" t="s">
        <v>7</v>
      </c>
      <c r="C43" t="s">
        <v>315</v>
      </c>
      <c r="D43" s="14" t="s">
        <v>43</v>
      </c>
      <c r="E43" s="15" t="s">
        <v>362</v>
      </c>
    </row>
    <row r="44" spans="1:5">
      <c r="A44" s="1" t="s">
        <v>116</v>
      </c>
      <c r="B44" s="1" t="s">
        <v>9</v>
      </c>
      <c r="C44" t="s">
        <v>316</v>
      </c>
      <c r="D44" s="14" t="s">
        <v>43</v>
      </c>
      <c r="E44" t="s">
        <v>355</v>
      </c>
    </row>
    <row r="45" spans="1:5">
      <c r="A45" s="1" t="s">
        <v>116</v>
      </c>
      <c r="B45" s="1" t="s">
        <v>10</v>
      </c>
      <c r="C45" t="s">
        <v>317</v>
      </c>
      <c r="D45" s="14" t="s">
        <v>43</v>
      </c>
      <c r="E45" t="s">
        <v>355</v>
      </c>
    </row>
    <row r="46" spans="1:5">
      <c r="A46" s="1" t="s">
        <v>116</v>
      </c>
      <c r="B46" s="1" t="s">
        <v>11</v>
      </c>
      <c r="C46" t="s">
        <v>85</v>
      </c>
      <c r="D46">
        <v>0</v>
      </c>
      <c r="E46" t="s">
        <v>356</v>
      </c>
    </row>
    <row r="47" spans="1:5">
      <c r="A47" s="1" t="s">
        <v>116</v>
      </c>
      <c r="B47" s="1" t="s">
        <v>12</v>
      </c>
      <c r="C47" t="s">
        <v>86</v>
      </c>
      <c r="D47">
        <v>2</v>
      </c>
      <c r="E47" t="s">
        <v>357</v>
      </c>
    </row>
    <row r="48" spans="1:5">
      <c r="A48" s="1" t="s">
        <v>116</v>
      </c>
      <c r="B48" s="1" t="s">
        <v>13</v>
      </c>
      <c r="C48" t="s">
        <v>87</v>
      </c>
      <c r="D48">
        <v>0</v>
      </c>
      <c r="E48" t="s">
        <v>358</v>
      </c>
    </row>
    <row r="49" spans="1:7">
      <c r="A49" s="1" t="s">
        <v>116</v>
      </c>
      <c r="B49" s="1" t="s">
        <v>14</v>
      </c>
      <c r="C49" t="s">
        <v>88</v>
      </c>
      <c r="D49">
        <v>2</v>
      </c>
      <c r="E49" t="s">
        <v>359</v>
      </c>
      <c r="F49" s="3" t="s">
        <v>360</v>
      </c>
    </row>
    <row r="50" spans="1:7">
      <c r="A50" s="1" t="s">
        <v>116</v>
      </c>
      <c r="B50" s="1" t="s">
        <v>15</v>
      </c>
      <c r="C50" t="s">
        <v>89</v>
      </c>
      <c r="D50" s="14" t="s">
        <v>43</v>
      </c>
      <c r="E50" t="s">
        <v>361</v>
      </c>
    </row>
    <row r="51" spans="1:7">
      <c r="A51" s="1" t="s">
        <v>116</v>
      </c>
      <c r="B51" s="1" t="s">
        <v>16</v>
      </c>
      <c r="C51" t="s">
        <v>90</v>
      </c>
      <c r="D51">
        <v>0</v>
      </c>
      <c r="E51" t="s">
        <v>363</v>
      </c>
    </row>
    <row r="52" spans="1:7">
      <c r="A52" s="1" t="s">
        <v>116</v>
      </c>
      <c r="B52" s="1" t="s">
        <v>17</v>
      </c>
      <c r="C52" t="s">
        <v>91</v>
      </c>
      <c r="D52" s="18">
        <v>0</v>
      </c>
      <c r="E52" t="s">
        <v>383</v>
      </c>
    </row>
    <row r="53" spans="1:7">
      <c r="A53" s="1" t="s">
        <v>116</v>
      </c>
      <c r="B53" s="1" t="s">
        <v>18</v>
      </c>
      <c r="C53" t="s">
        <v>253</v>
      </c>
      <c r="D53">
        <v>0</v>
      </c>
      <c r="E53" t="s">
        <v>383</v>
      </c>
    </row>
    <row r="54" spans="1:7">
      <c r="A54" s="1" t="s">
        <v>116</v>
      </c>
      <c r="B54" s="1" t="s">
        <v>19</v>
      </c>
      <c r="C54" t="s">
        <v>254</v>
      </c>
      <c r="D54">
        <v>1</v>
      </c>
      <c r="E54" t="s">
        <v>383</v>
      </c>
    </row>
    <row r="55" spans="1:7">
      <c r="A55" s="1" t="s">
        <v>116</v>
      </c>
      <c r="B55" s="1" t="s">
        <v>20</v>
      </c>
      <c r="C55" t="s">
        <v>92</v>
      </c>
      <c r="D55" s="14" t="s">
        <v>322</v>
      </c>
      <c r="E55" t="s">
        <v>383</v>
      </c>
    </row>
    <row r="56" spans="1:7">
      <c r="A56" s="1" t="s">
        <v>116</v>
      </c>
      <c r="B56" s="1" t="s">
        <v>21</v>
      </c>
      <c r="C56" t="s">
        <v>93</v>
      </c>
      <c r="D56">
        <v>1</v>
      </c>
      <c r="E56" t="s">
        <v>381</v>
      </c>
    </row>
    <row r="57" spans="1:7">
      <c r="A57" s="1" t="s">
        <v>116</v>
      </c>
      <c r="B57" s="1" t="s">
        <v>22</v>
      </c>
      <c r="C57" t="s">
        <v>94</v>
      </c>
      <c r="D57">
        <v>0</v>
      </c>
      <c r="E57" t="s">
        <v>382</v>
      </c>
    </row>
    <row r="58" spans="1:7">
      <c r="A58" s="1" t="s">
        <v>116</v>
      </c>
      <c r="B58" s="1" t="s">
        <v>64</v>
      </c>
      <c r="C58" t="s">
        <v>95</v>
      </c>
      <c r="D58" s="14" t="s">
        <v>322</v>
      </c>
      <c r="E58" t="s">
        <v>365</v>
      </c>
    </row>
    <row r="59" spans="1:7" s="17" customFormat="1">
      <c r="A59" s="16" t="s">
        <v>116</v>
      </c>
      <c r="B59" s="1" t="s">
        <v>65</v>
      </c>
      <c r="C59" s="17" t="s">
        <v>96</v>
      </c>
      <c r="D59" s="17">
        <v>0</v>
      </c>
      <c r="E59" s="17" t="s">
        <v>368</v>
      </c>
      <c r="G59" s="17" t="s">
        <v>385</v>
      </c>
    </row>
    <row r="60" spans="1:7" s="17" customFormat="1">
      <c r="A60" s="16" t="s">
        <v>116</v>
      </c>
      <c r="B60" s="1" t="s">
        <v>66</v>
      </c>
      <c r="C60" s="17" t="s">
        <v>97</v>
      </c>
      <c r="D60" s="17">
        <v>1</v>
      </c>
      <c r="E60" s="17" t="s">
        <v>368</v>
      </c>
    </row>
    <row r="61" spans="1:7" s="17" customFormat="1">
      <c r="A61" s="16" t="s">
        <v>116</v>
      </c>
      <c r="B61" s="1" t="s">
        <v>67</v>
      </c>
      <c r="C61" s="17" t="s">
        <v>98</v>
      </c>
      <c r="D61" s="17">
        <v>0</v>
      </c>
      <c r="E61" s="17" t="s">
        <v>368</v>
      </c>
    </row>
    <row r="62" spans="1:7" s="17" customFormat="1">
      <c r="A62" s="16" t="s">
        <v>116</v>
      </c>
      <c r="B62" s="1" t="s">
        <v>68</v>
      </c>
      <c r="C62" s="17" t="s">
        <v>99</v>
      </c>
      <c r="D62" s="17">
        <v>2</v>
      </c>
      <c r="E62" s="17" t="s">
        <v>368</v>
      </c>
    </row>
    <row r="63" spans="1:7" s="17" customFormat="1">
      <c r="A63" s="16" t="s">
        <v>116</v>
      </c>
      <c r="B63" s="1" t="s">
        <v>69</v>
      </c>
      <c r="C63" s="17" t="s">
        <v>100</v>
      </c>
      <c r="D63" s="17">
        <v>1</v>
      </c>
      <c r="E63" s="17" t="s">
        <v>368</v>
      </c>
    </row>
    <row r="64" spans="1:7">
      <c r="A64" s="1" t="s">
        <v>116</v>
      </c>
      <c r="B64" s="1" t="s">
        <v>70</v>
      </c>
      <c r="C64" t="s">
        <v>101</v>
      </c>
      <c r="D64">
        <v>0</v>
      </c>
      <c r="E64" t="s">
        <v>370</v>
      </c>
    </row>
    <row r="65" spans="1:7">
      <c r="A65" s="1" t="s">
        <v>116</v>
      </c>
      <c r="B65" s="1" t="s">
        <v>71</v>
      </c>
      <c r="C65" t="s">
        <v>102</v>
      </c>
      <c r="D65">
        <v>0</v>
      </c>
      <c r="E65" t="s">
        <v>370</v>
      </c>
    </row>
    <row r="66" spans="1:7">
      <c r="A66" s="1" t="s">
        <v>116</v>
      </c>
      <c r="B66" s="1" t="s">
        <v>72</v>
      </c>
      <c r="C66" t="s">
        <v>103</v>
      </c>
      <c r="D66">
        <v>0</v>
      </c>
      <c r="E66" t="s">
        <v>370</v>
      </c>
    </row>
    <row r="67" spans="1:7">
      <c r="A67" s="1" t="s">
        <v>116</v>
      </c>
      <c r="B67" s="1" t="s">
        <v>73</v>
      </c>
      <c r="C67" t="s">
        <v>104</v>
      </c>
      <c r="D67">
        <v>2</v>
      </c>
      <c r="E67" t="s">
        <v>371</v>
      </c>
    </row>
    <row r="68" spans="1:7">
      <c r="A68" s="1" t="s">
        <v>116</v>
      </c>
      <c r="B68" s="1" t="s">
        <v>74</v>
      </c>
      <c r="C68" t="s">
        <v>105</v>
      </c>
      <c r="D68">
        <v>2</v>
      </c>
      <c r="E68" t="s">
        <v>371</v>
      </c>
    </row>
    <row r="69" spans="1:7">
      <c r="A69" s="1" t="s">
        <v>116</v>
      </c>
      <c r="B69" s="1" t="s">
        <v>117</v>
      </c>
      <c r="C69" t="s">
        <v>106</v>
      </c>
      <c r="D69">
        <v>1</v>
      </c>
      <c r="E69" t="s">
        <v>372</v>
      </c>
    </row>
    <row r="70" spans="1:7">
      <c r="A70" s="1" t="s">
        <v>116</v>
      </c>
      <c r="B70" s="1" t="s">
        <v>118</v>
      </c>
      <c r="C70" t="s">
        <v>107</v>
      </c>
      <c r="D70">
        <v>0</v>
      </c>
      <c r="E70" t="s">
        <v>372</v>
      </c>
    </row>
    <row r="71" spans="1:7">
      <c r="A71" s="1" t="s">
        <v>116</v>
      </c>
      <c r="B71" s="1" t="s">
        <v>119</v>
      </c>
      <c r="C71" t="s">
        <v>108</v>
      </c>
      <c r="D71">
        <v>1</v>
      </c>
      <c r="E71" t="s">
        <v>372</v>
      </c>
    </row>
    <row r="72" spans="1:7">
      <c r="A72" s="1" t="s">
        <v>116</v>
      </c>
      <c r="B72" s="1" t="s">
        <v>120</v>
      </c>
      <c r="C72" t="s">
        <v>285</v>
      </c>
      <c r="D72">
        <v>0</v>
      </c>
      <c r="E72" t="s">
        <v>372</v>
      </c>
    </row>
    <row r="73" spans="1:7">
      <c r="A73" s="1" t="s">
        <v>116</v>
      </c>
      <c r="B73" s="1" t="s">
        <v>121</v>
      </c>
      <c r="C73" t="s">
        <v>373</v>
      </c>
      <c r="D73">
        <v>2</v>
      </c>
      <c r="E73" t="s">
        <v>372</v>
      </c>
    </row>
    <row r="74" spans="1:7">
      <c r="A74" s="1" t="s">
        <v>116</v>
      </c>
      <c r="B74" s="1" t="s">
        <v>122</v>
      </c>
      <c r="C74" t="s">
        <v>109</v>
      </c>
      <c r="D74" s="14" t="s">
        <v>43</v>
      </c>
      <c r="E74" t="s">
        <v>372</v>
      </c>
    </row>
    <row r="75" spans="1:7">
      <c r="A75" s="1" t="s">
        <v>116</v>
      </c>
      <c r="B75" s="1" t="s">
        <v>123</v>
      </c>
      <c r="C75" t="s">
        <v>110</v>
      </c>
      <c r="D75">
        <v>0</v>
      </c>
      <c r="E75" t="s">
        <v>374</v>
      </c>
    </row>
    <row r="76" spans="1:7">
      <c r="A76" s="1" t="s">
        <v>116</v>
      </c>
      <c r="B76" s="1" t="s">
        <v>124</v>
      </c>
      <c r="C76" t="s">
        <v>111</v>
      </c>
      <c r="D76">
        <v>0</v>
      </c>
      <c r="E76" t="s">
        <v>374</v>
      </c>
    </row>
    <row r="77" spans="1:7">
      <c r="A77" s="1" t="s">
        <v>116</v>
      </c>
      <c r="B77" s="1" t="s">
        <v>125</v>
      </c>
      <c r="C77" t="s">
        <v>293</v>
      </c>
      <c r="D77">
        <v>0</v>
      </c>
      <c r="E77" t="s">
        <v>375</v>
      </c>
    </row>
    <row r="78" spans="1:7">
      <c r="A78" s="1" t="s">
        <v>116</v>
      </c>
      <c r="B78" s="1" t="s">
        <v>126</v>
      </c>
      <c r="C78" t="s">
        <v>292</v>
      </c>
      <c r="D78">
        <v>2</v>
      </c>
      <c r="E78" t="s">
        <v>375</v>
      </c>
    </row>
    <row r="79" spans="1:7">
      <c r="A79" s="1" t="s">
        <v>116</v>
      </c>
      <c r="B79" s="1" t="s">
        <v>127</v>
      </c>
      <c r="C79" t="s">
        <v>112</v>
      </c>
      <c r="D79" s="14" t="s">
        <v>352</v>
      </c>
      <c r="E79" t="s">
        <v>375</v>
      </c>
    </row>
    <row r="80" spans="1:7">
      <c r="A80" s="1" t="s">
        <v>116</v>
      </c>
      <c r="B80" s="1" t="s">
        <v>218</v>
      </c>
      <c r="C80" t="s">
        <v>113</v>
      </c>
      <c r="D80" s="14" t="s">
        <v>352</v>
      </c>
      <c r="E80" t="s">
        <v>376</v>
      </c>
      <c r="G80" t="s">
        <v>377</v>
      </c>
    </row>
    <row r="81" spans="1:6">
      <c r="A81" s="1" t="s">
        <v>116</v>
      </c>
      <c r="B81" s="1" t="s">
        <v>235</v>
      </c>
      <c r="C81" t="s">
        <v>114</v>
      </c>
      <c r="D81">
        <v>1</v>
      </c>
      <c r="E81" t="s">
        <v>366</v>
      </c>
      <c r="F81" t="s">
        <v>369</v>
      </c>
    </row>
    <row r="82" spans="1:6">
      <c r="A82" s="1" t="s">
        <v>116</v>
      </c>
      <c r="B82" s="1" t="s">
        <v>252</v>
      </c>
      <c r="C82" t="s">
        <v>115</v>
      </c>
      <c r="D82">
        <v>1</v>
      </c>
      <c r="E82" t="s">
        <v>378</v>
      </c>
    </row>
  </sheetData>
  <mergeCells count="4">
    <mergeCell ref="A1:B1"/>
    <mergeCell ref="C1:C2"/>
    <mergeCell ref="D1:D2"/>
    <mergeCell ref="E1:E2"/>
  </mergeCells>
  <phoneticPr fontId="1" type="noConversion"/>
  <hyperlinks>
    <hyperlink ref="E24" r:id="rId1" xr:uid="{E89163DF-897F-420B-86AC-42A7AD217472}"/>
    <hyperlink ref="E25" r:id="rId2" xr:uid="{EF92ECBE-FAF4-4A13-8C97-1D4EA9371290}"/>
    <hyperlink ref="E43" r:id="rId3" xr:uid="{150656C5-4CDB-4DC7-86E5-1EAA94B756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CDA1-2ADC-4626-A392-3AE94369B794}">
  <dimension ref="A1:I254"/>
  <sheetViews>
    <sheetView workbookViewId="0">
      <pane ySplit="2" topLeftCell="A155" activePane="bottomLeft" state="frozen"/>
      <selection activeCell="D56" sqref="D56"/>
      <selection pane="bottomLeft" activeCell="E168" sqref="E168"/>
    </sheetView>
  </sheetViews>
  <sheetFormatPr defaultRowHeight="16.2"/>
  <cols>
    <col min="3" max="3" width="28.5546875" style="4" bestFit="1" customWidth="1"/>
    <col min="4" max="4" width="10.44140625" bestFit="1" customWidth="1"/>
    <col min="5" max="5" width="29" bestFit="1" customWidth="1"/>
    <col min="6" max="6" width="32.33203125" bestFit="1" customWidth="1"/>
  </cols>
  <sheetData>
    <row r="1" spans="1:9">
      <c r="A1" s="27" t="s">
        <v>2</v>
      </c>
      <c r="B1" s="27"/>
      <c r="C1" s="28" t="s">
        <v>4</v>
      </c>
      <c r="D1" s="27" t="s">
        <v>5</v>
      </c>
      <c r="E1" s="27" t="s">
        <v>6</v>
      </c>
      <c r="F1" s="27" t="s">
        <v>179</v>
      </c>
    </row>
    <row r="2" spans="1:9">
      <c r="A2" t="s">
        <v>0</v>
      </c>
      <c r="B2" t="s">
        <v>1</v>
      </c>
      <c r="C2" s="28"/>
      <c r="D2" s="27"/>
      <c r="E2" s="27"/>
      <c r="F2" s="27"/>
      <c r="I2" t="s">
        <v>134</v>
      </c>
    </row>
    <row r="3" spans="1:9">
      <c r="A3" s="1" t="s">
        <v>43</v>
      </c>
      <c r="B3" s="1" t="s">
        <v>23</v>
      </c>
      <c r="C3" s="4">
        <v>0.01</v>
      </c>
      <c r="D3" t="s">
        <v>130</v>
      </c>
    </row>
    <row r="4" spans="1:9">
      <c r="A4" s="1" t="s">
        <v>43</v>
      </c>
      <c r="B4" s="1" t="s">
        <v>23</v>
      </c>
      <c r="C4" s="4">
        <v>0.03</v>
      </c>
      <c r="D4" t="s">
        <v>129</v>
      </c>
      <c r="E4" t="s">
        <v>128</v>
      </c>
    </row>
    <row r="5" spans="1:9">
      <c r="A5" s="1" t="s">
        <v>43</v>
      </c>
      <c r="B5" s="1" t="s">
        <v>23</v>
      </c>
      <c r="C5" s="4">
        <v>0.01</v>
      </c>
      <c r="D5" t="s">
        <v>129</v>
      </c>
    </row>
    <row r="6" spans="1:9">
      <c r="A6" s="1" t="s">
        <v>43</v>
      </c>
      <c r="B6" s="1" t="s">
        <v>131</v>
      </c>
      <c r="C6" s="4">
        <v>0.01</v>
      </c>
      <c r="D6" t="s">
        <v>130</v>
      </c>
    </row>
    <row r="7" spans="1:9">
      <c r="A7" s="1" t="s">
        <v>43</v>
      </c>
      <c r="B7" s="1" t="s">
        <v>131</v>
      </c>
      <c r="C7" s="4">
        <v>0.03</v>
      </c>
      <c r="D7" t="s">
        <v>129</v>
      </c>
      <c r="E7" t="s">
        <v>128</v>
      </c>
    </row>
    <row r="8" spans="1:9">
      <c r="A8" s="1" t="s">
        <v>43</v>
      </c>
      <c r="B8" s="1" t="s">
        <v>131</v>
      </c>
      <c r="C8" s="4">
        <v>1.4999999999999999E-2</v>
      </c>
      <c r="D8" t="s">
        <v>129</v>
      </c>
    </row>
    <row r="9" spans="1:9">
      <c r="A9" s="1" t="s">
        <v>43</v>
      </c>
      <c r="B9" s="1" t="s">
        <v>132</v>
      </c>
      <c r="C9" s="4">
        <v>3.0000000000000001E-3</v>
      </c>
      <c r="D9" t="s">
        <v>130</v>
      </c>
    </row>
    <row r="10" spans="1:9">
      <c r="A10" s="1" t="s">
        <v>43</v>
      </c>
      <c r="B10" s="1" t="s">
        <v>132</v>
      </c>
      <c r="C10" s="4">
        <v>2.7E-2</v>
      </c>
      <c r="D10" t="s">
        <v>133</v>
      </c>
      <c r="F10" t="s">
        <v>135</v>
      </c>
    </row>
    <row r="11" spans="1:9">
      <c r="A11" s="1" t="s">
        <v>43</v>
      </c>
      <c r="B11" s="1" t="s">
        <v>26</v>
      </c>
      <c r="C11" s="4">
        <v>7.0000000000000001E-3</v>
      </c>
      <c r="D11" t="s">
        <v>130</v>
      </c>
    </row>
    <row r="12" spans="1:9">
      <c r="A12" s="1" t="s">
        <v>43</v>
      </c>
      <c r="B12" s="1" t="s">
        <v>27</v>
      </c>
      <c r="C12" s="4">
        <v>5.0000000000000001E-3</v>
      </c>
      <c r="D12" t="s">
        <v>130</v>
      </c>
    </row>
    <row r="13" spans="1:9">
      <c r="A13" s="1" t="s">
        <v>43</v>
      </c>
      <c r="B13" s="1" t="s">
        <v>136</v>
      </c>
      <c r="C13" s="4">
        <v>5.0000000000000001E-3</v>
      </c>
      <c r="D13" t="s">
        <v>130</v>
      </c>
      <c r="F13" t="s">
        <v>137</v>
      </c>
    </row>
    <row r="14" spans="1:9">
      <c r="A14" s="1" t="s">
        <v>43</v>
      </c>
      <c r="B14" s="1" t="s">
        <v>136</v>
      </c>
      <c r="C14" s="4">
        <v>0.03</v>
      </c>
      <c r="D14" t="s">
        <v>309</v>
      </c>
    </row>
    <row r="15" spans="1:9">
      <c r="A15" s="1" t="s">
        <v>43</v>
      </c>
      <c r="B15" s="1" t="s">
        <v>136</v>
      </c>
      <c r="C15" s="4">
        <v>0.02</v>
      </c>
      <c r="D15" t="s">
        <v>129</v>
      </c>
      <c r="E15" t="s">
        <v>138</v>
      </c>
    </row>
    <row r="16" spans="1:9">
      <c r="A16" s="1" t="s">
        <v>43</v>
      </c>
      <c r="B16" s="1" t="s">
        <v>136</v>
      </c>
      <c r="C16" s="4">
        <v>0.02</v>
      </c>
      <c r="D16" t="s">
        <v>133</v>
      </c>
      <c r="E16" t="s">
        <v>139</v>
      </c>
    </row>
    <row r="17" spans="1:5">
      <c r="A17" s="1" t="s">
        <v>43</v>
      </c>
      <c r="B17" s="1" t="s">
        <v>136</v>
      </c>
      <c r="C17" s="4">
        <v>0.02</v>
      </c>
      <c r="D17" t="s">
        <v>140</v>
      </c>
    </row>
    <row r="18" spans="1:5">
      <c r="A18" s="1" t="s">
        <v>43</v>
      </c>
      <c r="B18" s="1" t="s">
        <v>136</v>
      </c>
      <c r="C18" s="4">
        <v>0.02</v>
      </c>
      <c r="D18" t="s">
        <v>141</v>
      </c>
    </row>
    <row r="19" spans="1:5">
      <c r="A19" s="1" t="s">
        <v>43</v>
      </c>
      <c r="B19" s="1" t="s">
        <v>136</v>
      </c>
      <c r="C19" s="4">
        <v>0.02</v>
      </c>
      <c r="D19" t="s">
        <v>142</v>
      </c>
      <c r="E19" t="s">
        <v>143</v>
      </c>
    </row>
    <row r="20" spans="1:5">
      <c r="A20" s="1" t="s">
        <v>43</v>
      </c>
      <c r="B20" s="1" t="s">
        <v>136</v>
      </c>
      <c r="C20" s="4">
        <v>0.05</v>
      </c>
      <c r="D20" t="s">
        <v>142</v>
      </c>
      <c r="E20" t="s">
        <v>144</v>
      </c>
    </row>
    <row r="21" spans="1:5">
      <c r="A21" s="1" t="s">
        <v>43</v>
      </c>
      <c r="B21" s="1" t="s">
        <v>29</v>
      </c>
      <c r="C21" s="4">
        <v>1.5E-3</v>
      </c>
      <c r="D21" t="s">
        <v>130</v>
      </c>
    </row>
    <row r="22" spans="1:5">
      <c r="A22" s="1" t="s">
        <v>43</v>
      </c>
      <c r="B22" s="1" t="s">
        <v>30</v>
      </c>
      <c r="C22" s="4">
        <v>1.5E-3</v>
      </c>
      <c r="D22" t="s">
        <v>130</v>
      </c>
    </row>
    <row r="23" spans="1:5">
      <c r="A23" s="1" t="s">
        <v>43</v>
      </c>
      <c r="B23" s="1" t="s">
        <v>31</v>
      </c>
      <c r="C23" s="4">
        <v>7.4999999999999997E-3</v>
      </c>
      <c r="D23" t="s">
        <v>154</v>
      </c>
    </row>
    <row r="24" spans="1:5">
      <c r="A24" s="1" t="s">
        <v>43</v>
      </c>
      <c r="B24" s="1" t="s">
        <v>31</v>
      </c>
      <c r="C24" s="4">
        <v>7.4999999999999997E-3</v>
      </c>
      <c r="D24" t="s">
        <v>155</v>
      </c>
    </row>
    <row r="25" spans="1:5">
      <c r="A25" s="1" t="s">
        <v>43</v>
      </c>
      <c r="B25" s="1" t="s">
        <v>31</v>
      </c>
      <c r="C25" s="4">
        <v>7.4999999999999997E-3</v>
      </c>
      <c r="D25" t="s">
        <v>156</v>
      </c>
    </row>
    <row r="26" spans="1:5">
      <c r="A26" s="1" t="s">
        <v>43</v>
      </c>
      <c r="B26" s="1" t="s">
        <v>31</v>
      </c>
      <c r="C26" s="4">
        <v>7.4999999999999997E-3</v>
      </c>
      <c r="D26" t="s">
        <v>157</v>
      </c>
    </row>
    <row r="27" spans="1:5">
      <c r="A27" s="1" t="s">
        <v>43</v>
      </c>
      <c r="B27" s="1" t="s">
        <v>31</v>
      </c>
      <c r="C27" s="4">
        <v>7.4999999999999997E-3</v>
      </c>
      <c r="D27" t="s">
        <v>140</v>
      </c>
    </row>
    <row r="28" spans="1:5">
      <c r="A28" s="1" t="s">
        <v>43</v>
      </c>
      <c r="B28" s="1" t="s">
        <v>31</v>
      </c>
      <c r="C28" s="4">
        <v>7.4999999999999997E-3</v>
      </c>
      <c r="D28" t="s">
        <v>159</v>
      </c>
    </row>
    <row r="29" spans="1:5">
      <c r="A29" s="1" t="s">
        <v>43</v>
      </c>
      <c r="B29" s="1" t="s">
        <v>31</v>
      </c>
      <c r="C29" s="4">
        <v>7.4999999999999997E-3</v>
      </c>
      <c r="D29" t="s">
        <v>158</v>
      </c>
    </row>
    <row r="30" spans="1:5">
      <c r="A30" s="1" t="s">
        <v>43</v>
      </c>
      <c r="B30" s="1" t="s">
        <v>31</v>
      </c>
      <c r="C30" s="4">
        <v>7.4999999999999997E-3</v>
      </c>
      <c r="D30" t="s">
        <v>160</v>
      </c>
    </row>
    <row r="31" spans="1:5">
      <c r="A31" s="1" t="s">
        <v>43</v>
      </c>
      <c r="B31" s="1" t="s">
        <v>32</v>
      </c>
      <c r="C31" s="4">
        <v>1.5E-3</v>
      </c>
      <c r="D31" t="s">
        <v>130</v>
      </c>
      <c r="E31" t="s">
        <v>161</v>
      </c>
    </row>
    <row r="32" spans="1:5">
      <c r="A32" s="1" t="s">
        <v>43</v>
      </c>
      <c r="B32" s="1" t="s">
        <v>32</v>
      </c>
      <c r="C32" s="4">
        <v>4.4999999999999997E-3</v>
      </c>
      <c r="D32" t="s">
        <v>130</v>
      </c>
      <c r="E32" t="s">
        <v>162</v>
      </c>
    </row>
    <row r="33" spans="1:6">
      <c r="A33" s="1" t="s">
        <v>43</v>
      </c>
      <c r="B33" s="1" t="s">
        <v>33</v>
      </c>
      <c r="C33" s="4">
        <v>1.5E-3</v>
      </c>
      <c r="D33" t="s">
        <v>130</v>
      </c>
    </row>
    <row r="34" spans="1:6">
      <c r="A34" s="1" t="s">
        <v>43</v>
      </c>
      <c r="B34" s="1" t="s">
        <v>43</v>
      </c>
      <c r="C34" s="4">
        <v>0.01</v>
      </c>
      <c r="D34" t="s">
        <v>130</v>
      </c>
    </row>
    <row r="35" spans="1:6">
      <c r="A35" s="1" t="s">
        <v>43</v>
      </c>
      <c r="B35" s="1" t="s">
        <v>43</v>
      </c>
      <c r="C35" s="4">
        <v>0.02</v>
      </c>
      <c r="D35" t="s">
        <v>155</v>
      </c>
      <c r="E35" t="s">
        <v>165</v>
      </c>
    </row>
    <row r="36" spans="1:6">
      <c r="A36" s="1" t="s">
        <v>43</v>
      </c>
      <c r="B36" s="1" t="s">
        <v>43</v>
      </c>
      <c r="C36" s="4">
        <v>0.03</v>
      </c>
      <c r="D36" t="s">
        <v>133</v>
      </c>
      <c r="E36" t="s">
        <v>166</v>
      </c>
    </row>
    <row r="37" spans="1:6">
      <c r="A37" s="1" t="s">
        <v>43</v>
      </c>
      <c r="B37" s="1" t="s">
        <v>43</v>
      </c>
      <c r="C37" s="4">
        <v>0.03</v>
      </c>
      <c r="D37" t="s">
        <v>140</v>
      </c>
      <c r="E37" t="s">
        <v>167</v>
      </c>
    </row>
    <row r="38" spans="1:6">
      <c r="A38" s="1" t="s">
        <v>43</v>
      </c>
      <c r="B38" s="1" t="s">
        <v>8</v>
      </c>
      <c r="C38" s="4">
        <v>0.01</v>
      </c>
      <c r="D38" t="s">
        <v>130</v>
      </c>
    </row>
    <row r="39" spans="1:6">
      <c r="A39" s="1" t="s">
        <v>43</v>
      </c>
      <c r="B39" s="1" t="s">
        <v>8</v>
      </c>
      <c r="C39" s="4">
        <v>0.01</v>
      </c>
      <c r="D39" t="s">
        <v>129</v>
      </c>
    </row>
    <row r="40" spans="1:6">
      <c r="A40" s="1" t="s">
        <v>43</v>
      </c>
      <c r="B40" s="1" t="s">
        <v>8</v>
      </c>
      <c r="C40" s="4">
        <v>0.03</v>
      </c>
      <c r="D40" t="s">
        <v>133</v>
      </c>
      <c r="E40" t="s">
        <v>168</v>
      </c>
    </row>
    <row r="41" spans="1:6">
      <c r="A41" s="1" t="s">
        <v>43</v>
      </c>
      <c r="B41" s="1" t="s">
        <v>9</v>
      </c>
      <c r="C41" s="4">
        <v>1.5E-3</v>
      </c>
      <c r="D41" t="s">
        <v>130</v>
      </c>
    </row>
    <row r="42" spans="1:6">
      <c r="A42" s="1" t="s">
        <v>43</v>
      </c>
      <c r="B42" s="1" t="s">
        <v>10</v>
      </c>
      <c r="C42" s="4">
        <v>1.5E-3</v>
      </c>
      <c r="D42" t="s">
        <v>130</v>
      </c>
    </row>
    <row r="43" spans="1:6">
      <c r="A43" s="1" t="s">
        <v>43</v>
      </c>
      <c r="B43" s="1" t="s">
        <v>169</v>
      </c>
      <c r="C43" s="4">
        <v>1.5E-3</v>
      </c>
      <c r="D43" t="s">
        <v>130</v>
      </c>
    </row>
    <row r="44" spans="1:6">
      <c r="A44" s="1" t="s">
        <v>43</v>
      </c>
      <c r="B44" s="1" t="s">
        <v>12</v>
      </c>
      <c r="C44" s="4">
        <v>3.0000000000000001E-3</v>
      </c>
      <c r="D44" t="s">
        <v>154</v>
      </c>
      <c r="E44" t="s">
        <v>173</v>
      </c>
    </row>
    <row r="45" spans="1:6">
      <c r="A45" s="1" t="s">
        <v>43</v>
      </c>
      <c r="B45" s="1" t="s">
        <v>170</v>
      </c>
      <c r="C45" s="4">
        <v>3.0000000000000001E-3</v>
      </c>
      <c r="D45" t="s">
        <v>129</v>
      </c>
    </row>
    <row r="46" spans="1:6">
      <c r="A46" s="1" t="s">
        <v>43</v>
      </c>
      <c r="B46" s="1" t="s">
        <v>174</v>
      </c>
      <c r="C46" s="4">
        <v>1.5E-3</v>
      </c>
      <c r="D46" t="s">
        <v>130</v>
      </c>
    </row>
    <row r="47" spans="1:6">
      <c r="A47" s="1" t="s">
        <v>43</v>
      </c>
      <c r="B47" s="1" t="s">
        <v>175</v>
      </c>
      <c r="C47" s="4">
        <v>0.1</v>
      </c>
      <c r="D47" t="s">
        <v>177</v>
      </c>
      <c r="E47" t="s">
        <v>176</v>
      </c>
    </row>
    <row r="48" spans="1:6">
      <c r="A48" s="1" t="s">
        <v>43</v>
      </c>
      <c r="B48" s="1" t="s">
        <v>178</v>
      </c>
      <c r="C48" s="4">
        <v>1.5E-3</v>
      </c>
      <c r="D48" t="s">
        <v>130</v>
      </c>
      <c r="F48" t="s">
        <v>180</v>
      </c>
    </row>
    <row r="49" spans="1:8">
      <c r="A49" s="1" t="s">
        <v>7</v>
      </c>
      <c r="B49" s="1" t="s">
        <v>23</v>
      </c>
      <c r="C49" s="4">
        <v>3.0000000000000001E-3</v>
      </c>
      <c r="D49" t="s">
        <v>130</v>
      </c>
    </row>
    <row r="50" spans="1:8">
      <c r="A50" s="1" t="s">
        <v>7</v>
      </c>
      <c r="B50" s="1" t="s">
        <v>23</v>
      </c>
      <c r="C50" s="4">
        <v>0.03</v>
      </c>
      <c r="D50" t="s">
        <v>184</v>
      </c>
    </row>
    <row r="51" spans="1:8">
      <c r="A51" s="1" t="s">
        <v>7</v>
      </c>
      <c r="B51" s="1" t="s">
        <v>23</v>
      </c>
      <c r="C51" s="4">
        <v>0.03</v>
      </c>
      <c r="D51" t="s">
        <v>133</v>
      </c>
    </row>
    <row r="52" spans="1:8">
      <c r="A52" s="1" t="s">
        <v>7</v>
      </c>
      <c r="B52" s="1" t="s">
        <v>23</v>
      </c>
      <c r="C52" s="4">
        <v>0.03</v>
      </c>
      <c r="D52" t="s">
        <v>185</v>
      </c>
    </row>
    <row r="53" spans="1:8">
      <c r="A53" s="1" t="s">
        <v>7</v>
      </c>
      <c r="B53" s="1" t="s">
        <v>131</v>
      </c>
      <c r="C53" s="4">
        <v>5.0000000000000001E-3</v>
      </c>
      <c r="D53" t="s">
        <v>130</v>
      </c>
      <c r="E53" t="s">
        <v>189</v>
      </c>
    </row>
    <row r="54" spans="1:8">
      <c r="A54" s="1" t="s">
        <v>7</v>
      </c>
      <c r="B54" s="1" t="s">
        <v>131</v>
      </c>
      <c r="C54" s="4">
        <v>0.01</v>
      </c>
      <c r="D54" t="s">
        <v>133</v>
      </c>
      <c r="E54" t="s">
        <v>187</v>
      </c>
      <c r="F54" t="s">
        <v>186</v>
      </c>
    </row>
    <row r="55" spans="1:8">
      <c r="A55" s="1" t="s">
        <v>7</v>
      </c>
      <c r="B55" s="1" t="s">
        <v>131</v>
      </c>
      <c r="C55" s="4">
        <v>1.4999999999999999E-2</v>
      </c>
      <c r="D55" t="s">
        <v>133</v>
      </c>
      <c r="E55" t="s">
        <v>187</v>
      </c>
      <c r="F55" t="s">
        <v>188</v>
      </c>
    </row>
    <row r="56" spans="1:8">
      <c r="A56" s="1" t="s">
        <v>7</v>
      </c>
      <c r="B56" s="1" t="s">
        <v>131</v>
      </c>
      <c r="C56" s="4">
        <v>2E-3</v>
      </c>
      <c r="D56" t="s">
        <v>133</v>
      </c>
      <c r="E56" t="s">
        <v>187</v>
      </c>
      <c r="F56" t="s">
        <v>188</v>
      </c>
    </row>
    <row r="57" spans="1:8">
      <c r="A57" s="1" t="s">
        <v>7</v>
      </c>
      <c r="B57" s="1" t="s">
        <v>131</v>
      </c>
      <c r="C57" s="4">
        <v>1E-3</v>
      </c>
      <c r="D57" t="s">
        <v>133</v>
      </c>
      <c r="E57" t="s">
        <v>190</v>
      </c>
    </row>
    <row r="58" spans="1:8">
      <c r="A58" s="1" t="s">
        <v>7</v>
      </c>
      <c r="B58" t="s">
        <v>131</v>
      </c>
      <c r="C58" s="4">
        <v>2E-3</v>
      </c>
      <c r="D58" t="s">
        <v>133</v>
      </c>
      <c r="E58" t="s">
        <v>187</v>
      </c>
    </row>
    <row r="59" spans="1:8">
      <c r="A59" s="1" t="s">
        <v>7</v>
      </c>
      <c r="B59" t="s">
        <v>191</v>
      </c>
      <c r="C59" s="4">
        <v>5.0000000000000001E-3</v>
      </c>
      <c r="D59" t="s">
        <v>130</v>
      </c>
    </row>
    <row r="60" spans="1:8">
      <c r="A60" s="1" t="s">
        <v>7</v>
      </c>
      <c r="B60" s="1" t="s">
        <v>191</v>
      </c>
      <c r="C60" s="4">
        <v>0.02</v>
      </c>
      <c r="D60" t="s">
        <v>129</v>
      </c>
    </row>
    <row r="61" spans="1:8">
      <c r="A61" s="1" t="s">
        <v>7</v>
      </c>
      <c r="B61" s="1" t="s">
        <v>192</v>
      </c>
      <c r="C61" s="4">
        <v>5.0000000000000001E-3</v>
      </c>
      <c r="D61" t="s">
        <v>130</v>
      </c>
      <c r="E61" t="s">
        <v>193</v>
      </c>
    </row>
    <row r="62" spans="1:8">
      <c r="A62" s="1" t="s">
        <v>7</v>
      </c>
      <c r="B62" s="1" t="s">
        <v>192</v>
      </c>
      <c r="C62" s="4">
        <v>0.01</v>
      </c>
      <c r="D62" t="s">
        <v>309</v>
      </c>
      <c r="E62" t="s">
        <v>193</v>
      </c>
      <c r="F62" t="s">
        <v>194</v>
      </c>
    </row>
    <row r="63" spans="1:8">
      <c r="A63" s="1" t="s">
        <v>7</v>
      </c>
      <c r="B63" s="1" t="s">
        <v>136</v>
      </c>
      <c r="C63" s="4">
        <v>3.0000000000000001E-3</v>
      </c>
      <c r="D63" t="s">
        <v>130</v>
      </c>
      <c r="E63" s="11" t="s">
        <v>310</v>
      </c>
      <c r="F63" s="11" t="s">
        <v>311</v>
      </c>
      <c r="G63" s="11" t="s">
        <v>312</v>
      </c>
      <c r="H63" s="11" t="s">
        <v>313</v>
      </c>
    </row>
    <row r="64" spans="1:8">
      <c r="A64" s="1" t="s">
        <v>7</v>
      </c>
      <c r="B64" s="1" t="s">
        <v>136</v>
      </c>
      <c r="C64" s="4">
        <v>3.0000000000000001E-3</v>
      </c>
      <c r="D64" t="s">
        <v>129</v>
      </c>
      <c r="E64" t="s">
        <v>195</v>
      </c>
    </row>
    <row r="65" spans="1:6">
      <c r="A65" s="1" t="s">
        <v>7</v>
      </c>
      <c r="B65" s="1" t="s">
        <v>136</v>
      </c>
      <c r="C65" s="4">
        <v>1.4999999999999999E-2</v>
      </c>
      <c r="D65" t="s">
        <v>129</v>
      </c>
      <c r="E65" t="s">
        <v>216</v>
      </c>
    </row>
    <row r="66" spans="1:6">
      <c r="A66" s="1" t="s">
        <v>7</v>
      </c>
      <c r="B66" s="1" t="s">
        <v>196</v>
      </c>
      <c r="C66" s="4">
        <v>3.0000000000000001E-3</v>
      </c>
      <c r="D66" t="s">
        <v>130</v>
      </c>
    </row>
    <row r="67" spans="1:6">
      <c r="A67" s="1" t="s">
        <v>7</v>
      </c>
      <c r="B67" s="1" t="s">
        <v>196</v>
      </c>
      <c r="C67" s="4">
        <v>3.0000000000000001E-3</v>
      </c>
      <c r="D67" t="s">
        <v>129</v>
      </c>
      <c r="E67" t="s">
        <v>195</v>
      </c>
    </row>
    <row r="68" spans="1:6">
      <c r="A68" s="1" t="s">
        <v>7</v>
      </c>
      <c r="B68" s="1" t="s">
        <v>196</v>
      </c>
      <c r="C68" s="4">
        <v>8.9999999999999993E-3</v>
      </c>
      <c r="D68" t="s">
        <v>129</v>
      </c>
      <c r="E68" t="s">
        <v>216</v>
      </c>
    </row>
    <row r="69" spans="1:6">
      <c r="A69" s="1" t="s">
        <v>7</v>
      </c>
      <c r="B69" s="1" t="s">
        <v>213</v>
      </c>
      <c r="C69" s="4">
        <v>3.0000000000000001E-3</v>
      </c>
      <c r="D69" t="s">
        <v>130</v>
      </c>
    </row>
    <row r="70" spans="1:6">
      <c r="A70" s="1" t="s">
        <v>199</v>
      </c>
      <c r="B70" s="1" t="s">
        <v>23</v>
      </c>
      <c r="C70" s="4">
        <v>0.01</v>
      </c>
      <c r="D70" t="s">
        <v>130</v>
      </c>
    </row>
    <row r="71" spans="1:6">
      <c r="A71" s="1" t="s">
        <v>199</v>
      </c>
      <c r="B71" s="1" t="s">
        <v>23</v>
      </c>
      <c r="C71" s="4">
        <v>2.5000000000000001E-2</v>
      </c>
      <c r="D71" t="s">
        <v>129</v>
      </c>
      <c r="F71" t="s">
        <v>197</v>
      </c>
    </row>
    <row r="72" spans="1:6">
      <c r="A72" s="1" t="s">
        <v>198</v>
      </c>
      <c r="B72" s="1" t="s">
        <v>131</v>
      </c>
      <c r="C72" s="4">
        <v>5.0000000000000001E-3</v>
      </c>
      <c r="D72" s="3" t="s">
        <v>130</v>
      </c>
    </row>
    <row r="73" spans="1:6">
      <c r="A73" s="1" t="s">
        <v>198</v>
      </c>
      <c r="B73" s="1" t="s">
        <v>131</v>
      </c>
      <c r="C73" s="4">
        <v>8.0000000000000002E-3</v>
      </c>
      <c r="D73" t="s">
        <v>130</v>
      </c>
      <c r="E73" t="s">
        <v>200</v>
      </c>
    </row>
    <row r="74" spans="1:6">
      <c r="A74" s="1" t="s">
        <v>198</v>
      </c>
      <c r="B74" s="1" t="s">
        <v>132</v>
      </c>
      <c r="C74" s="4">
        <v>0.01</v>
      </c>
      <c r="D74" t="s">
        <v>130</v>
      </c>
      <c r="F74" s="27" t="s">
        <v>209</v>
      </c>
    </row>
    <row r="75" spans="1:6">
      <c r="A75" s="1" t="s">
        <v>198</v>
      </c>
      <c r="B75" s="1" t="s">
        <v>132</v>
      </c>
      <c r="C75" s="4">
        <v>2.1999999999999999E-2</v>
      </c>
      <c r="D75" t="s">
        <v>129</v>
      </c>
      <c r="F75" s="27"/>
    </row>
    <row r="76" spans="1:6">
      <c r="A76" s="1" t="s">
        <v>198</v>
      </c>
      <c r="B76" s="1" t="s">
        <v>132</v>
      </c>
      <c r="C76" s="4">
        <v>0.06</v>
      </c>
      <c r="D76" t="s">
        <v>201</v>
      </c>
      <c r="F76" s="27"/>
    </row>
    <row r="77" spans="1:6">
      <c r="A77" s="1" t="s">
        <v>198</v>
      </c>
      <c r="B77" s="1" t="s">
        <v>132</v>
      </c>
      <c r="C77" s="4">
        <v>0.06</v>
      </c>
      <c r="D77" t="s">
        <v>202</v>
      </c>
      <c r="F77" s="27"/>
    </row>
    <row r="78" spans="1:6">
      <c r="A78" s="1" t="s">
        <v>198</v>
      </c>
      <c r="B78" s="1" t="s">
        <v>132</v>
      </c>
      <c r="C78" s="4">
        <v>0.06</v>
      </c>
      <c r="D78" t="s">
        <v>154</v>
      </c>
      <c r="F78" s="27"/>
    </row>
    <row r="79" spans="1:6">
      <c r="A79" s="1" t="s">
        <v>198</v>
      </c>
      <c r="B79" s="1" t="s">
        <v>132</v>
      </c>
      <c r="C79" s="4">
        <v>0.08</v>
      </c>
      <c r="D79" t="s">
        <v>203</v>
      </c>
    </row>
    <row r="80" spans="1:6">
      <c r="A80" s="1" t="s">
        <v>198</v>
      </c>
      <c r="B80" s="1" t="s">
        <v>132</v>
      </c>
      <c r="C80" s="4">
        <v>0.05</v>
      </c>
      <c r="D80" t="s">
        <v>204</v>
      </c>
      <c r="E80" t="s">
        <v>205</v>
      </c>
    </row>
    <row r="81" spans="1:6">
      <c r="A81" s="1" t="s">
        <v>198</v>
      </c>
      <c r="B81" s="1" t="s">
        <v>191</v>
      </c>
      <c r="C81" s="4">
        <v>0.01</v>
      </c>
      <c r="D81" t="s">
        <v>130</v>
      </c>
      <c r="F81" s="27" t="s">
        <v>206</v>
      </c>
    </row>
    <row r="82" spans="1:6">
      <c r="A82" s="1" t="s">
        <v>198</v>
      </c>
      <c r="B82" s="1" t="s">
        <v>191</v>
      </c>
      <c r="C82" s="4">
        <v>2.8000000000000001E-2</v>
      </c>
      <c r="D82" t="s">
        <v>129</v>
      </c>
      <c r="F82" s="27"/>
    </row>
    <row r="83" spans="1:6">
      <c r="A83" s="1" t="s">
        <v>198</v>
      </c>
      <c r="B83" s="1" t="s">
        <v>191</v>
      </c>
      <c r="C83" s="4">
        <v>0.01</v>
      </c>
      <c r="D83" t="s">
        <v>130</v>
      </c>
      <c r="E83" t="s">
        <v>207</v>
      </c>
      <c r="F83" s="27"/>
    </row>
    <row r="84" spans="1:6">
      <c r="A84" s="1" t="s">
        <v>198</v>
      </c>
      <c r="B84" s="1" t="s">
        <v>192</v>
      </c>
      <c r="C84" s="4">
        <v>0.01</v>
      </c>
      <c r="D84" t="s">
        <v>130</v>
      </c>
    </row>
    <row r="85" spans="1:6">
      <c r="A85" s="1" t="s">
        <v>198</v>
      </c>
      <c r="B85" s="1" t="s">
        <v>192</v>
      </c>
      <c r="C85" s="4">
        <v>2.5000000000000001E-2</v>
      </c>
      <c r="D85" t="s">
        <v>129</v>
      </c>
    </row>
    <row r="86" spans="1:6">
      <c r="A86" s="1" t="s">
        <v>198</v>
      </c>
      <c r="B86" s="1" t="s">
        <v>192</v>
      </c>
      <c r="C86" s="4">
        <v>0.02</v>
      </c>
      <c r="D86" t="s">
        <v>130</v>
      </c>
      <c r="E86" t="s">
        <v>207</v>
      </c>
    </row>
    <row r="87" spans="1:6">
      <c r="A87" s="1" t="s">
        <v>198</v>
      </c>
      <c r="B87" s="1" t="s">
        <v>136</v>
      </c>
      <c r="C87" s="4">
        <v>5.0000000000000001E-3</v>
      </c>
      <c r="D87" t="s">
        <v>140</v>
      </c>
      <c r="E87" t="s">
        <v>210</v>
      </c>
      <c r="F87" s="27" t="s">
        <v>221</v>
      </c>
    </row>
    <row r="88" spans="1:6">
      <c r="A88" s="1" t="s">
        <v>198</v>
      </c>
      <c r="B88" s="1" t="s">
        <v>136</v>
      </c>
      <c r="C88" s="4">
        <v>2.5000000000000001E-3</v>
      </c>
      <c r="D88" t="s">
        <v>140</v>
      </c>
      <c r="E88" t="s">
        <v>211</v>
      </c>
      <c r="F88" s="27"/>
    </row>
    <row r="89" spans="1:6">
      <c r="A89" s="1" t="s">
        <v>198</v>
      </c>
      <c r="B89" s="1" t="s">
        <v>136</v>
      </c>
      <c r="C89" s="4">
        <v>8.0000000000000002E-3</v>
      </c>
      <c r="D89" t="s">
        <v>140</v>
      </c>
      <c r="F89" t="s">
        <v>193</v>
      </c>
    </row>
    <row r="90" spans="1:6">
      <c r="A90" s="1" t="s">
        <v>198</v>
      </c>
      <c r="B90" s="1" t="s">
        <v>196</v>
      </c>
      <c r="C90" s="4">
        <v>5.0000000000000001E-3</v>
      </c>
      <c r="D90" t="s">
        <v>140</v>
      </c>
      <c r="E90" t="s">
        <v>210</v>
      </c>
      <c r="F90" s="27" t="s">
        <v>221</v>
      </c>
    </row>
    <row r="91" spans="1:6">
      <c r="A91" s="1" t="s">
        <v>198</v>
      </c>
      <c r="B91" s="1" t="s">
        <v>196</v>
      </c>
      <c r="C91" s="4">
        <v>2.5000000000000001E-3</v>
      </c>
      <c r="D91" t="s">
        <v>140</v>
      </c>
      <c r="E91" t="s">
        <v>211</v>
      </c>
      <c r="F91" s="27"/>
    </row>
    <row r="92" spans="1:6">
      <c r="A92" s="1" t="s">
        <v>198</v>
      </c>
      <c r="B92" s="1" t="s">
        <v>196</v>
      </c>
      <c r="C92" s="4">
        <v>5.3E-3</v>
      </c>
      <c r="D92" t="s">
        <v>140</v>
      </c>
      <c r="F92" t="s">
        <v>193</v>
      </c>
    </row>
    <row r="93" spans="1:6">
      <c r="A93" s="1" t="s">
        <v>198</v>
      </c>
      <c r="B93" s="1" t="s">
        <v>213</v>
      </c>
      <c r="C93" s="4">
        <v>1E-3</v>
      </c>
      <c r="D93" t="s">
        <v>130</v>
      </c>
    </row>
    <row r="94" spans="1:6">
      <c r="A94" s="1" t="s">
        <v>198</v>
      </c>
      <c r="B94" s="1" t="s">
        <v>213</v>
      </c>
      <c r="C94" s="4">
        <v>2.5000000000000001E-2</v>
      </c>
      <c r="D94" t="s">
        <v>129</v>
      </c>
    </row>
    <row r="95" spans="1:6">
      <c r="A95" s="1" t="s">
        <v>198</v>
      </c>
      <c r="B95" s="1" t="s">
        <v>213</v>
      </c>
      <c r="C95" s="4">
        <v>5.0000000000000001E-3</v>
      </c>
      <c r="D95" t="s">
        <v>224</v>
      </c>
      <c r="E95" t="s">
        <v>225</v>
      </c>
    </row>
    <row r="96" spans="1:6">
      <c r="A96" s="1" t="s">
        <v>198</v>
      </c>
      <c r="B96" s="1" t="s">
        <v>213</v>
      </c>
      <c r="C96" s="4">
        <v>2E-3</v>
      </c>
      <c r="D96" t="s">
        <v>226</v>
      </c>
    </row>
    <row r="97" spans="1:6">
      <c r="A97" s="1" t="s">
        <v>198</v>
      </c>
      <c r="B97" s="1" t="s">
        <v>227</v>
      </c>
      <c r="C97" s="4">
        <v>1E-3</v>
      </c>
      <c r="D97" t="s">
        <v>130</v>
      </c>
    </row>
    <row r="98" spans="1:6">
      <c r="A98" s="1" t="s">
        <v>198</v>
      </c>
      <c r="B98" s="1" t="s">
        <v>227</v>
      </c>
      <c r="C98" s="4">
        <v>1.2E-2</v>
      </c>
      <c r="D98" t="s">
        <v>129</v>
      </c>
    </row>
    <row r="99" spans="1:6">
      <c r="A99" s="1" t="s">
        <v>198</v>
      </c>
      <c r="B99" s="1" t="s">
        <v>228</v>
      </c>
      <c r="C99" s="4">
        <v>1E-3</v>
      </c>
      <c r="D99" t="s">
        <v>130</v>
      </c>
    </row>
    <row r="100" spans="1:6">
      <c r="A100" s="1" t="s">
        <v>198</v>
      </c>
      <c r="B100" s="1" t="s">
        <v>228</v>
      </c>
      <c r="C100" s="4">
        <v>1.2E-2</v>
      </c>
      <c r="D100" t="s">
        <v>129</v>
      </c>
    </row>
    <row r="101" spans="1:6">
      <c r="A101" s="1" t="s">
        <v>198</v>
      </c>
      <c r="B101" s="1" t="s">
        <v>229</v>
      </c>
      <c r="C101" s="4">
        <v>5.0000000000000001E-3</v>
      </c>
      <c r="D101" t="s">
        <v>130</v>
      </c>
    </row>
    <row r="102" spans="1:6">
      <c r="A102" s="1" t="s">
        <v>198</v>
      </c>
      <c r="B102" s="1" t="s">
        <v>229</v>
      </c>
      <c r="C102" s="4">
        <v>5.0000000000000001E-3</v>
      </c>
      <c r="D102" t="s">
        <v>129</v>
      </c>
      <c r="E102" t="s">
        <v>231</v>
      </c>
    </row>
    <row r="103" spans="1:6">
      <c r="A103" s="1" t="s">
        <v>198</v>
      </c>
      <c r="B103" s="1" t="s">
        <v>229</v>
      </c>
      <c r="C103" s="4">
        <v>0.01</v>
      </c>
      <c r="D103" t="s">
        <v>129</v>
      </c>
      <c r="E103" t="s">
        <v>232</v>
      </c>
    </row>
    <row r="104" spans="1:6">
      <c r="A104" s="1" t="s">
        <v>198</v>
      </c>
      <c r="B104" s="1" t="s">
        <v>229</v>
      </c>
      <c r="C104" s="4">
        <v>1.4999999999999999E-2</v>
      </c>
      <c r="D104" t="s">
        <v>129</v>
      </c>
      <c r="E104" t="s">
        <v>233</v>
      </c>
    </row>
    <row r="105" spans="1:6">
      <c r="A105" s="1" t="s">
        <v>198</v>
      </c>
      <c r="B105" s="1" t="s">
        <v>229</v>
      </c>
      <c r="C105" s="4">
        <v>2.5000000000000001E-2</v>
      </c>
      <c r="D105" t="s">
        <v>129</v>
      </c>
      <c r="E105" t="s">
        <v>230</v>
      </c>
    </row>
    <row r="106" spans="1:6">
      <c r="A106" s="1" t="s">
        <v>198</v>
      </c>
      <c r="B106" s="1" t="s">
        <v>43</v>
      </c>
      <c r="C106" s="4">
        <v>0.01</v>
      </c>
      <c r="D106" t="s">
        <v>130</v>
      </c>
      <c r="F106" s="5" t="s">
        <v>234</v>
      </c>
    </row>
    <row r="107" spans="1:6">
      <c r="A107" s="1" t="s">
        <v>198</v>
      </c>
      <c r="B107" s="1" t="s">
        <v>43</v>
      </c>
      <c r="C107" s="4">
        <v>0.02</v>
      </c>
      <c r="D107" t="s">
        <v>129</v>
      </c>
      <c r="F107" s="5" t="s">
        <v>234</v>
      </c>
    </row>
    <row r="108" spans="1:6">
      <c r="A108" s="1" t="s">
        <v>198</v>
      </c>
      <c r="B108" s="1" t="s">
        <v>8</v>
      </c>
      <c r="C108" s="4">
        <v>0.01</v>
      </c>
      <c r="D108" t="s">
        <v>130</v>
      </c>
    </row>
    <row r="109" spans="1:6">
      <c r="A109" s="1" t="s">
        <v>198</v>
      </c>
      <c r="B109" s="1" t="s">
        <v>8</v>
      </c>
      <c r="C109" s="4">
        <v>1.67E-2</v>
      </c>
      <c r="D109" t="s">
        <v>129</v>
      </c>
    </row>
    <row r="110" spans="1:6">
      <c r="A110" s="1" t="s">
        <v>198</v>
      </c>
      <c r="B110" s="1" t="s">
        <v>240</v>
      </c>
      <c r="C110" s="4">
        <v>0.01</v>
      </c>
      <c r="D110" t="s">
        <v>130</v>
      </c>
    </row>
    <row r="111" spans="1:6">
      <c r="A111" s="1" t="s">
        <v>198</v>
      </c>
      <c r="B111" s="1" t="s">
        <v>240</v>
      </c>
      <c r="C111" s="4">
        <v>1.67E-2</v>
      </c>
      <c r="D111" t="s">
        <v>129</v>
      </c>
    </row>
    <row r="112" spans="1:6">
      <c r="A112" s="1" t="s">
        <v>198</v>
      </c>
      <c r="B112" s="1" t="s">
        <v>241</v>
      </c>
      <c r="C112" s="4">
        <v>8.0000000000000002E-3</v>
      </c>
      <c r="D112" t="s">
        <v>130</v>
      </c>
    </row>
    <row r="113" spans="1:5">
      <c r="A113" s="1" t="s">
        <v>198</v>
      </c>
      <c r="B113" s="1" t="s">
        <v>241</v>
      </c>
      <c r="C113" s="4">
        <v>1.2E-2</v>
      </c>
      <c r="D113" t="s">
        <v>129</v>
      </c>
    </row>
    <row r="114" spans="1:5">
      <c r="A114" s="1" t="s">
        <v>198</v>
      </c>
      <c r="B114" s="1" t="s">
        <v>11</v>
      </c>
      <c r="C114" s="4">
        <v>0.01</v>
      </c>
      <c r="D114" t="s">
        <v>130</v>
      </c>
    </row>
    <row r="115" spans="1:5">
      <c r="A115" s="1" t="s">
        <v>198</v>
      </c>
      <c r="B115" s="1" t="s">
        <v>12</v>
      </c>
      <c r="C115" s="4">
        <v>0.01</v>
      </c>
      <c r="D115" t="s">
        <v>130</v>
      </c>
    </row>
    <row r="116" spans="1:5">
      <c r="A116" s="1" t="s">
        <v>198</v>
      </c>
      <c r="B116" s="1" t="s">
        <v>174</v>
      </c>
      <c r="C116" s="4">
        <v>5.0000000000000001E-3</v>
      </c>
      <c r="D116" t="s">
        <v>130</v>
      </c>
    </row>
    <row r="117" spans="1:5">
      <c r="A117" s="1" t="s">
        <v>198</v>
      </c>
      <c r="B117" s="1" t="s">
        <v>174</v>
      </c>
      <c r="C117" s="4">
        <v>5.0000000000000001E-3</v>
      </c>
      <c r="D117" t="s">
        <v>129</v>
      </c>
      <c r="E117" t="s">
        <v>231</v>
      </c>
    </row>
    <row r="118" spans="1:5">
      <c r="A118" s="1" t="s">
        <v>198</v>
      </c>
      <c r="B118" s="1" t="s">
        <v>174</v>
      </c>
      <c r="C118" s="4">
        <v>0.01</v>
      </c>
      <c r="D118" t="s">
        <v>129</v>
      </c>
      <c r="E118" t="s">
        <v>232</v>
      </c>
    </row>
    <row r="119" spans="1:5">
      <c r="A119" s="1" t="s">
        <v>198</v>
      </c>
      <c r="B119" s="1" t="s">
        <v>174</v>
      </c>
      <c r="C119" s="4">
        <v>1.4999999999999999E-2</v>
      </c>
      <c r="D119" t="s">
        <v>129</v>
      </c>
      <c r="E119" t="s">
        <v>233</v>
      </c>
    </row>
    <row r="120" spans="1:5">
      <c r="A120" s="1" t="s">
        <v>198</v>
      </c>
      <c r="B120" s="1" t="s">
        <v>174</v>
      </c>
      <c r="C120" s="4">
        <v>2.5000000000000001E-2</v>
      </c>
      <c r="D120" t="s">
        <v>129</v>
      </c>
      <c r="E120" t="s">
        <v>230</v>
      </c>
    </row>
    <row r="121" spans="1:5">
      <c r="A121" s="1" t="s">
        <v>198</v>
      </c>
      <c r="B121" s="1" t="s">
        <v>175</v>
      </c>
      <c r="C121" s="4">
        <v>5.0000000000000001E-3</v>
      </c>
      <c r="D121" t="s">
        <v>130</v>
      </c>
    </row>
    <row r="122" spans="1:5">
      <c r="A122" s="1" t="s">
        <v>198</v>
      </c>
      <c r="B122" s="1" t="s">
        <v>175</v>
      </c>
      <c r="C122" s="4">
        <v>5.0000000000000001E-3</v>
      </c>
      <c r="D122" t="s">
        <v>129</v>
      </c>
      <c r="E122" t="s">
        <v>231</v>
      </c>
    </row>
    <row r="123" spans="1:5">
      <c r="A123" s="1" t="s">
        <v>198</v>
      </c>
      <c r="B123" s="1" t="s">
        <v>175</v>
      </c>
      <c r="C123" s="4">
        <v>0.01</v>
      </c>
      <c r="D123" t="s">
        <v>129</v>
      </c>
      <c r="E123" t="s">
        <v>232</v>
      </c>
    </row>
    <row r="124" spans="1:5">
      <c r="A124" s="1" t="s">
        <v>198</v>
      </c>
      <c r="B124" s="1" t="s">
        <v>175</v>
      </c>
      <c r="C124" s="4">
        <v>1.4999999999999999E-2</v>
      </c>
      <c r="D124" t="s">
        <v>129</v>
      </c>
      <c r="E124" t="s">
        <v>233</v>
      </c>
    </row>
    <row r="125" spans="1:5">
      <c r="A125" s="1" t="s">
        <v>198</v>
      </c>
      <c r="B125" s="1" t="s">
        <v>175</v>
      </c>
      <c r="C125" s="4">
        <v>2.5000000000000001E-2</v>
      </c>
      <c r="D125" t="s">
        <v>129</v>
      </c>
      <c r="E125" t="s">
        <v>230</v>
      </c>
    </row>
    <row r="126" spans="1:5">
      <c r="A126" s="1" t="s">
        <v>198</v>
      </c>
      <c r="B126" s="1" t="s">
        <v>178</v>
      </c>
      <c r="C126" s="6">
        <v>6.7000000000000002E-3</v>
      </c>
      <c r="D126" s="1" t="s">
        <v>203</v>
      </c>
    </row>
    <row r="127" spans="1:5">
      <c r="A127" s="1" t="s">
        <v>198</v>
      </c>
      <c r="B127" s="1" t="s">
        <v>178</v>
      </c>
      <c r="C127" s="6">
        <v>6.7000000000000002E-3</v>
      </c>
      <c r="D127" t="s">
        <v>140</v>
      </c>
    </row>
    <row r="128" spans="1:5">
      <c r="A128" s="1" t="s">
        <v>198</v>
      </c>
      <c r="B128" s="1" t="s">
        <v>178</v>
      </c>
      <c r="C128" s="6">
        <v>6.7000000000000002E-3</v>
      </c>
      <c r="D128" t="s">
        <v>157</v>
      </c>
    </row>
    <row r="129" spans="1:4">
      <c r="A129" s="1" t="s">
        <v>198</v>
      </c>
      <c r="B129" s="1" t="s">
        <v>178</v>
      </c>
      <c r="C129" s="6">
        <v>6.7000000000000002E-3</v>
      </c>
      <c r="D129" t="s">
        <v>177</v>
      </c>
    </row>
    <row r="130" spans="1:4">
      <c r="A130" s="1" t="s">
        <v>198</v>
      </c>
      <c r="B130" s="1" t="s">
        <v>178</v>
      </c>
      <c r="C130" s="6">
        <v>6.7000000000000002E-3</v>
      </c>
      <c r="D130" t="s">
        <v>159</v>
      </c>
    </row>
    <row r="131" spans="1:4">
      <c r="A131" s="1" t="s">
        <v>198</v>
      </c>
      <c r="B131" s="1" t="s">
        <v>178</v>
      </c>
      <c r="C131" s="6">
        <v>6.7000000000000002E-3</v>
      </c>
      <c r="D131" t="s">
        <v>155</v>
      </c>
    </row>
    <row r="132" spans="1:4">
      <c r="A132" s="1" t="s">
        <v>198</v>
      </c>
      <c r="B132" s="1" t="s">
        <v>178</v>
      </c>
      <c r="C132" s="6">
        <v>6.7000000000000002E-3</v>
      </c>
      <c r="D132" t="s">
        <v>154</v>
      </c>
    </row>
    <row r="133" spans="1:4">
      <c r="A133" s="1" t="s">
        <v>198</v>
      </c>
      <c r="B133" s="1" t="s">
        <v>178</v>
      </c>
      <c r="C133" s="6">
        <v>6.7000000000000002E-3</v>
      </c>
      <c r="D133" t="s">
        <v>243</v>
      </c>
    </row>
    <row r="134" spans="1:4">
      <c r="A134" s="1" t="s">
        <v>198</v>
      </c>
      <c r="B134" s="1" t="s">
        <v>178</v>
      </c>
      <c r="C134" s="6">
        <v>6.7000000000000002E-3</v>
      </c>
      <c r="D134" t="s">
        <v>244</v>
      </c>
    </row>
    <row r="135" spans="1:4">
      <c r="A135" s="1" t="s">
        <v>198</v>
      </c>
      <c r="B135" s="1" t="s">
        <v>178</v>
      </c>
      <c r="C135" s="6">
        <v>6.7000000000000002E-3</v>
      </c>
      <c r="D135" t="s">
        <v>245</v>
      </c>
    </row>
    <row r="136" spans="1:4">
      <c r="A136" s="1" t="s">
        <v>198</v>
      </c>
      <c r="B136" s="1" t="s">
        <v>178</v>
      </c>
      <c r="C136" s="6">
        <v>6.7000000000000002E-3</v>
      </c>
      <c r="D136" t="s">
        <v>158</v>
      </c>
    </row>
    <row r="137" spans="1:4">
      <c r="A137" s="1" t="s">
        <v>198</v>
      </c>
      <c r="B137" s="1" t="s">
        <v>16</v>
      </c>
      <c r="C137" s="4">
        <v>3.0000000000000001E-3</v>
      </c>
      <c r="D137" s="4" t="s">
        <v>130</v>
      </c>
    </row>
    <row r="138" spans="1:4">
      <c r="A138" s="1" t="s">
        <v>198</v>
      </c>
      <c r="B138" s="1" t="s">
        <v>16</v>
      </c>
      <c r="C138" s="4">
        <v>0.01</v>
      </c>
      <c r="D138" s="4" t="s">
        <v>155</v>
      </c>
    </row>
    <row r="139" spans="1:4">
      <c r="A139" s="1" t="s">
        <v>198</v>
      </c>
      <c r="B139" s="1" t="s">
        <v>16</v>
      </c>
      <c r="C139" s="4">
        <v>0.01</v>
      </c>
      <c r="D139" s="4" t="s">
        <v>156</v>
      </c>
    </row>
    <row r="140" spans="1:4">
      <c r="A140" s="1" t="s">
        <v>198</v>
      </c>
      <c r="B140" s="1" t="s">
        <v>16</v>
      </c>
      <c r="C140" s="4">
        <v>0.01</v>
      </c>
      <c r="D140" s="4" t="s">
        <v>247</v>
      </c>
    </row>
    <row r="141" spans="1:4">
      <c r="A141" s="1" t="s">
        <v>198</v>
      </c>
      <c r="B141" s="1" t="s">
        <v>16</v>
      </c>
      <c r="C141" s="4">
        <v>0.01</v>
      </c>
      <c r="D141" s="4" t="s">
        <v>157</v>
      </c>
    </row>
    <row r="142" spans="1:4">
      <c r="A142" s="1" t="s">
        <v>198</v>
      </c>
      <c r="B142" s="1" t="s">
        <v>16</v>
      </c>
      <c r="C142" s="4">
        <v>3.0000000000000001E-3</v>
      </c>
      <c r="D142" s="4" t="s">
        <v>248</v>
      </c>
    </row>
    <row r="143" spans="1:4">
      <c r="A143" s="1" t="s">
        <v>198</v>
      </c>
      <c r="B143" s="1" t="s">
        <v>17</v>
      </c>
      <c r="C143" s="4">
        <v>0.01</v>
      </c>
      <c r="D143" s="4" t="s">
        <v>250</v>
      </c>
    </row>
    <row r="144" spans="1:4">
      <c r="A144" s="1" t="s">
        <v>198</v>
      </c>
      <c r="B144" s="1" t="s">
        <v>17</v>
      </c>
      <c r="C144" s="4">
        <v>1.67E-2</v>
      </c>
      <c r="D144" s="4" t="s">
        <v>129</v>
      </c>
    </row>
    <row r="145" spans="1:4">
      <c r="A145" s="1" t="s">
        <v>198</v>
      </c>
      <c r="B145" s="1" t="s">
        <v>17</v>
      </c>
      <c r="C145" s="4">
        <v>1.67E-2</v>
      </c>
      <c r="D145" s="4" t="s">
        <v>259</v>
      </c>
    </row>
    <row r="146" spans="1:4">
      <c r="A146" s="1" t="s">
        <v>198</v>
      </c>
      <c r="B146" s="1" t="s">
        <v>17</v>
      </c>
      <c r="C146" s="4">
        <v>1.67E-2</v>
      </c>
      <c r="D146" s="4" t="s">
        <v>260</v>
      </c>
    </row>
    <row r="147" spans="1:4">
      <c r="A147" s="1" t="s">
        <v>198</v>
      </c>
      <c r="B147" s="1" t="s">
        <v>18</v>
      </c>
      <c r="C147" s="4">
        <v>0.01</v>
      </c>
      <c r="D147" s="4" t="s">
        <v>256</v>
      </c>
    </row>
    <row r="148" spans="1:4">
      <c r="A148" s="1" t="s">
        <v>198</v>
      </c>
      <c r="B148" s="1" t="s">
        <v>18</v>
      </c>
      <c r="C148" s="4">
        <v>0.01</v>
      </c>
      <c r="D148" s="4" t="s">
        <v>257</v>
      </c>
    </row>
    <row r="149" spans="1:4">
      <c r="A149" s="1" t="s">
        <v>198</v>
      </c>
      <c r="B149" s="1" t="s">
        <v>18</v>
      </c>
      <c r="C149" s="4">
        <v>1.67E-2</v>
      </c>
      <c r="D149" s="4" t="s">
        <v>259</v>
      </c>
    </row>
    <row r="150" spans="1:4">
      <c r="A150" s="1" t="s">
        <v>198</v>
      </c>
      <c r="B150" s="1" t="s">
        <v>18</v>
      </c>
      <c r="C150" s="4">
        <v>1.67E-2</v>
      </c>
      <c r="D150" s="4" t="s">
        <v>260</v>
      </c>
    </row>
    <row r="151" spans="1:4">
      <c r="A151" s="1" t="s">
        <v>198</v>
      </c>
      <c r="B151" s="1" t="s">
        <v>19</v>
      </c>
      <c r="C151" s="4">
        <v>0.01</v>
      </c>
      <c r="D151" s="4" t="s">
        <v>256</v>
      </c>
    </row>
    <row r="152" spans="1:4" ht="15.6" customHeight="1">
      <c r="A152" s="1" t="s">
        <v>198</v>
      </c>
      <c r="B152" s="1" t="s">
        <v>19</v>
      </c>
      <c r="C152" s="4">
        <v>0.01</v>
      </c>
      <c r="D152" s="4" t="s">
        <v>257</v>
      </c>
    </row>
    <row r="153" spans="1:4">
      <c r="A153" s="1" t="s">
        <v>198</v>
      </c>
      <c r="B153" s="1" t="s">
        <v>19</v>
      </c>
      <c r="C153" s="4">
        <v>1.67E-2</v>
      </c>
      <c r="D153" s="4" t="s">
        <v>259</v>
      </c>
    </row>
    <row r="154" spans="1:4">
      <c r="A154" s="1" t="s">
        <v>198</v>
      </c>
      <c r="B154" s="1" t="s">
        <v>19</v>
      </c>
      <c r="C154" s="4">
        <v>1.67E-2</v>
      </c>
      <c r="D154" s="4" t="s">
        <v>260</v>
      </c>
    </row>
    <row r="155" spans="1:4">
      <c r="A155" s="1" t="s">
        <v>198</v>
      </c>
      <c r="B155" s="1" t="s">
        <v>20</v>
      </c>
      <c r="C155" s="4">
        <v>0.01</v>
      </c>
      <c r="D155" s="4" t="s">
        <v>256</v>
      </c>
    </row>
    <row r="156" spans="1:4">
      <c r="A156" s="1" t="s">
        <v>198</v>
      </c>
      <c r="B156" s="1" t="s">
        <v>20</v>
      </c>
      <c r="C156" s="4">
        <v>0.01</v>
      </c>
      <c r="D156" s="4" t="s">
        <v>257</v>
      </c>
    </row>
    <row r="157" spans="1:4">
      <c r="A157" s="1" t="s">
        <v>198</v>
      </c>
      <c r="B157" s="1" t="s">
        <v>20</v>
      </c>
      <c r="C157" s="4">
        <v>1.67E-2</v>
      </c>
      <c r="D157" s="4" t="s">
        <v>259</v>
      </c>
    </row>
    <row r="158" spans="1:4">
      <c r="A158" s="1" t="s">
        <v>198</v>
      </c>
      <c r="B158" s="1" t="s">
        <v>20</v>
      </c>
      <c r="C158" s="4">
        <v>1.67E-2</v>
      </c>
      <c r="D158" s="4" t="s">
        <v>260</v>
      </c>
    </row>
    <row r="159" spans="1:4">
      <c r="A159" s="1" t="s">
        <v>198</v>
      </c>
      <c r="B159" s="1" t="s">
        <v>21</v>
      </c>
      <c r="C159" s="4">
        <v>0.01</v>
      </c>
      <c r="D159" s="4" t="s">
        <v>130</v>
      </c>
    </row>
    <row r="160" spans="1:4">
      <c r="A160" s="1" t="s">
        <v>198</v>
      </c>
      <c r="B160" s="1" t="s">
        <v>21</v>
      </c>
      <c r="C160" s="4">
        <v>1.67E-2</v>
      </c>
      <c r="D160" s="4" t="s">
        <v>129</v>
      </c>
    </row>
    <row r="161" spans="1:5">
      <c r="A161" s="1" t="s">
        <v>198</v>
      </c>
      <c r="B161" s="1" t="s">
        <v>21</v>
      </c>
      <c r="C161" s="4">
        <v>1.67E-2</v>
      </c>
      <c r="D161" s="4" t="s">
        <v>140</v>
      </c>
      <c r="E161" t="s">
        <v>261</v>
      </c>
    </row>
    <row r="162" spans="1:5">
      <c r="A162" s="1" t="s">
        <v>198</v>
      </c>
      <c r="B162" s="1" t="s">
        <v>21</v>
      </c>
      <c r="C162" s="4">
        <v>1.67E-2</v>
      </c>
      <c r="D162" s="4" t="s">
        <v>262</v>
      </c>
      <c r="E162" t="s">
        <v>263</v>
      </c>
    </row>
    <row r="163" spans="1:5">
      <c r="A163" s="1" t="s">
        <v>198</v>
      </c>
      <c r="B163" s="1" t="s">
        <v>22</v>
      </c>
      <c r="C163" s="4">
        <v>2.8799999999999999E-2</v>
      </c>
      <c r="D163" s="4" t="s">
        <v>129</v>
      </c>
    </row>
    <row r="164" spans="1:5">
      <c r="A164" s="1" t="s">
        <v>198</v>
      </c>
      <c r="B164" s="1" t="s">
        <v>64</v>
      </c>
      <c r="C164" s="4">
        <v>6.7000000000000002E-3</v>
      </c>
      <c r="D164" s="4" t="s">
        <v>142</v>
      </c>
    </row>
    <row r="165" spans="1:5">
      <c r="A165" s="1" t="s">
        <v>198</v>
      </c>
      <c r="B165" s="1" t="s">
        <v>64</v>
      </c>
      <c r="C165" s="4">
        <v>0.01</v>
      </c>
      <c r="D165" s="4" t="s">
        <v>130</v>
      </c>
    </row>
    <row r="166" spans="1:5">
      <c r="A166" s="1" t="s">
        <v>198</v>
      </c>
      <c r="B166" s="1" t="s">
        <v>64</v>
      </c>
      <c r="C166" s="4">
        <v>0.02</v>
      </c>
      <c r="D166" s="4" t="s">
        <v>142</v>
      </c>
      <c r="E166" s="7" t="s">
        <v>267</v>
      </c>
    </row>
    <row r="167" spans="1:5">
      <c r="A167" s="1" t="s">
        <v>198</v>
      </c>
      <c r="B167" s="1" t="s">
        <v>64</v>
      </c>
      <c r="C167" s="4">
        <v>0.03</v>
      </c>
      <c r="D167" s="4" t="s">
        <v>268</v>
      </c>
      <c r="E167" t="s">
        <v>269</v>
      </c>
    </row>
    <row r="168" spans="1:5">
      <c r="A168" s="1" t="s">
        <v>198</v>
      </c>
      <c r="B168" s="1" t="s">
        <v>65</v>
      </c>
      <c r="C168" s="4">
        <v>0.01</v>
      </c>
      <c r="D168" s="4" t="s">
        <v>130</v>
      </c>
    </row>
    <row r="169" spans="1:5">
      <c r="A169" s="1" t="s">
        <v>198</v>
      </c>
      <c r="B169" s="1" t="s">
        <v>65</v>
      </c>
      <c r="C169" s="4">
        <v>1.67E-2</v>
      </c>
      <c r="D169" s="4" t="s">
        <v>129</v>
      </c>
    </row>
    <row r="170" spans="1:5">
      <c r="A170" s="1" t="s">
        <v>198</v>
      </c>
      <c r="B170" s="1" t="s">
        <v>66</v>
      </c>
      <c r="C170" s="4">
        <v>8.0000000000000002E-3</v>
      </c>
      <c r="D170" s="4" t="s">
        <v>130</v>
      </c>
    </row>
    <row r="171" spans="1:5">
      <c r="A171" s="1" t="s">
        <v>198</v>
      </c>
      <c r="B171" s="1" t="s">
        <v>66</v>
      </c>
      <c r="C171" s="4">
        <v>1.2E-2</v>
      </c>
      <c r="D171" s="4" t="s">
        <v>129</v>
      </c>
    </row>
    <row r="172" spans="1:5">
      <c r="A172" s="1" t="s">
        <v>198</v>
      </c>
      <c r="B172" s="1" t="s">
        <v>67</v>
      </c>
      <c r="C172" s="4">
        <v>0.01</v>
      </c>
      <c r="D172" s="4" t="s">
        <v>154</v>
      </c>
      <c r="E172" t="s">
        <v>273</v>
      </c>
    </row>
    <row r="173" spans="1:5">
      <c r="A173" s="1" t="s">
        <v>198</v>
      </c>
      <c r="B173" s="1" t="s">
        <v>67</v>
      </c>
      <c r="C173" s="4">
        <v>3.3E-3</v>
      </c>
      <c r="D173" s="4" t="s">
        <v>130</v>
      </c>
    </row>
    <row r="174" spans="1:5">
      <c r="A174" s="1" t="s">
        <v>198</v>
      </c>
      <c r="B174" s="1" t="s">
        <v>67</v>
      </c>
      <c r="C174" s="4">
        <v>0.01</v>
      </c>
      <c r="D174" s="4" t="s">
        <v>129</v>
      </c>
    </row>
    <row r="175" spans="1:5">
      <c r="A175" s="1" t="s">
        <v>198</v>
      </c>
      <c r="B175" s="1" t="s">
        <v>68</v>
      </c>
      <c r="C175" s="4">
        <v>0.01</v>
      </c>
      <c r="D175" s="4" t="s">
        <v>154</v>
      </c>
      <c r="E175" t="s">
        <v>273</v>
      </c>
    </row>
    <row r="176" spans="1:5">
      <c r="A176" s="1" t="s">
        <v>198</v>
      </c>
      <c r="B176" s="1" t="s">
        <v>68</v>
      </c>
      <c r="C176" s="4">
        <v>3.3E-3</v>
      </c>
      <c r="D176" s="4" t="s">
        <v>130</v>
      </c>
    </row>
    <row r="177" spans="1:6">
      <c r="A177" s="1" t="s">
        <v>198</v>
      </c>
      <c r="B177" s="1" t="s">
        <v>68</v>
      </c>
      <c r="C177" s="4">
        <v>0.01</v>
      </c>
      <c r="D177" s="4" t="s">
        <v>129</v>
      </c>
    </row>
    <row r="178" spans="1:6">
      <c r="A178" s="1" t="s">
        <v>198</v>
      </c>
      <c r="B178" s="1" t="s">
        <v>69</v>
      </c>
      <c r="C178" s="4">
        <v>5.0000000000000001E-3</v>
      </c>
      <c r="D178" s="4" t="s">
        <v>130</v>
      </c>
      <c r="F178" t="s">
        <v>276</v>
      </c>
    </row>
    <row r="179" spans="1:6">
      <c r="A179" s="1" t="s">
        <v>198</v>
      </c>
      <c r="B179" s="1" t="s">
        <v>69</v>
      </c>
      <c r="C179" s="4">
        <v>5.0000000000000001E-3</v>
      </c>
      <c r="D179" s="4" t="s">
        <v>129</v>
      </c>
      <c r="E179" t="s">
        <v>231</v>
      </c>
    </row>
    <row r="180" spans="1:6">
      <c r="A180" s="1" t="s">
        <v>198</v>
      </c>
      <c r="B180" s="1" t="s">
        <v>69</v>
      </c>
      <c r="C180" s="4">
        <v>0.01</v>
      </c>
      <c r="D180" s="4" t="s">
        <v>129</v>
      </c>
      <c r="E180" t="s">
        <v>232</v>
      </c>
    </row>
    <row r="181" spans="1:6">
      <c r="A181" s="1" t="s">
        <v>198</v>
      </c>
      <c r="B181" s="1" t="s">
        <v>69</v>
      </c>
      <c r="C181" s="4">
        <v>1.4999999999999999E-2</v>
      </c>
      <c r="D181" s="4" t="s">
        <v>129</v>
      </c>
      <c r="E181" t="s">
        <v>233</v>
      </c>
    </row>
    <row r="182" spans="1:6">
      <c r="A182" s="1" t="s">
        <v>198</v>
      </c>
      <c r="B182" s="1" t="s">
        <v>69</v>
      </c>
      <c r="C182" s="4">
        <v>2.5000000000000001E-2</v>
      </c>
      <c r="D182" s="4" t="s">
        <v>129</v>
      </c>
      <c r="E182" t="s">
        <v>230</v>
      </c>
    </row>
    <row r="183" spans="1:6">
      <c r="A183" s="1" t="s">
        <v>198</v>
      </c>
      <c r="B183" s="1" t="s">
        <v>70</v>
      </c>
      <c r="C183" s="4">
        <v>0.01</v>
      </c>
      <c r="D183" s="4" t="s">
        <v>130</v>
      </c>
    </row>
    <row r="184" spans="1:6">
      <c r="A184" s="1" t="s">
        <v>198</v>
      </c>
      <c r="B184" s="1" t="s">
        <v>70</v>
      </c>
      <c r="C184" s="4">
        <v>1.67E-2</v>
      </c>
      <c r="D184" s="4" t="s">
        <v>129</v>
      </c>
    </row>
    <row r="185" spans="1:6">
      <c r="A185" s="1" t="s">
        <v>198</v>
      </c>
      <c r="B185" s="1" t="s">
        <v>71</v>
      </c>
      <c r="C185" s="4">
        <v>0.01</v>
      </c>
      <c r="D185" s="4" t="s">
        <v>154</v>
      </c>
    </row>
    <row r="186" spans="1:6">
      <c r="A186" s="1" t="s">
        <v>198</v>
      </c>
      <c r="B186" s="1" t="s">
        <v>71</v>
      </c>
      <c r="C186" s="4">
        <v>0.01</v>
      </c>
      <c r="D186" s="4" t="s">
        <v>129</v>
      </c>
    </row>
    <row r="187" spans="1:6">
      <c r="A187" s="1" t="s">
        <v>198</v>
      </c>
      <c r="B187" s="1" t="s">
        <v>72</v>
      </c>
      <c r="C187" s="4">
        <v>3.3E-3</v>
      </c>
      <c r="D187" s="4" t="s">
        <v>130</v>
      </c>
    </row>
    <row r="188" spans="1:6">
      <c r="A188" s="1" t="s">
        <v>198</v>
      </c>
      <c r="B188" s="1" t="s">
        <v>73</v>
      </c>
      <c r="C188" s="4">
        <v>0.01</v>
      </c>
      <c r="D188" s="4" t="s">
        <v>154</v>
      </c>
    </row>
    <row r="189" spans="1:6">
      <c r="A189" s="1" t="s">
        <v>198</v>
      </c>
      <c r="B189" s="1" t="s">
        <v>73</v>
      </c>
      <c r="C189" s="4">
        <v>0.01</v>
      </c>
      <c r="D189" s="4" t="s">
        <v>129</v>
      </c>
    </row>
    <row r="190" spans="1:6">
      <c r="A190" s="1" t="s">
        <v>198</v>
      </c>
      <c r="B190" s="1" t="s">
        <v>74</v>
      </c>
      <c r="C190" s="4">
        <v>3.3E-4</v>
      </c>
      <c r="D190" s="4" t="s">
        <v>130</v>
      </c>
    </row>
    <row r="191" spans="1:6">
      <c r="A191" s="1" t="s">
        <v>198</v>
      </c>
      <c r="B191" s="1" t="s">
        <v>117</v>
      </c>
      <c r="C191" s="4">
        <v>8.0000000000000002E-3</v>
      </c>
      <c r="D191" s="4" t="s">
        <v>130</v>
      </c>
      <c r="F191" t="s">
        <v>276</v>
      </c>
    </row>
    <row r="192" spans="1:6">
      <c r="A192" s="1" t="s">
        <v>198</v>
      </c>
      <c r="B192" s="1" t="s">
        <v>117</v>
      </c>
      <c r="C192" s="4">
        <v>1.2E-2</v>
      </c>
      <c r="D192" s="4" t="s">
        <v>129</v>
      </c>
      <c r="F192" t="s">
        <v>276</v>
      </c>
    </row>
    <row r="193" spans="1:6">
      <c r="A193" s="1" t="s">
        <v>198</v>
      </c>
      <c r="B193" s="1" t="s">
        <v>118</v>
      </c>
      <c r="C193" s="4">
        <v>0.01</v>
      </c>
      <c r="D193" s="4" t="s">
        <v>130</v>
      </c>
    </row>
    <row r="194" spans="1:6">
      <c r="A194" s="1" t="s">
        <v>198</v>
      </c>
      <c r="B194" s="1" t="s">
        <v>118</v>
      </c>
      <c r="C194" s="4">
        <v>1.67E-2</v>
      </c>
      <c r="D194" s="4" t="s">
        <v>129</v>
      </c>
    </row>
    <row r="195" spans="1:6">
      <c r="A195" s="1" t="s">
        <v>198</v>
      </c>
      <c r="B195" s="1" t="s">
        <v>119</v>
      </c>
      <c r="C195" s="4">
        <v>5.0000000000000001E-3</v>
      </c>
      <c r="D195" s="4" t="s">
        <v>130</v>
      </c>
      <c r="F195" t="s">
        <v>276</v>
      </c>
    </row>
    <row r="196" spans="1:6">
      <c r="A196" s="1" t="s">
        <v>198</v>
      </c>
      <c r="B196" s="1" t="s">
        <v>119</v>
      </c>
      <c r="C196" s="4">
        <v>2.5000000000000001E-2</v>
      </c>
      <c r="D196" s="4" t="s">
        <v>129</v>
      </c>
      <c r="F196" t="s">
        <v>276</v>
      </c>
    </row>
    <row r="197" spans="1:6">
      <c r="A197" s="1" t="s">
        <v>198</v>
      </c>
      <c r="B197" s="1" t="s">
        <v>120</v>
      </c>
      <c r="C197" s="4">
        <v>3.3E-3</v>
      </c>
      <c r="D197" s="4" t="s">
        <v>130</v>
      </c>
    </row>
    <row r="198" spans="1:6">
      <c r="A198" s="1" t="s">
        <v>198</v>
      </c>
      <c r="B198" s="1" t="s">
        <v>120</v>
      </c>
      <c r="C198" s="4">
        <v>0.01</v>
      </c>
      <c r="D198" s="4" t="s">
        <v>154</v>
      </c>
      <c r="E198" t="s">
        <v>287</v>
      </c>
    </row>
    <row r="199" spans="1:6">
      <c r="A199" s="1" t="s">
        <v>198</v>
      </c>
      <c r="B199" t="s">
        <v>120</v>
      </c>
      <c r="C199" s="4">
        <v>0.01</v>
      </c>
      <c r="D199" s="4" t="s">
        <v>129</v>
      </c>
    </row>
    <row r="200" spans="1:6">
      <c r="A200" s="1" t="s">
        <v>198</v>
      </c>
      <c r="B200" s="1" t="s">
        <v>121</v>
      </c>
      <c r="C200" s="4">
        <v>3.3E-3</v>
      </c>
      <c r="D200" s="4" t="s">
        <v>130</v>
      </c>
    </row>
    <row r="201" spans="1:6">
      <c r="A201" s="1" t="s">
        <v>198</v>
      </c>
      <c r="B201" s="1" t="s">
        <v>121</v>
      </c>
      <c r="C201" s="4">
        <v>1E-3</v>
      </c>
      <c r="D201" s="4" t="s">
        <v>154</v>
      </c>
      <c r="E201" t="s">
        <v>287</v>
      </c>
    </row>
    <row r="202" spans="1:6">
      <c r="A202" s="1" t="s">
        <v>198</v>
      </c>
      <c r="B202" s="1" t="s">
        <v>121</v>
      </c>
      <c r="C202" s="4">
        <v>1E-3</v>
      </c>
      <c r="D202" s="4" t="s">
        <v>129</v>
      </c>
    </row>
    <row r="203" spans="1:6">
      <c r="A203" s="1" t="s">
        <v>198</v>
      </c>
      <c r="B203" s="1" t="s">
        <v>122</v>
      </c>
      <c r="C203" s="4">
        <v>3.3E-3</v>
      </c>
      <c r="D203" s="4" t="s">
        <v>130</v>
      </c>
    </row>
    <row r="204" spans="1:6">
      <c r="A204" s="1" t="s">
        <v>198</v>
      </c>
      <c r="B204" s="1" t="s">
        <v>123</v>
      </c>
      <c r="C204" s="4">
        <v>0.01</v>
      </c>
      <c r="D204" s="4" t="s">
        <v>130</v>
      </c>
    </row>
    <row r="205" spans="1:6">
      <c r="A205" s="1" t="s">
        <v>198</v>
      </c>
      <c r="B205" s="1" t="s">
        <v>123</v>
      </c>
      <c r="C205" s="4">
        <v>1.67E-2</v>
      </c>
      <c r="D205" s="4" t="s">
        <v>129</v>
      </c>
    </row>
    <row r="206" spans="1:6">
      <c r="A206" s="1" t="s">
        <v>198</v>
      </c>
      <c r="B206" s="1" t="s">
        <v>124</v>
      </c>
      <c r="C206" s="4">
        <v>3.0000000000000001E-3</v>
      </c>
      <c r="D206" s="4" t="s">
        <v>130</v>
      </c>
    </row>
    <row r="207" spans="1:6">
      <c r="A207" s="1" t="s">
        <v>198</v>
      </c>
      <c r="B207" s="1" t="s">
        <v>124</v>
      </c>
      <c r="C207" s="4">
        <v>1E-3</v>
      </c>
      <c r="D207" s="4" t="s">
        <v>154</v>
      </c>
      <c r="E207" t="s">
        <v>291</v>
      </c>
    </row>
    <row r="208" spans="1:6">
      <c r="A208" s="1" t="s">
        <v>198</v>
      </c>
      <c r="B208" s="1" t="s">
        <v>124</v>
      </c>
      <c r="C208" s="4">
        <v>1E-3</v>
      </c>
      <c r="D208" s="4" t="s">
        <v>129</v>
      </c>
    </row>
    <row r="209" spans="1:6">
      <c r="A209" s="1" t="s">
        <v>198</v>
      </c>
      <c r="B209" s="1" t="s">
        <v>125</v>
      </c>
      <c r="C209" s="4">
        <v>0.01</v>
      </c>
      <c r="D209" s="4" t="s">
        <v>130</v>
      </c>
    </row>
    <row r="210" spans="1:6">
      <c r="A210" s="1" t="s">
        <v>198</v>
      </c>
      <c r="B210" s="1" t="s">
        <v>126</v>
      </c>
      <c r="C210" s="4">
        <v>0.01</v>
      </c>
      <c r="D210" s="4" t="s">
        <v>130</v>
      </c>
    </row>
    <row r="211" spans="1:6">
      <c r="A211" s="1" t="s">
        <v>198</v>
      </c>
      <c r="B211" s="1" t="s">
        <v>127</v>
      </c>
      <c r="C211" s="4">
        <v>3.3E-3</v>
      </c>
      <c r="D211" s="4" t="s">
        <v>130</v>
      </c>
    </row>
    <row r="212" spans="1:6">
      <c r="A212" s="1" t="s">
        <v>198</v>
      </c>
      <c r="B212" s="1" t="s">
        <v>218</v>
      </c>
      <c r="C212" s="4">
        <v>0.05</v>
      </c>
      <c r="D212" s="4" t="s">
        <v>297</v>
      </c>
      <c r="E212" t="s">
        <v>297</v>
      </c>
    </row>
    <row r="213" spans="1:6">
      <c r="A213" s="1" t="s">
        <v>198</v>
      </c>
      <c r="B213" s="1" t="s">
        <v>235</v>
      </c>
      <c r="C213" s="4">
        <v>0.01</v>
      </c>
      <c r="D213" s="4" t="s">
        <v>140</v>
      </c>
      <c r="E213" t="s">
        <v>261</v>
      </c>
    </row>
    <row r="214" spans="1:6">
      <c r="A214" s="1" t="s">
        <v>198</v>
      </c>
      <c r="B214" s="1" t="s">
        <v>235</v>
      </c>
      <c r="C214" s="4">
        <v>1.2999999999999999E-2</v>
      </c>
      <c r="D214" s="4" t="s">
        <v>142</v>
      </c>
      <c r="E214" s="8" t="s">
        <v>300</v>
      </c>
    </row>
    <row r="215" spans="1:6">
      <c r="A215" s="1" t="s">
        <v>198</v>
      </c>
      <c r="B215" s="1" t="s">
        <v>235</v>
      </c>
      <c r="C215" s="4">
        <v>1.67E-2</v>
      </c>
      <c r="D215" s="4" t="s">
        <v>133</v>
      </c>
      <c r="E215" s="8" t="s">
        <v>301</v>
      </c>
    </row>
    <row r="216" spans="1:6">
      <c r="A216" s="1" t="s">
        <v>198</v>
      </c>
      <c r="B216" s="1" t="s">
        <v>235</v>
      </c>
      <c r="C216" s="4">
        <v>3.3000000000000002E-2</v>
      </c>
      <c r="D216" s="4" t="s">
        <v>303</v>
      </c>
      <c r="E216" t="s">
        <v>304</v>
      </c>
      <c r="F216" t="s">
        <v>305</v>
      </c>
    </row>
    <row r="217" spans="1:6">
      <c r="A217" s="1" t="s">
        <v>198</v>
      </c>
      <c r="B217" s="1" t="s">
        <v>252</v>
      </c>
      <c r="C217" s="4">
        <v>0.01</v>
      </c>
      <c r="D217" s="4" t="s">
        <v>130</v>
      </c>
      <c r="F217" t="s">
        <v>307</v>
      </c>
    </row>
    <row r="218" spans="1:6">
      <c r="A218" s="1" t="s">
        <v>198</v>
      </c>
      <c r="B218" s="1" t="s">
        <v>252</v>
      </c>
      <c r="C218" s="4">
        <v>0.02</v>
      </c>
      <c r="D218" s="4" t="s">
        <v>129</v>
      </c>
      <c r="F218" t="s">
        <v>307</v>
      </c>
    </row>
    <row r="219" spans="1:6" ht="110.4">
      <c r="A219" s="1" t="s">
        <v>198</v>
      </c>
      <c r="B219" s="1" t="s">
        <v>252</v>
      </c>
      <c r="C219" s="4">
        <v>0.03</v>
      </c>
      <c r="D219" s="4" t="s">
        <v>154</v>
      </c>
      <c r="E219" s="10" t="s">
        <v>308</v>
      </c>
    </row>
    <row r="220" spans="1:6">
      <c r="A220" s="1"/>
      <c r="E220" s="9"/>
    </row>
    <row r="221" spans="1:6">
      <c r="A221" s="1"/>
      <c r="E221" s="9"/>
    </row>
    <row r="222" spans="1:6">
      <c r="A222" s="1"/>
      <c r="E222" s="9"/>
    </row>
    <row r="223" spans="1:6">
      <c r="A223" s="1"/>
    </row>
    <row r="224" spans="1:6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</sheetData>
  <mergeCells count="9">
    <mergeCell ref="F81:F83"/>
    <mergeCell ref="F87:F88"/>
    <mergeCell ref="F90:F91"/>
    <mergeCell ref="A1:B1"/>
    <mergeCell ref="C1:C2"/>
    <mergeCell ref="D1:D2"/>
    <mergeCell ref="E1:E2"/>
    <mergeCell ref="F1:F2"/>
    <mergeCell ref="F74:F7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長期</vt:lpstr>
      <vt:lpstr>卡片</vt:lpstr>
      <vt:lpstr>回饋類別</vt:lpstr>
      <vt:lpstr>紅利換算</vt:lpstr>
      <vt:lpstr>卡片 原本</vt:lpstr>
      <vt:lpstr>長期 (原本)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10946002_林雅婕</dc:creator>
  <cp:lastModifiedBy>10946037_林宜靜</cp:lastModifiedBy>
  <dcterms:created xsi:type="dcterms:W3CDTF">2023-10-08T15:29:21Z</dcterms:created>
  <dcterms:modified xsi:type="dcterms:W3CDTF">2023-10-24T06:35:54Z</dcterms:modified>
</cp:coreProperties>
</file>