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jialing/Desktop/"/>
    </mc:Choice>
  </mc:AlternateContent>
  <xr:revisionPtr revIDLastSave="0" documentId="13_ncr:1_{8800CF89-4E98-2446-905E-A7F100970047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工作表1" sheetId="1" r:id="rId1"/>
    <sheet name="工作表3" sheetId="3" r:id="rId2"/>
    <sheet name="工作表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H10" i="2"/>
  <c r="H11" i="2"/>
  <c r="H12" i="2"/>
  <c r="H8" i="2"/>
  <c r="H7" i="2" l="1"/>
  <c r="D8" i="2" l="1"/>
  <c r="D9" i="2"/>
  <c r="D11" i="2"/>
  <c r="D10" i="2"/>
  <c r="D12" i="2"/>
  <c r="D13" i="2"/>
  <c r="D14" i="2"/>
  <c r="D15" i="2"/>
  <c r="D16" i="2"/>
  <c r="D17" i="2"/>
  <c r="D7" i="2"/>
  <c r="H6" i="2"/>
  <c r="D6" i="2"/>
  <c r="H5" i="2"/>
  <c r="D5" i="2"/>
  <c r="H4" i="2"/>
  <c r="D4" i="2"/>
  <c r="H3" i="2"/>
  <c r="D3" i="2"/>
  <c r="H2" i="2"/>
  <c r="D2" i="2"/>
  <c r="G3" i="1"/>
  <c r="G4" i="1"/>
  <c r="G5" i="1"/>
  <c r="G6" i="1"/>
  <c r="G7" i="1"/>
  <c r="G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<sst xmlns="http://schemas.openxmlformats.org/spreadsheetml/2006/main" count="70" uniqueCount="36">
  <si>
    <t>開始日期</t>
  </si>
  <si>
    <t>開始日期</t>
    <phoneticPr fontId="1" type="noConversion"/>
  </si>
  <si>
    <t>主題構思</t>
  </si>
  <si>
    <t>主題構思</t>
    <phoneticPr fontId="1" type="noConversion"/>
  </si>
  <si>
    <t>系統功能分析</t>
  </si>
  <si>
    <t>系統需求分析</t>
  </si>
  <si>
    <t>開發工具學習</t>
  </si>
  <si>
    <t>系統模型</t>
  </si>
  <si>
    <t>初評文案撰寫</t>
  </si>
  <si>
    <t>前端設計</t>
  </si>
  <si>
    <t>前端開發</t>
  </si>
  <si>
    <t>資料庫設計</t>
  </si>
  <si>
    <t>資料庫建立</t>
  </si>
  <si>
    <t>後端開發</t>
  </si>
  <si>
    <t>系統測試</t>
  </si>
  <si>
    <t>系統整合</t>
  </si>
  <si>
    <t>系統手冊</t>
  </si>
  <si>
    <t>系統簡介</t>
  </si>
  <si>
    <t>海報製作</t>
  </si>
  <si>
    <t>海報製作</t>
    <phoneticPr fontId="1" type="noConversion"/>
  </si>
  <si>
    <t>簡報製作</t>
  </si>
  <si>
    <t>影片製作</t>
  </si>
  <si>
    <t>預期天數</t>
  </si>
  <si>
    <t>預期天數</t>
    <phoneticPr fontId="1" type="noConversion"/>
  </si>
  <si>
    <t>實際天數</t>
  </si>
  <si>
    <t>實際天數</t>
    <phoneticPr fontId="1" type="noConversion"/>
  </si>
  <si>
    <t>結束日期</t>
  </si>
  <si>
    <t>結束日期</t>
    <phoneticPr fontId="1" type="noConversion"/>
  </si>
  <si>
    <t>實際開始日期</t>
  </si>
  <si>
    <t>實際開始日期</t>
    <phoneticPr fontId="1" type="noConversion"/>
  </si>
  <si>
    <t>實際結束日期</t>
  </si>
  <si>
    <t>實際結束日期</t>
    <phoneticPr fontId="1" type="noConversion"/>
  </si>
  <si>
    <t>相關資料蒐集</t>
  </si>
  <si>
    <r>
      <t>Logo</t>
    </r>
    <r>
      <rPr>
        <sz val="12"/>
        <color theme="1"/>
        <rFont val="標楷體"/>
        <family val="4"/>
        <charset val="136"/>
      </rPr>
      <t>設計</t>
    </r>
  </si>
  <si>
    <t>預期開始日期</t>
    <phoneticPr fontId="1" type="noConversion"/>
  </si>
  <si>
    <t>預期結束日期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</si>
</sst>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開始日期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工作表1!$A$2:$A$7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工作表1!$B$2:$B$7</c:f>
              <c:numCache>
                <c:formatCode>m/d/yy</c:formatCode>
                <c:ptCount val="6"/>
                <c:pt idx="0">
                  <c:v>44959</c:v>
                </c:pt>
                <c:pt idx="1">
                  <c:v>44988</c:v>
                </c:pt>
                <c:pt idx="2">
                  <c:v>45020</c:v>
                </c:pt>
                <c:pt idx="3">
                  <c:v>45051</c:v>
                </c:pt>
                <c:pt idx="4">
                  <c:v>45083</c:v>
                </c:pt>
                <c:pt idx="5">
                  <c:v>44988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8-4748-89EA-07B8E408AF97}"/>
            </c:ext>
          </c:extLst>
        </c:ser>
        <c:ser>
          <c:idx val="1"/>
          <c:order val="1"/>
          <c:tx>
            <c:strRef>
              <c:f>工作表1!$D$1</c:f>
              <c:strCache>
                <c:ptCount val="1"/>
                <c:pt idx="0">
                  <c:v>預期天數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工作表1!$D$2:$D$7</c:f>
              <c:numCache>
                <c:formatCode>General</c:formatCode>
                <c:ptCount val="6"/>
                <c:pt idx="0">
                  <c:v>23</c:v>
                </c:pt>
                <c:pt idx="1">
                  <c:v>17</c:v>
                </c:pt>
                <c:pt idx="2">
                  <c:v>21</c:v>
                </c:pt>
                <c:pt idx="3">
                  <c:v>13</c:v>
                </c:pt>
                <c:pt idx="4">
                  <c:v>10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78-4748-89EA-07B8E408A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613816"/>
        <c:axId val="448610680"/>
        <c:axId val="0"/>
      </c:bar3DChart>
      <c:catAx>
        <c:axId val="448613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610680"/>
        <c:crosses val="autoZero"/>
        <c:auto val="1"/>
        <c:lblAlgn val="ctr"/>
        <c:lblOffset val="100"/>
        <c:noMultiLvlLbl val="0"/>
      </c:catAx>
      <c:valAx>
        <c:axId val="4486106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613816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工作表3!$B$1</c:f>
              <c:strCache>
                <c:ptCount val="1"/>
                <c:pt idx="0">
                  <c:v>開始日期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工作表3!$A$2:$A$7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工作表3!$B$2:$B$7</c:f>
              <c:numCache>
                <c:formatCode>General</c:formatCode>
                <c:ptCount val="6"/>
                <c:pt idx="0">
                  <c:v>44959</c:v>
                </c:pt>
                <c:pt idx="1">
                  <c:v>44988</c:v>
                </c:pt>
                <c:pt idx="2">
                  <c:v>45020</c:v>
                </c:pt>
                <c:pt idx="3">
                  <c:v>45051</c:v>
                </c:pt>
                <c:pt idx="4">
                  <c:v>45083</c:v>
                </c:pt>
                <c:pt idx="5">
                  <c:v>44988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C-1D44-A191-AF6E56E19C15}"/>
            </c:ext>
          </c:extLst>
        </c:ser>
        <c:ser>
          <c:idx val="1"/>
          <c:order val="1"/>
          <c:tx>
            <c:strRef>
              <c:f>工作表3!$D$1</c:f>
              <c:strCache>
                <c:ptCount val="1"/>
                <c:pt idx="0">
                  <c:v>預期天數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工作表3!$A$2:$A$7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工作表3!$D$2:$D$7</c:f>
              <c:numCache>
                <c:formatCode>General</c:formatCode>
                <c:ptCount val="6"/>
                <c:pt idx="0">
                  <c:v>23</c:v>
                </c:pt>
                <c:pt idx="1">
                  <c:v>17</c:v>
                </c:pt>
                <c:pt idx="2">
                  <c:v>21</c:v>
                </c:pt>
                <c:pt idx="3">
                  <c:v>13</c:v>
                </c:pt>
                <c:pt idx="4">
                  <c:v>10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1C-1D44-A191-AF6E56E19C15}"/>
            </c:ext>
          </c:extLst>
        </c:ser>
        <c:ser>
          <c:idx val="2"/>
          <c:order val="2"/>
          <c:tx>
            <c:strRef>
              <c:f>工作表3!$E$1</c:f>
              <c:strCache>
                <c:ptCount val="1"/>
                <c:pt idx="0">
                  <c:v>實際開始日期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工作表3!$A$2:$A$7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工作表3!$E$2:$E$7</c:f>
              <c:numCache>
                <c:formatCode>General</c:formatCode>
                <c:ptCount val="6"/>
                <c:pt idx="0">
                  <c:v>44964</c:v>
                </c:pt>
                <c:pt idx="1">
                  <c:v>44993</c:v>
                </c:pt>
                <c:pt idx="2">
                  <c:v>45025</c:v>
                </c:pt>
                <c:pt idx="3">
                  <c:v>45050</c:v>
                </c:pt>
                <c:pt idx="4">
                  <c:v>45083</c:v>
                </c:pt>
                <c:pt idx="5">
                  <c:v>45011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1C-1D44-A191-AF6E56E19C15}"/>
            </c:ext>
          </c:extLst>
        </c:ser>
        <c:ser>
          <c:idx val="3"/>
          <c:order val="3"/>
          <c:tx>
            <c:strRef>
              <c:f>工作表3!$G$1</c:f>
              <c:strCache>
                <c:ptCount val="1"/>
                <c:pt idx="0">
                  <c:v>實際天數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工作表3!$A$2:$A$7</c:f>
              <c:strCache>
                <c:ptCount val="6"/>
                <c:pt idx="0">
                  <c:v>主題構思</c:v>
                </c:pt>
                <c:pt idx="1">
                  <c:v>系統功能分析</c:v>
                </c:pt>
                <c:pt idx="2">
                  <c:v>系統需求分析</c:v>
                </c:pt>
                <c:pt idx="3">
                  <c:v>開發工具學習</c:v>
                </c:pt>
                <c:pt idx="4">
                  <c:v>系統模型</c:v>
                </c:pt>
                <c:pt idx="5">
                  <c:v>初評文案撰寫</c:v>
                </c:pt>
              </c:strCache>
            </c:strRef>
          </c:cat>
          <c:val>
            <c:numRef>
              <c:f>工作表3!$G$2:$G$7</c:f>
              <c:numCache>
                <c:formatCode>General</c:formatCode>
                <c:ptCount val="6"/>
                <c:pt idx="0">
                  <c:v>8</c:v>
                </c:pt>
                <c:pt idx="1">
                  <c:v>13</c:v>
                </c:pt>
                <c:pt idx="2">
                  <c:v>14</c:v>
                </c:pt>
                <c:pt idx="3">
                  <c:v>4</c:v>
                </c:pt>
                <c:pt idx="4">
                  <c:v>12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1C-1D44-A191-AF6E56E19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8611072"/>
        <c:axId val="448610288"/>
        <c:axId val="0"/>
      </c:bar3DChart>
      <c:catAx>
        <c:axId val="4486110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610288"/>
        <c:crosses val="autoZero"/>
        <c:auto val="1"/>
        <c:lblAlgn val="ctr"/>
        <c:lblOffset val="100"/>
        <c:noMultiLvlLbl val="0"/>
      </c:catAx>
      <c:valAx>
        <c:axId val="448610288"/>
        <c:scaling>
          <c:orientation val="minMax"/>
          <c:max val="45083"/>
          <c:min val="4495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6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 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工作表2!$A$2:$A$17</c:f>
              <c:strCache>
                <c:ptCount val="16"/>
                <c:pt idx="0">
                  <c:v>主題構思</c:v>
                </c:pt>
                <c:pt idx="1">
                  <c:v>相關資料蒐集</c:v>
                </c:pt>
                <c:pt idx="2">
                  <c:v>系統功能分析</c:v>
                </c:pt>
                <c:pt idx="3">
                  <c:v>初評文案撰寫</c:v>
                </c:pt>
                <c:pt idx="4">
                  <c:v>系統簡介</c:v>
                </c:pt>
                <c:pt idx="5">
                  <c:v>Logo設計</c:v>
                </c:pt>
                <c:pt idx="6">
                  <c:v>開發工具學習</c:v>
                </c:pt>
                <c:pt idx="7">
                  <c:v>資料庫設計</c:v>
                </c:pt>
                <c:pt idx="8">
                  <c:v>資料庫建立</c:v>
                </c:pt>
                <c:pt idx="9">
                  <c:v>後端開發</c:v>
                </c:pt>
                <c:pt idx="10">
                  <c:v>前端開發</c:v>
                </c:pt>
                <c:pt idx="11">
                  <c:v>系統整合</c:v>
                </c:pt>
                <c:pt idx="12">
                  <c:v>系統測試</c:v>
                </c:pt>
                <c:pt idx="13">
                  <c:v>系統手冊</c:v>
                </c:pt>
                <c:pt idx="14">
                  <c:v>海報製作</c:v>
                </c:pt>
                <c:pt idx="15">
                  <c:v>影片製作</c:v>
                </c:pt>
              </c:strCache>
            </c:strRef>
          </c:cat>
          <c:val>
            <c:numRef>
              <c:f>工作表2!$B$2:$B$17</c:f>
              <c:numCache>
                <c:formatCode>m/d/yy</c:formatCode>
                <c:ptCount val="16"/>
                <c:pt idx="0">
                  <c:v>44941</c:v>
                </c:pt>
                <c:pt idx="1">
                  <c:v>44973</c:v>
                </c:pt>
                <c:pt idx="2">
                  <c:v>44988</c:v>
                </c:pt>
                <c:pt idx="3">
                  <c:v>44998</c:v>
                </c:pt>
                <c:pt idx="4">
                  <c:v>45047</c:v>
                </c:pt>
                <c:pt idx="5">
                  <c:v>45039</c:v>
                </c:pt>
                <c:pt idx="6">
                  <c:v>45003</c:v>
                </c:pt>
                <c:pt idx="7">
                  <c:v>45056</c:v>
                </c:pt>
                <c:pt idx="8">
                  <c:v>45064</c:v>
                </c:pt>
                <c:pt idx="9">
                  <c:v>45062</c:v>
                </c:pt>
                <c:pt idx="10">
                  <c:v>45071</c:v>
                </c:pt>
                <c:pt idx="11">
                  <c:v>45078</c:v>
                </c:pt>
                <c:pt idx="12">
                  <c:v>45179</c:v>
                </c:pt>
                <c:pt idx="13">
                  <c:v>45201</c:v>
                </c:pt>
                <c:pt idx="14">
                  <c:v>45227</c:v>
                </c:pt>
                <c:pt idx="15">
                  <c:v>45228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0-FC41-BFA8-6BB44B5403AD}"/>
            </c:ext>
          </c:extLst>
        </c:ser>
        <c:ser>
          <c:idx val="1"/>
          <c:order val="1"/>
          <c:tx>
            <c:strRef>
              <c:f>工作表2!$D$1</c:f>
              <c:strCache>
                <c:ptCount val="1"/>
                <c:pt idx="0">
                  <c:v>預期天數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工作表2!$D$2:$D$17</c:f>
              <c:numCache>
                <c:formatCode>General</c:formatCode>
                <c:ptCount val="16"/>
                <c:pt idx="0">
                  <c:v>32</c:v>
                </c:pt>
                <c:pt idx="1">
                  <c:v>28</c:v>
                </c:pt>
                <c:pt idx="2">
                  <c:v>10</c:v>
                </c:pt>
                <c:pt idx="3">
                  <c:v>57</c:v>
                </c:pt>
                <c:pt idx="4">
                  <c:v>8</c:v>
                </c:pt>
                <c:pt idx="5">
                  <c:v>16</c:v>
                </c:pt>
                <c:pt idx="6">
                  <c:v>63</c:v>
                </c:pt>
                <c:pt idx="7">
                  <c:v>8</c:v>
                </c:pt>
                <c:pt idx="8">
                  <c:v>6</c:v>
                </c:pt>
                <c:pt idx="9">
                  <c:v>108</c:v>
                </c:pt>
                <c:pt idx="10">
                  <c:v>99</c:v>
                </c:pt>
                <c:pt idx="11">
                  <c:v>111</c:v>
                </c:pt>
                <c:pt idx="12">
                  <c:v>21</c:v>
                </c:pt>
                <c:pt idx="13">
                  <c:v>34</c:v>
                </c:pt>
                <c:pt idx="14">
                  <c:v>14</c:v>
                </c:pt>
                <c:pt idx="1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9-F24E-AAF8-375FB9A40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99"/>
        <c:axId val="448612248"/>
        <c:axId val="448615384"/>
      </c:barChart>
      <c:barChart>
        <c:barDir val="bar"/>
        <c:grouping val="stacked"/>
        <c:varyColors val="0"/>
        <c:ser>
          <c:idx val="2"/>
          <c:order val="2"/>
          <c:tx>
            <c:v> 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工作表2!$A$2:$A$17</c:f>
              <c:strCache>
                <c:ptCount val="16"/>
                <c:pt idx="0">
                  <c:v>主題構思</c:v>
                </c:pt>
                <c:pt idx="1">
                  <c:v>相關資料蒐集</c:v>
                </c:pt>
                <c:pt idx="2">
                  <c:v>系統功能分析</c:v>
                </c:pt>
                <c:pt idx="3">
                  <c:v>初評文案撰寫</c:v>
                </c:pt>
                <c:pt idx="4">
                  <c:v>系統簡介</c:v>
                </c:pt>
                <c:pt idx="5">
                  <c:v>Logo設計</c:v>
                </c:pt>
                <c:pt idx="6">
                  <c:v>開發工具學習</c:v>
                </c:pt>
                <c:pt idx="7">
                  <c:v>資料庫設計</c:v>
                </c:pt>
                <c:pt idx="8">
                  <c:v>資料庫建立</c:v>
                </c:pt>
                <c:pt idx="9">
                  <c:v>後端開發</c:v>
                </c:pt>
                <c:pt idx="10">
                  <c:v>前端開發</c:v>
                </c:pt>
                <c:pt idx="11">
                  <c:v>系統整合</c:v>
                </c:pt>
                <c:pt idx="12">
                  <c:v>系統測試</c:v>
                </c:pt>
                <c:pt idx="13">
                  <c:v>系統手冊</c:v>
                </c:pt>
                <c:pt idx="14">
                  <c:v>海報製作</c:v>
                </c:pt>
                <c:pt idx="15">
                  <c:v>影片製作</c:v>
                </c:pt>
              </c:strCache>
            </c:strRef>
          </c:cat>
          <c:val>
            <c:numRef>
              <c:f>工作表2!$F$2:$F$17</c:f>
              <c:numCache>
                <c:formatCode>m/d/yy</c:formatCode>
                <c:ptCount val="16"/>
                <c:pt idx="0">
                  <c:v>44941</c:v>
                </c:pt>
                <c:pt idx="1">
                  <c:v>44968</c:v>
                </c:pt>
                <c:pt idx="2">
                  <c:v>44985</c:v>
                </c:pt>
                <c:pt idx="3">
                  <c:v>44997</c:v>
                </c:pt>
                <c:pt idx="4">
                  <c:v>45047</c:v>
                </c:pt>
                <c:pt idx="5">
                  <c:v>45047</c:v>
                </c:pt>
                <c:pt idx="6" formatCode="m&quot;月&quot;d&quot;日&quot;">
                  <c:v>45003</c:v>
                </c:pt>
                <c:pt idx="7">
                  <c:v>45056</c:v>
                </c:pt>
                <c:pt idx="8">
                  <c:v>45060</c:v>
                </c:pt>
                <c:pt idx="9">
                  <c:v>45057</c:v>
                </c:pt>
                <c:pt idx="10">
                  <c:v>45065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9-F24E-AAF8-375FB9A4028F}"/>
            </c:ext>
          </c:extLst>
        </c:ser>
        <c:ser>
          <c:idx val="3"/>
          <c:order val="3"/>
          <c:tx>
            <c:strRef>
              <c:f>工作表2!$H$1</c:f>
              <c:strCache>
                <c:ptCount val="1"/>
                <c:pt idx="0">
                  <c:v>實際天數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工作表2!$H$2:$H$17</c:f>
              <c:numCache>
                <c:formatCode>General</c:formatCode>
                <c:ptCount val="16"/>
                <c:pt idx="0">
                  <c:v>40</c:v>
                </c:pt>
                <c:pt idx="1">
                  <c:v>49</c:v>
                </c:pt>
                <c:pt idx="2">
                  <c:v>22</c:v>
                </c:pt>
                <c:pt idx="3">
                  <c:v>50</c:v>
                </c:pt>
                <c:pt idx="4">
                  <c:v>3</c:v>
                </c:pt>
                <c:pt idx="5">
                  <c:v>8</c:v>
                </c:pt>
                <c:pt idx="6">
                  <c:v>49</c:v>
                </c:pt>
                <c:pt idx="7">
                  <c:v>4</c:v>
                </c:pt>
                <c:pt idx="8">
                  <c:v>3</c:v>
                </c:pt>
                <c:pt idx="9">
                  <c:v>14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C9-F24E-AAF8-375FB9A40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93"/>
        <c:axId val="448613032"/>
        <c:axId val="448616560"/>
      </c:barChart>
      <c:catAx>
        <c:axId val="4486122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615384"/>
        <c:crosses val="autoZero"/>
        <c:auto val="1"/>
        <c:lblAlgn val="ctr"/>
        <c:lblOffset val="100"/>
        <c:noMultiLvlLbl val="0"/>
      </c:catAx>
      <c:valAx>
        <c:axId val="448615384"/>
        <c:scaling>
          <c:orientation val="minMax"/>
          <c:max val="45275"/>
          <c:min val="4494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8612248"/>
        <c:crosses val="autoZero"/>
        <c:crossBetween val="between"/>
        <c:majorUnit val="40"/>
      </c:valAx>
      <c:valAx>
        <c:axId val="448616560"/>
        <c:scaling>
          <c:orientation val="minMax"/>
        </c:scaling>
        <c:delete val="1"/>
        <c:axPos val="t"/>
        <c:numFmt formatCode="m/d/yy" sourceLinked="1"/>
        <c:majorTickMark val="out"/>
        <c:minorTickMark val="none"/>
        <c:tickLblPos val="nextTo"/>
        <c:crossAx val="448613032"/>
        <c:crosses val="autoZero"/>
        <c:crossBetween val="between"/>
      </c:valAx>
      <c:catAx>
        <c:axId val="448613032"/>
        <c:scaling>
          <c:orientation val="maxMin"/>
        </c:scaling>
        <c:delete val="1"/>
        <c:axPos val="r"/>
        <c:numFmt formatCode="General" sourceLinked="1"/>
        <c:majorTickMark val="out"/>
        <c:minorTickMark val="none"/>
        <c:tickLblPos val="nextTo"/>
        <c:crossAx val="44861656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27214</xdr:colOff>
      <xdr:row>9</xdr:row>
      <xdr:rowOff>179615</xdr:rowOff>
    </xdr:from>
    <xdr:to>
      <xdr:col>11</xdr:col>
      <xdr:colOff>471714</xdr:colOff>
      <xdr:row>24</xdr:row>
      <xdr:rowOff>65315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18DEA028-259D-EC39-BA5A-CFFD6DB39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712611</xdr:colOff>
      <xdr:row>7</xdr:row>
      <xdr:rowOff>127705</xdr:rowOff>
    </xdr:from>
    <xdr:to>
      <xdr:col>9</xdr:col>
      <xdr:colOff>458611</xdr:colOff>
      <xdr:row>22</xdr:row>
      <xdr:rowOff>84667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58B2A8B-ADA7-68DC-A5E6-84D126EF4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279523</xdr:colOff>
      <xdr:row>0</xdr:row>
      <xdr:rowOff>79558</xdr:rowOff>
    </xdr:from>
    <xdr:to>
      <xdr:col>16</xdr:col>
      <xdr:colOff>56278</xdr:colOff>
      <xdr:row>19</xdr:row>
      <xdr:rowOff>85911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4912B88-C8F6-7B5E-9FE4-3AE252949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zoomScale="140" zoomScaleNormal="140" workbookViewId="0">
      <selection activeCell="F10" sqref="F10"/>
    </sheetView>
  </sheetViews>
  <sheetFormatPr baseColWidth="10" defaultColWidth="11" defaultRowHeight="15"/>
  <cols>
    <col min="1" max="1" width="14.1640625" bestFit="1" customWidth="1"/>
    <col min="4" max="5" width="14.1640625" bestFit="1" customWidth="1"/>
  </cols>
  <sheetData>
    <row r="1" spans="1:7">
      <c r="B1" t="s">
        <v>1</v>
      </c>
      <c r="C1" t="s">
        <v>27</v>
      </c>
      <c r="D1" t="s">
        <v>23</v>
      </c>
      <c r="E1" t="s">
        <v>29</v>
      </c>
      <c r="F1" t="s">
        <v>31</v>
      </c>
      <c r="G1" t="s">
        <v>25</v>
      </c>
    </row>
    <row r="2" spans="1:7">
      <c r="A2" s="1" t="s">
        <v>3</v>
      </c>
      <c r="B2" s="2">
        <v>44959</v>
      </c>
      <c r="C2" s="2">
        <v>44982</v>
      </c>
      <c r="D2">
        <f>C2-B2</f>
        <v>23</v>
      </c>
      <c r="E2" s="2">
        <v>44964</v>
      </c>
      <c r="F2" s="2">
        <v>44972</v>
      </c>
      <c r="G2">
        <f ca="1">IF(F2&lt;&gt;"",F2-E2,TODAY()-E2)</f>
        <v>8</v>
      </c>
    </row>
    <row r="3" spans="1:7">
      <c r="A3" s="1" t="s">
        <v>4</v>
      </c>
      <c r="B3" s="2">
        <v>44988</v>
      </c>
      <c r="C3" s="2">
        <v>45005</v>
      </c>
      <c r="D3">
        <f t="shared" ref="D3:D7" si="0">C3-B3</f>
        <v>17</v>
      </c>
      <c r="E3" s="2">
        <v>44993</v>
      </c>
      <c r="F3" s="2">
        <v>45006</v>
      </c>
      <c r="G3">
        <f t="shared" ref="G3:G7" ca="1" si="1">IF(F3&lt;&gt;"",F3-E3,TODAY()-E3)</f>
        <v>13</v>
      </c>
    </row>
    <row r="4" spans="1:7">
      <c r="A4" s="1" t="s">
        <v>5</v>
      </c>
      <c r="B4" s="2">
        <v>45020</v>
      </c>
      <c r="C4" s="2">
        <v>45041</v>
      </c>
      <c r="D4">
        <f t="shared" si="0"/>
        <v>21</v>
      </c>
      <c r="E4" s="2">
        <v>45025</v>
      </c>
      <c r="F4" s="2">
        <v>45039</v>
      </c>
      <c r="G4">
        <f t="shared" ca="1" si="1"/>
        <v>14</v>
      </c>
    </row>
    <row r="5" spans="1:7">
      <c r="A5" s="1" t="s">
        <v>6</v>
      </c>
      <c r="B5" s="2">
        <v>45051</v>
      </c>
      <c r="C5" s="2">
        <v>45064</v>
      </c>
      <c r="D5">
        <f t="shared" si="0"/>
        <v>13</v>
      </c>
      <c r="E5" s="2">
        <v>45050</v>
      </c>
      <c r="F5" s="2">
        <v>45054</v>
      </c>
      <c r="G5">
        <f t="shared" ca="1" si="1"/>
        <v>4</v>
      </c>
    </row>
    <row r="6" spans="1:7">
      <c r="A6" s="1" t="s">
        <v>7</v>
      </c>
      <c r="B6" s="2">
        <v>45083</v>
      </c>
      <c r="C6" s="2">
        <v>45093</v>
      </c>
      <c r="D6">
        <f t="shared" si="0"/>
        <v>10</v>
      </c>
      <c r="E6" s="2">
        <v>45083</v>
      </c>
      <c r="F6" s="2">
        <v>45095</v>
      </c>
      <c r="G6">
        <f t="shared" ca="1" si="1"/>
        <v>12</v>
      </c>
    </row>
    <row r="7" spans="1:7">
      <c r="A7" s="1" t="s">
        <v>8</v>
      </c>
      <c r="B7" s="2">
        <v>44988</v>
      </c>
      <c r="C7" s="2">
        <v>45012</v>
      </c>
      <c r="D7">
        <f t="shared" si="0"/>
        <v>24</v>
      </c>
      <c r="E7" s="2">
        <v>45011</v>
      </c>
      <c r="F7" s="2">
        <v>45012</v>
      </c>
      <c r="G7">
        <f t="shared" ca="1" si="1"/>
        <v>1</v>
      </c>
    </row>
    <row r="8" spans="1:7">
      <c r="A8" s="1" t="s">
        <v>9</v>
      </c>
    </row>
    <row r="9" spans="1:7">
      <c r="A9" s="1" t="s">
        <v>10</v>
      </c>
    </row>
    <row r="10" spans="1:7">
      <c r="A10" s="1" t="s">
        <v>11</v>
      </c>
    </row>
    <row r="11" spans="1:7">
      <c r="A11" s="1" t="s">
        <v>12</v>
      </c>
    </row>
    <row r="12" spans="1:7">
      <c r="A12" s="1" t="s">
        <v>13</v>
      </c>
    </row>
    <row r="13" spans="1:7">
      <c r="A13" s="1" t="s">
        <v>14</v>
      </c>
    </row>
    <row r="14" spans="1:7">
      <c r="A14" s="1" t="s">
        <v>15</v>
      </c>
    </row>
    <row r="15" spans="1:7">
      <c r="A15" s="1" t="s">
        <v>16</v>
      </c>
    </row>
    <row r="16" spans="1:7">
      <c r="A16" s="1" t="s">
        <v>17</v>
      </c>
    </row>
    <row r="17" spans="1:1">
      <c r="A17" s="1" t="s">
        <v>19</v>
      </c>
    </row>
    <row r="18" spans="1:1">
      <c r="A18" s="1" t="s">
        <v>20</v>
      </c>
    </row>
    <row r="19" spans="1:1">
      <c r="A19" s="1" t="s">
        <v>21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zoomScale="180" zoomScaleNormal="180" workbookViewId="0">
      <selection activeCell="I7" sqref="I7"/>
    </sheetView>
  </sheetViews>
  <sheetFormatPr baseColWidth="10" defaultColWidth="11" defaultRowHeight="15"/>
  <cols>
    <col min="1" max="1" width="14.1640625" bestFit="1" customWidth="1"/>
  </cols>
  <sheetData>
    <row r="1" spans="1:7">
      <c r="A1" s="3"/>
      <c r="B1" s="3" t="s">
        <v>0</v>
      </c>
      <c r="C1" s="3" t="s">
        <v>26</v>
      </c>
      <c r="D1" s="3" t="s">
        <v>22</v>
      </c>
      <c r="E1" s="3" t="s">
        <v>28</v>
      </c>
      <c r="F1" s="3" t="s">
        <v>30</v>
      </c>
      <c r="G1" s="3" t="s">
        <v>24</v>
      </c>
    </row>
    <row r="2" spans="1:7">
      <c r="A2" s="3" t="s">
        <v>2</v>
      </c>
      <c r="B2" s="3">
        <v>44959</v>
      </c>
      <c r="C2" s="4">
        <v>44982</v>
      </c>
      <c r="D2" s="3">
        <v>23</v>
      </c>
      <c r="E2" s="3">
        <v>44964</v>
      </c>
      <c r="F2" s="4">
        <v>44972</v>
      </c>
      <c r="G2" s="3">
        <v>8</v>
      </c>
    </row>
    <row r="3" spans="1:7">
      <c r="A3" s="3" t="s">
        <v>4</v>
      </c>
      <c r="B3" s="3">
        <v>44988</v>
      </c>
      <c r="C3" s="4">
        <v>45005</v>
      </c>
      <c r="D3" s="3">
        <v>17</v>
      </c>
      <c r="E3" s="3">
        <v>44993</v>
      </c>
      <c r="F3" s="4">
        <v>45006</v>
      </c>
      <c r="G3" s="3">
        <v>13</v>
      </c>
    </row>
    <row r="4" spans="1:7">
      <c r="A4" s="3" t="s">
        <v>5</v>
      </c>
      <c r="B4" s="3">
        <v>45020</v>
      </c>
      <c r="C4" s="4">
        <v>45041</v>
      </c>
      <c r="D4" s="3">
        <v>21</v>
      </c>
      <c r="E4" s="3">
        <v>45025</v>
      </c>
      <c r="F4" s="4">
        <v>45039</v>
      </c>
      <c r="G4" s="3">
        <v>14</v>
      </c>
    </row>
    <row r="5" spans="1:7">
      <c r="A5" s="3" t="s">
        <v>6</v>
      </c>
      <c r="B5" s="3">
        <v>45051</v>
      </c>
      <c r="C5" s="4">
        <v>45064</v>
      </c>
      <c r="D5" s="3">
        <v>13</v>
      </c>
      <c r="E5" s="3">
        <v>45050</v>
      </c>
      <c r="F5" s="4">
        <v>45054</v>
      </c>
      <c r="G5" s="3">
        <v>4</v>
      </c>
    </row>
    <row r="6" spans="1:7">
      <c r="A6" s="3" t="s">
        <v>7</v>
      </c>
      <c r="B6" s="3">
        <v>45083</v>
      </c>
      <c r="C6" s="4">
        <v>45093</v>
      </c>
      <c r="D6" s="3">
        <v>10</v>
      </c>
      <c r="E6" s="3">
        <v>45083</v>
      </c>
      <c r="F6" s="4">
        <v>45095</v>
      </c>
      <c r="G6" s="3">
        <v>12</v>
      </c>
    </row>
    <row r="7" spans="1:7">
      <c r="A7" s="3" t="s">
        <v>8</v>
      </c>
      <c r="B7" s="3">
        <v>44988</v>
      </c>
      <c r="C7" s="4">
        <v>45012</v>
      </c>
      <c r="D7" s="3">
        <v>24</v>
      </c>
      <c r="E7" s="3">
        <v>45011</v>
      </c>
      <c r="F7" s="4">
        <v>45012</v>
      </c>
      <c r="G7" s="3">
        <v>1</v>
      </c>
    </row>
    <row r="8" spans="1:7">
      <c r="A8" s="3" t="s">
        <v>9</v>
      </c>
      <c r="B8" s="3"/>
      <c r="C8" s="3"/>
      <c r="D8" s="3"/>
      <c r="E8" s="3"/>
      <c r="F8" s="3"/>
      <c r="G8" s="3"/>
    </row>
    <row r="9" spans="1:7">
      <c r="A9" s="3" t="s">
        <v>10</v>
      </c>
      <c r="B9" s="3"/>
      <c r="C9" s="3"/>
      <c r="D9" s="3"/>
      <c r="E9" s="3"/>
      <c r="F9" s="3"/>
      <c r="G9" s="3"/>
    </row>
    <row r="10" spans="1:7">
      <c r="A10" s="3" t="s">
        <v>11</v>
      </c>
      <c r="B10" s="3"/>
      <c r="C10" s="3"/>
      <c r="D10" s="3"/>
      <c r="E10" s="3"/>
      <c r="F10" s="3"/>
      <c r="G10" s="3"/>
    </row>
    <row r="11" spans="1:7">
      <c r="A11" s="3" t="s">
        <v>12</v>
      </c>
      <c r="B11" s="3"/>
      <c r="C11" s="3"/>
      <c r="D11" s="3"/>
      <c r="E11" s="3"/>
      <c r="F11" s="3"/>
      <c r="G11" s="3"/>
    </row>
    <row r="12" spans="1:7">
      <c r="A12" s="3" t="s">
        <v>13</v>
      </c>
      <c r="B12" s="3"/>
      <c r="C12" s="3"/>
      <c r="D12" s="3"/>
      <c r="E12" s="3"/>
      <c r="F12" s="3"/>
      <c r="G12" s="3"/>
    </row>
    <row r="13" spans="1:7">
      <c r="A13" s="3" t="s">
        <v>14</v>
      </c>
      <c r="B13" s="3"/>
      <c r="C13" s="3"/>
      <c r="D13" s="3"/>
      <c r="E13" s="3"/>
      <c r="F13" s="3"/>
      <c r="G13" s="3"/>
    </row>
    <row r="14" spans="1:7">
      <c r="A14" s="3" t="s">
        <v>15</v>
      </c>
      <c r="B14" s="3"/>
      <c r="C14" s="3"/>
      <c r="D14" s="3"/>
      <c r="E14" s="3"/>
      <c r="F14" s="3"/>
      <c r="G14" s="3"/>
    </row>
    <row r="15" spans="1:7">
      <c r="A15" s="3" t="s">
        <v>16</v>
      </c>
      <c r="B15" s="3"/>
      <c r="C15" s="3"/>
      <c r="D15" s="3"/>
      <c r="E15" s="3"/>
      <c r="F15" s="3"/>
      <c r="G15" s="3"/>
    </row>
    <row r="16" spans="1:7">
      <c r="A16" s="3" t="s">
        <v>17</v>
      </c>
      <c r="B16" s="3"/>
      <c r="C16" s="3"/>
      <c r="D16" s="3"/>
      <c r="E16" s="3"/>
      <c r="F16" s="3"/>
      <c r="G16" s="3"/>
    </row>
    <row r="17" spans="1:7">
      <c r="A17" s="3" t="s">
        <v>18</v>
      </c>
      <c r="B17" s="3"/>
      <c r="C17" s="3"/>
      <c r="D17" s="3"/>
      <c r="E17" s="3"/>
      <c r="F17" s="3"/>
      <c r="G17" s="3"/>
    </row>
    <row r="18" spans="1:7">
      <c r="A18" s="3" t="s">
        <v>20</v>
      </c>
      <c r="B18" s="3"/>
      <c r="C18" s="3"/>
      <c r="D18" s="3"/>
      <c r="E18" s="3"/>
      <c r="F18" s="3"/>
      <c r="G18" s="3"/>
    </row>
    <row r="19" spans="1:7">
      <c r="A19" s="3" t="s">
        <v>21</v>
      </c>
      <c r="B19" s="3"/>
      <c r="C19" s="3"/>
      <c r="D19" s="3"/>
      <c r="E19" s="3"/>
      <c r="F19" s="3"/>
      <c r="G19" s="3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tabSelected="1" zoomScale="130" zoomScaleNormal="130" workbookViewId="0">
      <selection activeCell="G11" sqref="G11"/>
    </sheetView>
  </sheetViews>
  <sheetFormatPr baseColWidth="10" defaultColWidth="11" defaultRowHeight="15"/>
  <cols>
    <col min="1" max="3" width="14.1640625" bestFit="1" customWidth="1"/>
    <col min="6" max="7" width="14.1640625" bestFit="1" customWidth="1"/>
  </cols>
  <sheetData>
    <row r="1" spans="1:8">
      <c r="B1" t="s">
        <v>34</v>
      </c>
      <c r="C1" t="s">
        <v>35</v>
      </c>
      <c r="D1" t="s">
        <v>23</v>
      </c>
      <c r="F1" t="s">
        <v>29</v>
      </c>
      <c r="G1" t="s">
        <v>31</v>
      </c>
      <c r="H1" t="s">
        <v>25</v>
      </c>
    </row>
    <row r="2" spans="1:8">
      <c r="A2" s="1" t="s">
        <v>3</v>
      </c>
      <c r="B2" s="2">
        <v>44941</v>
      </c>
      <c r="C2" s="2">
        <v>44973</v>
      </c>
      <c r="D2">
        <f>C2-B2</f>
        <v>32</v>
      </c>
      <c r="F2" s="2">
        <v>44941</v>
      </c>
      <c r="G2" s="2">
        <v>44981</v>
      </c>
      <c r="H2">
        <f ca="1">IF(G2&lt;&gt;"",G2-F2,TODAY()-F2)</f>
        <v>40</v>
      </c>
    </row>
    <row r="3" spans="1:8" ht="16">
      <c r="A3" s="5" t="s">
        <v>32</v>
      </c>
      <c r="B3" s="2">
        <v>44973</v>
      </c>
      <c r="C3" s="2">
        <v>45001</v>
      </c>
      <c r="D3">
        <f t="shared" ref="D3:D17" si="0">C3-B3</f>
        <v>28</v>
      </c>
      <c r="F3" s="2">
        <v>44968</v>
      </c>
      <c r="G3" s="2">
        <v>45017</v>
      </c>
      <c r="H3">
        <f t="shared" ref="H3:H6" ca="1" si="1">IF(G3&lt;&gt;"",G3-F3,TODAY()-F3)</f>
        <v>49</v>
      </c>
    </row>
    <row r="4" spans="1:8" ht="16">
      <c r="A4" s="5" t="s">
        <v>4</v>
      </c>
      <c r="B4" s="2">
        <v>44988</v>
      </c>
      <c r="C4" s="2">
        <v>44998</v>
      </c>
      <c r="D4">
        <f t="shared" si="0"/>
        <v>10</v>
      </c>
      <c r="F4" s="2">
        <v>44985</v>
      </c>
      <c r="G4" s="2">
        <v>45007</v>
      </c>
      <c r="H4">
        <f t="shared" ca="1" si="1"/>
        <v>22</v>
      </c>
    </row>
    <row r="5" spans="1:8" ht="16">
      <c r="A5" s="5" t="s">
        <v>8</v>
      </c>
      <c r="B5" s="2">
        <v>44998</v>
      </c>
      <c r="C5" s="2">
        <v>45055</v>
      </c>
      <c r="D5">
        <f t="shared" si="0"/>
        <v>57</v>
      </c>
      <c r="F5" s="2">
        <v>44997</v>
      </c>
      <c r="G5" s="2">
        <v>45047</v>
      </c>
      <c r="H5">
        <f t="shared" ca="1" si="1"/>
        <v>50</v>
      </c>
    </row>
    <row r="6" spans="1:8" ht="16">
      <c r="A6" s="5" t="s">
        <v>17</v>
      </c>
      <c r="B6" s="2">
        <v>45047</v>
      </c>
      <c r="C6" s="2">
        <v>45055</v>
      </c>
      <c r="D6">
        <f t="shared" si="0"/>
        <v>8</v>
      </c>
      <c r="F6" s="2">
        <v>45047</v>
      </c>
      <c r="G6" s="2">
        <v>45050</v>
      </c>
      <c r="H6">
        <f t="shared" ca="1" si="1"/>
        <v>3</v>
      </c>
    </row>
    <row r="7" spans="1:8" ht="16">
      <c r="A7" s="6" t="s">
        <v>33</v>
      </c>
      <c r="B7" s="2">
        <v>45039</v>
      </c>
      <c r="C7" s="2">
        <v>45055</v>
      </c>
      <c r="D7">
        <f t="shared" si="0"/>
        <v>16</v>
      </c>
      <c r="F7" s="2">
        <v>45047</v>
      </c>
      <c r="G7" s="2">
        <v>45055</v>
      </c>
      <c r="H7">
        <f t="shared" ref="H7:H12" si="2">G7-F7</f>
        <v>8</v>
      </c>
    </row>
    <row r="8" spans="1:8" ht="16">
      <c r="A8" s="5" t="s">
        <v>6</v>
      </c>
      <c r="B8" s="2">
        <v>45003</v>
      </c>
      <c r="C8" s="4">
        <v>45066</v>
      </c>
      <c r="D8">
        <f t="shared" si="0"/>
        <v>63</v>
      </c>
      <c r="F8" s="7">
        <v>45003</v>
      </c>
      <c r="G8" s="7">
        <v>45052</v>
      </c>
      <c r="H8">
        <f t="shared" si="2"/>
        <v>49</v>
      </c>
    </row>
    <row r="9" spans="1:8" ht="16">
      <c r="A9" s="5" t="s">
        <v>11</v>
      </c>
      <c r="B9" s="2">
        <v>45056</v>
      </c>
      <c r="C9" s="2">
        <v>45064</v>
      </c>
      <c r="D9">
        <f t="shared" si="0"/>
        <v>8</v>
      </c>
      <c r="F9" s="2">
        <v>45056</v>
      </c>
      <c r="G9" s="2">
        <v>45060</v>
      </c>
      <c r="H9">
        <f t="shared" si="2"/>
        <v>4</v>
      </c>
    </row>
    <row r="10" spans="1:8" ht="16">
      <c r="A10" s="5" t="s">
        <v>12</v>
      </c>
      <c r="B10" s="2">
        <v>45064</v>
      </c>
      <c r="C10" s="4">
        <v>45070</v>
      </c>
      <c r="D10">
        <f>C10-B10</f>
        <v>6</v>
      </c>
      <c r="F10" s="2">
        <v>45060</v>
      </c>
      <c r="G10" s="2">
        <v>45063</v>
      </c>
      <c r="H10">
        <f t="shared" si="2"/>
        <v>3</v>
      </c>
    </row>
    <row r="11" spans="1:8" ht="16">
      <c r="A11" s="5" t="s">
        <v>13</v>
      </c>
      <c r="B11" s="2">
        <v>45062</v>
      </c>
      <c r="C11" s="2">
        <v>45170</v>
      </c>
      <c r="D11">
        <f>C11-B11</f>
        <v>108</v>
      </c>
      <c r="F11" s="2">
        <v>45057</v>
      </c>
      <c r="G11" s="2">
        <v>45071</v>
      </c>
      <c r="H11">
        <f t="shared" si="2"/>
        <v>14</v>
      </c>
    </row>
    <row r="12" spans="1:8" ht="16">
      <c r="A12" s="5" t="s">
        <v>10</v>
      </c>
      <c r="B12" s="2">
        <v>45071</v>
      </c>
      <c r="C12" s="2">
        <v>45170</v>
      </c>
      <c r="D12">
        <f t="shared" si="0"/>
        <v>99</v>
      </c>
      <c r="F12" s="2">
        <v>45065</v>
      </c>
      <c r="G12" s="2">
        <v>45071</v>
      </c>
      <c r="H12">
        <f t="shared" si="2"/>
        <v>6</v>
      </c>
    </row>
    <row r="13" spans="1:8" ht="16">
      <c r="A13" s="5" t="s">
        <v>15</v>
      </c>
      <c r="B13" s="2">
        <v>45078</v>
      </c>
      <c r="C13" s="2">
        <v>45189</v>
      </c>
      <c r="D13">
        <f t="shared" si="0"/>
        <v>111</v>
      </c>
    </row>
    <row r="14" spans="1:8" ht="16">
      <c r="A14" s="5" t="s">
        <v>14</v>
      </c>
      <c r="B14" s="2">
        <v>45179</v>
      </c>
      <c r="C14" s="2">
        <v>45200</v>
      </c>
      <c r="D14">
        <f t="shared" si="0"/>
        <v>21</v>
      </c>
    </row>
    <row r="15" spans="1:8" ht="16">
      <c r="A15" s="5" t="s">
        <v>16</v>
      </c>
      <c r="B15" s="2">
        <v>45201</v>
      </c>
      <c r="C15" s="2">
        <v>45235</v>
      </c>
      <c r="D15">
        <f t="shared" si="0"/>
        <v>34</v>
      </c>
    </row>
    <row r="16" spans="1:8">
      <c r="A16" s="1" t="s">
        <v>19</v>
      </c>
      <c r="B16" s="2">
        <v>45227</v>
      </c>
      <c r="C16" s="2">
        <v>45241</v>
      </c>
      <c r="D16">
        <f t="shared" si="0"/>
        <v>14</v>
      </c>
    </row>
    <row r="17" spans="1:4">
      <c r="A17" s="1" t="s">
        <v>21</v>
      </c>
      <c r="B17" s="2">
        <v>45228</v>
      </c>
      <c r="C17" s="2">
        <v>45245</v>
      </c>
      <c r="D17">
        <f t="shared" si="0"/>
        <v>17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工作表3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2023-04-19T12:25:50Z</dcterms:created>
  <dcterms:modified xsi:type="dcterms:W3CDTF">2023-05-23T13:34:51Z</dcterms:modified>
</cp:coreProperties>
</file>