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chen/Documents/log/專題/"/>
    </mc:Choice>
  </mc:AlternateContent>
  <xr:revisionPtr revIDLastSave="0" documentId="13_ncr:1_{5DE13712-7EF2-BE4D-B94E-E203A4DFF9DA}" xr6:coauthVersionLast="47" xr6:coauthVersionMax="47" xr10:uidLastSave="{00000000-0000-0000-0000-000000000000}"/>
  <bookViews>
    <workbookView xWindow="0" yWindow="500" windowWidth="25600" windowHeight="14040" xr2:uid="{275B3D60-FA37-2F4A-B210-7072F1C650E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6" i="1" l="1"/>
  <c r="P76" i="1"/>
  <c r="O76" i="1"/>
  <c r="Q75" i="1"/>
  <c r="P75" i="1"/>
  <c r="O75" i="1"/>
  <c r="W64" i="1"/>
  <c r="V64" i="1"/>
  <c r="U64" i="1"/>
  <c r="T64" i="1"/>
  <c r="S64" i="1"/>
  <c r="R64" i="1"/>
  <c r="Q64" i="1"/>
  <c r="P64" i="1"/>
  <c r="W63" i="1"/>
  <c r="V63" i="1"/>
  <c r="U63" i="1"/>
  <c r="T63" i="1"/>
  <c r="S63" i="1"/>
  <c r="R63" i="1"/>
  <c r="Q63" i="1"/>
  <c r="P63" i="1"/>
  <c r="W51" i="1"/>
  <c r="V51" i="1"/>
  <c r="U51" i="1"/>
  <c r="T51" i="1"/>
  <c r="S51" i="1"/>
  <c r="R51" i="1"/>
  <c r="Q51" i="1"/>
  <c r="P51" i="1"/>
  <c r="K51" i="1"/>
  <c r="J51" i="1"/>
  <c r="I51" i="1"/>
  <c r="H51" i="1"/>
  <c r="G51" i="1"/>
  <c r="F51" i="1"/>
  <c r="E51" i="1"/>
  <c r="D51" i="1"/>
  <c r="C51" i="1"/>
  <c r="W50" i="1"/>
  <c r="V50" i="1"/>
  <c r="U50" i="1"/>
  <c r="T50" i="1"/>
  <c r="S50" i="1"/>
  <c r="R50" i="1"/>
  <c r="Q50" i="1"/>
  <c r="P50" i="1"/>
  <c r="K50" i="1"/>
  <c r="J50" i="1"/>
  <c r="I50" i="1"/>
  <c r="H50" i="1"/>
  <c r="G50" i="1"/>
  <c r="F50" i="1"/>
  <c r="E50" i="1"/>
  <c r="D50" i="1"/>
  <c r="C50" i="1"/>
  <c r="W38" i="1"/>
  <c r="V38" i="1"/>
  <c r="U38" i="1"/>
  <c r="T38" i="1"/>
  <c r="S38" i="1"/>
  <c r="R38" i="1"/>
  <c r="Q38" i="1"/>
  <c r="P38" i="1"/>
  <c r="K38" i="1"/>
  <c r="J38" i="1"/>
  <c r="I38" i="1"/>
  <c r="H38" i="1"/>
  <c r="G38" i="1"/>
  <c r="F38" i="1"/>
  <c r="E38" i="1"/>
  <c r="D38" i="1"/>
  <c r="W37" i="1"/>
  <c r="V37" i="1"/>
  <c r="U37" i="1"/>
  <c r="T37" i="1"/>
  <c r="S37" i="1"/>
  <c r="R37" i="1"/>
  <c r="Q37" i="1"/>
  <c r="P37" i="1"/>
  <c r="K37" i="1"/>
  <c r="J37" i="1"/>
  <c r="I37" i="1"/>
  <c r="H37" i="1"/>
  <c r="G37" i="1"/>
  <c r="F37" i="1"/>
  <c r="E37" i="1"/>
  <c r="D37" i="1"/>
  <c r="C37" i="1"/>
  <c r="W25" i="1"/>
  <c r="V25" i="1"/>
  <c r="U25" i="1"/>
  <c r="T25" i="1"/>
  <c r="S25" i="1"/>
  <c r="R25" i="1"/>
  <c r="Q25" i="1"/>
  <c r="P25" i="1"/>
  <c r="K25" i="1"/>
  <c r="J25" i="1"/>
  <c r="I25" i="1"/>
  <c r="G25" i="1"/>
  <c r="D25" i="1"/>
  <c r="W24" i="1"/>
  <c r="V24" i="1"/>
  <c r="U24" i="1"/>
  <c r="T24" i="1"/>
  <c r="S24" i="1"/>
  <c r="R24" i="1"/>
  <c r="Q24" i="1"/>
  <c r="P24" i="1"/>
  <c r="K24" i="1"/>
  <c r="J24" i="1"/>
  <c r="I24" i="1"/>
  <c r="H24" i="1"/>
  <c r="G24" i="1"/>
  <c r="F24" i="1"/>
  <c r="E24" i="1"/>
  <c r="D24" i="1"/>
  <c r="C24" i="1"/>
  <c r="AH12" i="1"/>
  <c r="AG12" i="1"/>
  <c r="AF12" i="1"/>
  <c r="AE12" i="1"/>
  <c r="AD12" i="1"/>
  <c r="AC12" i="1"/>
  <c r="AB12" i="1"/>
  <c r="AA12" i="1"/>
  <c r="Z12" i="1"/>
  <c r="W12" i="1"/>
  <c r="V12" i="1"/>
  <c r="U12" i="1"/>
  <c r="T12" i="1"/>
  <c r="S12" i="1"/>
  <c r="R12" i="1"/>
  <c r="Q12" i="1"/>
  <c r="P12" i="1"/>
  <c r="K12" i="1"/>
  <c r="J12" i="1"/>
  <c r="I12" i="1"/>
  <c r="H12" i="1"/>
  <c r="G12" i="1"/>
  <c r="F12" i="1"/>
  <c r="E12" i="1"/>
  <c r="D12" i="1"/>
  <c r="C12" i="1"/>
  <c r="AH11" i="1"/>
  <c r="AG11" i="1"/>
  <c r="AF11" i="1"/>
  <c r="AE11" i="1"/>
  <c r="AD11" i="1"/>
  <c r="AC11" i="1"/>
  <c r="AB11" i="1"/>
  <c r="AA11" i="1"/>
  <c r="Z11" i="1"/>
  <c r="W11" i="1"/>
  <c r="V11" i="1"/>
  <c r="U11" i="1"/>
  <c r="T11" i="1"/>
  <c r="S11" i="1"/>
  <c r="R11" i="1"/>
  <c r="Q11" i="1"/>
  <c r="P11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<sst xmlns="http://schemas.openxmlformats.org/spreadsheetml/2006/main" count="207" uniqueCount="65">
  <si>
    <t>SC</t>
    <phoneticPr fontId="1" type="noConversion"/>
  </si>
  <si>
    <t>PSC</t>
    <phoneticPr fontId="1" type="noConversion"/>
  </si>
  <si>
    <t>ARI</t>
    <phoneticPr fontId="1" type="noConversion"/>
  </si>
  <si>
    <t>AMI</t>
    <phoneticPr fontId="1" type="noConversion"/>
  </si>
  <si>
    <t>AVG</t>
    <phoneticPr fontId="1" type="noConversion"/>
  </si>
  <si>
    <t>SD</t>
    <phoneticPr fontId="1" type="noConversion"/>
  </si>
  <si>
    <t>SC &amp; PSC</t>
    <phoneticPr fontId="1" type="noConversion"/>
  </si>
  <si>
    <t>sk-learn Iris dataset</t>
    <phoneticPr fontId="1" type="noConversion"/>
  </si>
  <si>
    <t>Mnist Dataset</t>
    <phoneticPr fontId="1" type="noConversion"/>
  </si>
  <si>
    <t>FashionMnist Dataset</t>
    <phoneticPr fontId="1" type="noConversion"/>
  </si>
  <si>
    <t>Training Data : 105,  Testing Data : 45</t>
    <phoneticPr fontId="1" type="noConversion"/>
  </si>
  <si>
    <t>Training Data : 5000 ( r = 1 / 6 )</t>
    <phoneticPr fontId="1" type="noConversion"/>
  </si>
  <si>
    <t>Training Data : 10000,  All Data: 30000</t>
    <phoneticPr fontId="1" type="noConversion"/>
  </si>
  <si>
    <t>PSC Training</t>
    <phoneticPr fontId="1" type="noConversion"/>
  </si>
  <si>
    <t>PSC Inference</t>
    <phoneticPr fontId="1" type="noConversion"/>
  </si>
  <si>
    <t>Acc</t>
    <phoneticPr fontId="1" type="noConversion"/>
  </si>
  <si>
    <t xml:space="preserve">ARI </t>
    <phoneticPr fontId="1" type="noConversion"/>
  </si>
  <si>
    <t>Similarity</t>
    <phoneticPr fontId="1" type="noConversion"/>
  </si>
  <si>
    <t>Time(s)</t>
    <phoneticPr fontId="1" type="noConversion"/>
  </si>
  <si>
    <t>Mem(MB)</t>
    <phoneticPr fontId="1" type="noConversion"/>
  </si>
  <si>
    <t>sk-learn Wine dataset</t>
    <phoneticPr fontId="1" type="noConversion"/>
  </si>
  <si>
    <t>Training Data : 124,  Testing Data : 54</t>
    <phoneticPr fontId="1" type="noConversion"/>
  </si>
  <si>
    <t>Training Data : 10000 ( r = 2 / 6 )</t>
    <phoneticPr fontId="1" type="noConversion"/>
  </si>
  <si>
    <t>SC PSC</t>
    <phoneticPr fontId="1" type="noConversion"/>
  </si>
  <si>
    <t>sk-learn Breast Cancer dataset</t>
    <phoneticPr fontId="1" type="noConversion"/>
  </si>
  <si>
    <t>Training Data : 398,  Testing Data : 171</t>
    <phoneticPr fontId="1" type="noConversion"/>
  </si>
  <si>
    <t>Training Data : 15000 ( r = 3 / 6 )</t>
    <phoneticPr fontId="1" type="noConversion"/>
  </si>
  <si>
    <t>sk-learn load digits dataset</t>
    <phoneticPr fontId="1" type="noConversion"/>
  </si>
  <si>
    <t>Training Data : 1257,  Testing Data : 540</t>
    <phoneticPr fontId="1" type="noConversion"/>
  </si>
  <si>
    <t>Training Data : 20000 ( r = 4 / 6 )</t>
    <phoneticPr fontId="1" type="noConversion"/>
  </si>
  <si>
    <t>Training Data : 25000 ( r = 5 / 6 )</t>
    <phoneticPr fontId="1" type="noConversion"/>
  </si>
  <si>
    <t>Mnist Dataset (Table IX)</t>
    <phoneticPr fontId="1" type="noConversion"/>
  </si>
  <si>
    <t>Spectral Clustering with 30000 data</t>
    <phoneticPr fontId="1" type="noConversion"/>
  </si>
  <si>
    <t>Training Data : 25000 ( r = 5 / 6 )</t>
  </si>
  <si>
    <t>Testing Data</t>
  </si>
  <si>
    <t>Execution Time(s)</t>
  </si>
  <si>
    <t>Memory usage(MB)</t>
  </si>
  <si>
    <t>ClusterAcc</t>
  </si>
  <si>
    <t>PSC ARI</t>
  </si>
  <si>
    <t>PSC AMI</t>
  </si>
  <si>
    <t>0.181 ± 0.014</t>
    <phoneticPr fontId="1" type="noConversion"/>
  </si>
  <si>
    <t>18.146 ± 1.854</t>
    <phoneticPr fontId="1" type="noConversion"/>
  </si>
  <si>
    <t>0.83 ± 0.029</t>
    <phoneticPr fontId="1" type="noConversion"/>
  </si>
  <si>
    <t>0.751 ± 0.02</t>
    <phoneticPr fontId="1" type="noConversion"/>
  </si>
  <si>
    <t>0.828 ± 0.002</t>
    <phoneticPr fontId="1" type="noConversion"/>
  </si>
  <si>
    <t>0.189 ± 0.023</t>
    <phoneticPr fontId="1" type="noConversion"/>
  </si>
  <si>
    <t>19.479 ± 0.889</t>
    <phoneticPr fontId="1" type="noConversion"/>
  </si>
  <si>
    <t>0.843 ± 0.03</t>
    <phoneticPr fontId="1" type="noConversion"/>
  </si>
  <si>
    <t>0.76 ± 0.018</t>
    <phoneticPr fontId="1" type="noConversion"/>
  </si>
  <si>
    <t>0.829 ± 0.003</t>
    <phoneticPr fontId="1" type="noConversion"/>
  </si>
  <si>
    <t>0.202 ± 0.053</t>
    <phoneticPr fontId="1" type="noConversion"/>
  </si>
  <si>
    <t>22.229 ± 2.591</t>
    <phoneticPr fontId="1" type="noConversion"/>
  </si>
  <si>
    <t>0.82 ± 0.036</t>
    <phoneticPr fontId="1" type="noConversion"/>
  </si>
  <si>
    <t>0.753 ± 0.021</t>
    <phoneticPr fontId="1" type="noConversion"/>
  </si>
  <si>
    <t>0.832 ± 0.003</t>
    <phoneticPr fontId="1" type="noConversion"/>
  </si>
  <si>
    <t>0.204 ± 0.036</t>
    <phoneticPr fontId="1" type="noConversion"/>
  </si>
  <si>
    <t>22.708 ± 1.841</t>
    <phoneticPr fontId="1" type="noConversion"/>
  </si>
  <si>
    <t>0.856 ± 0.048</t>
    <phoneticPr fontId="1" type="noConversion"/>
  </si>
  <si>
    <t>0.787 ± 0.026</t>
    <phoneticPr fontId="1" type="noConversion"/>
  </si>
  <si>
    <t>0.849 ± 0.005</t>
    <phoneticPr fontId="1" type="noConversion"/>
  </si>
  <si>
    <t>0.24 ± 0.074</t>
    <phoneticPr fontId="1" type="noConversion"/>
  </si>
  <si>
    <t>27.203 ± 1.678</t>
    <phoneticPr fontId="1" type="noConversion"/>
  </si>
  <si>
    <t>0.832 ± 0.056</t>
    <phoneticPr fontId="1" type="noConversion"/>
  </si>
  <si>
    <t>0.784 ± 0.03</t>
    <phoneticPr fontId="1" type="noConversion"/>
  </si>
  <si>
    <t>0.854 ± 0.006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</si>
</sst>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2" fontId="2" fillId="0" borderId="0" applyAlignment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一般" xfId="0" builtinId="0"/>
    <cellStyle name="樣式 1" xfId="1" xr:uid="{6052D577-E8BF-7947-B54E-028D20D8E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4331-8A78-534B-B310-59FBB068031D}">
  <dimension ref="A1:AH125"/>
  <sheetViews>
    <sheetView tabSelected="1" zoomScale="50" workbookViewId="0">
      <selection activeCell="E19" sqref="E19"/>
    </sheetView>
  </sheetViews>
  <sheetFormatPr baseColWidth="10" defaultRowHeight="15"/>
  <cols>
    <col min="1" max="1" width="14.33203125" customWidth="1"/>
    <col min="2" max="2" width="11" customWidth="1"/>
    <col min="4" max="4" width="9.33203125" customWidth="1"/>
    <col min="9" max="9" width="16.83203125" customWidth="1"/>
    <col min="10" max="10" width="11" customWidth="1"/>
  </cols>
  <sheetData>
    <row r="1" spans="1:34" ht="36" customHeight="1">
      <c r="A1" s="16"/>
      <c r="K1" s="4"/>
      <c r="L1" s="4"/>
      <c r="M1" s="4"/>
      <c r="N1" s="4"/>
      <c r="O1" s="4"/>
      <c r="P1" s="4"/>
      <c r="Q1" s="4"/>
    </row>
    <row r="2" spans="1:34">
      <c r="B2" s="20" t="s">
        <v>7</v>
      </c>
      <c r="C2" s="20"/>
      <c r="D2" s="20"/>
      <c r="E2" s="20"/>
      <c r="F2" s="20"/>
      <c r="G2" s="20"/>
      <c r="H2" s="20"/>
      <c r="I2" s="20"/>
      <c r="J2" s="20"/>
      <c r="K2" s="20"/>
      <c r="L2" s="4"/>
      <c r="M2" s="17" t="s">
        <v>8</v>
      </c>
      <c r="N2" s="18"/>
      <c r="O2" s="18"/>
      <c r="P2" s="18"/>
      <c r="Q2" s="18"/>
      <c r="R2" s="18"/>
      <c r="S2" s="18"/>
      <c r="T2" s="18"/>
      <c r="U2" s="18"/>
      <c r="V2" s="18"/>
      <c r="W2" s="19"/>
      <c r="X2" s="4"/>
      <c r="Y2" s="17" t="s">
        <v>9</v>
      </c>
      <c r="Z2" s="18"/>
      <c r="AA2" s="18"/>
      <c r="AB2" s="18"/>
      <c r="AC2" s="18"/>
      <c r="AD2" s="18"/>
      <c r="AE2" s="18"/>
      <c r="AF2" s="18"/>
      <c r="AG2" s="18"/>
      <c r="AH2" s="19"/>
    </row>
    <row r="3" spans="1:34">
      <c r="B3" s="20" t="s">
        <v>10</v>
      </c>
      <c r="C3" s="20"/>
      <c r="D3" s="20"/>
      <c r="E3" s="20"/>
      <c r="F3" s="20"/>
      <c r="G3" s="20"/>
      <c r="H3" s="20"/>
      <c r="I3" s="20"/>
      <c r="J3" s="20"/>
      <c r="K3" s="20"/>
      <c r="L3" s="4"/>
      <c r="M3" s="17" t="s">
        <v>11</v>
      </c>
      <c r="N3" s="18"/>
      <c r="O3" s="18"/>
      <c r="P3" s="18"/>
      <c r="Q3" s="18"/>
      <c r="R3" s="18"/>
      <c r="S3" s="18"/>
      <c r="T3" s="18"/>
      <c r="U3" s="18"/>
      <c r="V3" s="18"/>
      <c r="W3" s="19"/>
      <c r="X3" s="4"/>
      <c r="Y3" s="17" t="s">
        <v>12</v>
      </c>
      <c r="Z3" s="18"/>
      <c r="AA3" s="18"/>
      <c r="AB3" s="18"/>
      <c r="AC3" s="18"/>
      <c r="AD3" s="18"/>
      <c r="AE3" s="18"/>
      <c r="AF3" s="18"/>
      <c r="AG3" s="18"/>
      <c r="AH3" s="19"/>
    </row>
    <row r="4" spans="1:34">
      <c r="B4" s="2"/>
      <c r="C4" s="20" t="s">
        <v>0</v>
      </c>
      <c r="D4" s="20"/>
      <c r="E4" s="20"/>
      <c r="F4" s="20" t="s">
        <v>1</v>
      </c>
      <c r="G4" s="20"/>
      <c r="H4" s="20"/>
      <c r="I4" s="20" t="s">
        <v>6</v>
      </c>
      <c r="J4" s="20"/>
      <c r="K4" s="20"/>
      <c r="M4" s="5"/>
      <c r="N4" s="20" t="s">
        <v>13</v>
      </c>
      <c r="O4" s="20"/>
      <c r="P4" s="17" t="s">
        <v>14</v>
      </c>
      <c r="Q4" s="18"/>
      <c r="R4" s="18"/>
      <c r="S4" s="18"/>
      <c r="T4" s="19"/>
      <c r="U4" s="17" t="s">
        <v>6</v>
      </c>
      <c r="V4" s="18"/>
      <c r="W4" s="19"/>
      <c r="X4" s="4"/>
      <c r="Y4" s="5"/>
      <c r="Z4" s="17" t="s">
        <v>0</v>
      </c>
      <c r="AA4" s="18"/>
      <c r="AB4" s="19"/>
      <c r="AC4" s="17" t="s">
        <v>1</v>
      </c>
      <c r="AD4" s="18"/>
      <c r="AE4" s="19"/>
      <c r="AF4" s="17" t="s">
        <v>6</v>
      </c>
      <c r="AG4" s="18"/>
      <c r="AH4" s="19"/>
    </row>
    <row r="5" spans="1:34">
      <c r="B5" s="2"/>
      <c r="C5" s="3" t="s">
        <v>15</v>
      </c>
      <c r="D5" s="3" t="s">
        <v>16</v>
      </c>
      <c r="E5" s="3" t="s">
        <v>3</v>
      </c>
      <c r="F5" s="3" t="s">
        <v>15</v>
      </c>
      <c r="G5" s="3" t="s">
        <v>2</v>
      </c>
      <c r="H5" s="3" t="s">
        <v>3</v>
      </c>
      <c r="I5" s="3" t="s">
        <v>17</v>
      </c>
      <c r="J5" s="3" t="s">
        <v>2</v>
      </c>
      <c r="K5" s="3" t="s">
        <v>3</v>
      </c>
      <c r="M5" s="5"/>
      <c r="N5" s="3" t="s">
        <v>18</v>
      </c>
      <c r="O5" s="3" t="s">
        <v>19</v>
      </c>
      <c r="P5" s="3" t="s">
        <v>18</v>
      </c>
      <c r="Q5" s="3" t="s">
        <v>19</v>
      </c>
      <c r="R5" s="3" t="s">
        <v>15</v>
      </c>
      <c r="S5" s="3" t="s">
        <v>2</v>
      </c>
      <c r="T5" s="3" t="s">
        <v>3</v>
      </c>
      <c r="U5" s="3" t="s">
        <v>17</v>
      </c>
      <c r="V5" s="3" t="s">
        <v>2</v>
      </c>
      <c r="W5" s="3" t="s">
        <v>3</v>
      </c>
      <c r="Y5" s="5"/>
      <c r="Z5" s="3" t="s">
        <v>15</v>
      </c>
      <c r="AA5" s="3" t="s">
        <v>2</v>
      </c>
      <c r="AB5" s="3" t="s">
        <v>3</v>
      </c>
      <c r="AC5" s="3" t="s">
        <v>15</v>
      </c>
      <c r="AD5" s="3" t="s">
        <v>2</v>
      </c>
      <c r="AE5" s="3" t="s">
        <v>3</v>
      </c>
      <c r="AF5" s="3" t="s">
        <v>17</v>
      </c>
      <c r="AG5" s="3" t="s">
        <v>2</v>
      </c>
      <c r="AH5" s="3" t="s">
        <v>3</v>
      </c>
    </row>
    <row r="6" spans="1:34">
      <c r="B6" s="3"/>
      <c r="C6" s="2">
        <v>0.93300000000000005</v>
      </c>
      <c r="D6" s="2">
        <v>0.80800000000000005</v>
      </c>
      <c r="E6" s="2">
        <v>0.79300000000000004</v>
      </c>
      <c r="F6" s="2">
        <v>0.93300000000000005</v>
      </c>
      <c r="G6" s="2">
        <v>0.80800000000000005</v>
      </c>
      <c r="H6" s="2">
        <v>0.79300000000000004</v>
      </c>
      <c r="I6" s="2">
        <v>1</v>
      </c>
      <c r="J6" s="2">
        <v>1</v>
      </c>
      <c r="K6" s="2">
        <v>1</v>
      </c>
      <c r="M6" s="3"/>
      <c r="N6" s="6">
        <v>1748.568</v>
      </c>
      <c r="O6" s="2">
        <v>2984</v>
      </c>
      <c r="P6" s="2">
        <v>0.30299999999999999</v>
      </c>
      <c r="Q6" s="6">
        <v>31.327999999999999</v>
      </c>
      <c r="R6" s="2">
        <v>0.84799999999999998</v>
      </c>
      <c r="S6" s="2">
        <v>0.745</v>
      </c>
      <c r="T6" s="2">
        <v>0.79600000000000004</v>
      </c>
      <c r="U6" s="2">
        <v>0.83799999999999997</v>
      </c>
      <c r="V6" s="2">
        <v>0.78700000000000003</v>
      </c>
      <c r="W6" s="2">
        <v>0.83899999999999997</v>
      </c>
      <c r="Y6" s="3"/>
      <c r="Z6" s="6">
        <v>0.66500000000000004</v>
      </c>
      <c r="AA6" s="2">
        <v>0.53600000000000003</v>
      </c>
      <c r="AB6" s="2">
        <v>0.69099999999999995</v>
      </c>
      <c r="AC6" s="2">
        <v>0.63100000000000001</v>
      </c>
      <c r="AD6" s="2">
        <v>0.51</v>
      </c>
      <c r="AE6" s="2">
        <v>0.69299999999999995</v>
      </c>
      <c r="AF6" s="2">
        <v>0.85599999999999998</v>
      </c>
      <c r="AG6" s="2">
        <v>0.87</v>
      </c>
      <c r="AH6" s="2">
        <v>0.875</v>
      </c>
    </row>
    <row r="7" spans="1:34">
      <c r="B7" s="3"/>
      <c r="C7" s="2">
        <v>0.93300000000000005</v>
      </c>
      <c r="D7" s="2">
        <v>0.80800000000000005</v>
      </c>
      <c r="E7" s="2">
        <v>0.79300000000000004</v>
      </c>
      <c r="F7" s="2">
        <v>0.93300000000000005</v>
      </c>
      <c r="G7" s="2">
        <v>0.80800000000000005</v>
      </c>
      <c r="H7" s="2">
        <v>0.79300000000000004</v>
      </c>
      <c r="I7" s="2">
        <v>1</v>
      </c>
      <c r="J7" s="2">
        <v>1</v>
      </c>
      <c r="K7" s="2">
        <v>1</v>
      </c>
      <c r="M7" s="3"/>
      <c r="N7" s="6"/>
      <c r="O7" s="6"/>
      <c r="P7" s="2">
        <v>0.28199999999999997</v>
      </c>
      <c r="Q7" s="6">
        <v>29.422000000000001</v>
      </c>
      <c r="R7" s="2">
        <v>0.75900000000000001</v>
      </c>
      <c r="S7" s="2">
        <v>0.69799999999999995</v>
      </c>
      <c r="T7" s="2">
        <v>0.78300000000000003</v>
      </c>
      <c r="U7" s="2">
        <v>0.93899999999999995</v>
      </c>
      <c r="V7" s="2">
        <v>0.878</v>
      </c>
      <c r="W7" s="2">
        <v>0.86899999999999999</v>
      </c>
      <c r="Y7" s="3"/>
      <c r="Z7" s="6">
        <v>0.63400000000000001</v>
      </c>
      <c r="AA7" s="2">
        <v>0.51700000000000002</v>
      </c>
      <c r="AB7" s="2">
        <v>0.69699999999999995</v>
      </c>
      <c r="AC7" s="2">
        <v>0.63300000000000001</v>
      </c>
      <c r="AD7" s="2">
        <v>0.51500000000000001</v>
      </c>
      <c r="AE7" s="2">
        <v>0.69</v>
      </c>
      <c r="AF7" s="2">
        <v>0.93500000000000005</v>
      </c>
      <c r="AG7" s="2">
        <v>0.91600000000000004</v>
      </c>
      <c r="AH7" s="2">
        <v>0.91700000000000004</v>
      </c>
    </row>
    <row r="8" spans="1:34">
      <c r="B8" s="3"/>
      <c r="C8" s="2">
        <v>0.93300000000000005</v>
      </c>
      <c r="D8" s="2">
        <v>0.80800000000000005</v>
      </c>
      <c r="E8" s="2">
        <v>0.79300000000000004</v>
      </c>
      <c r="F8" s="2">
        <v>0.93300000000000005</v>
      </c>
      <c r="G8" s="2">
        <v>0.80800000000000005</v>
      </c>
      <c r="H8" s="2">
        <v>0.79300000000000004</v>
      </c>
      <c r="I8" s="2">
        <v>1</v>
      </c>
      <c r="J8" s="2">
        <v>1</v>
      </c>
      <c r="K8" s="2">
        <v>1</v>
      </c>
      <c r="M8" s="5"/>
      <c r="O8" s="6"/>
      <c r="P8" s="2">
        <v>0.26600000000000001</v>
      </c>
      <c r="Q8" s="6">
        <v>31.687999999999999</v>
      </c>
      <c r="R8" s="2">
        <v>0.80400000000000005</v>
      </c>
      <c r="S8" s="2">
        <v>0.754</v>
      </c>
      <c r="T8" s="2">
        <v>0.80700000000000005</v>
      </c>
      <c r="U8" s="2">
        <v>0.86199999999999999</v>
      </c>
      <c r="V8" s="2">
        <v>0.84699999999999998</v>
      </c>
      <c r="W8" s="2">
        <v>0.85199999999999998</v>
      </c>
      <c r="Y8" s="3"/>
      <c r="Z8" s="6">
        <v>0.63400000000000001</v>
      </c>
      <c r="AA8" s="2">
        <v>0.51700000000000002</v>
      </c>
      <c r="AB8" s="2">
        <v>0.69699999999999995</v>
      </c>
      <c r="AC8" s="2">
        <v>0.61699999999999999</v>
      </c>
      <c r="AD8" s="2">
        <v>0.50700000000000001</v>
      </c>
      <c r="AE8" s="2">
        <v>0.68500000000000005</v>
      </c>
      <c r="AF8" s="2">
        <v>0.94299999999999995</v>
      </c>
      <c r="AG8" s="2">
        <v>0.93400000000000005</v>
      </c>
      <c r="AH8" s="2">
        <v>0.92100000000000004</v>
      </c>
    </row>
    <row r="9" spans="1:34">
      <c r="B9" s="3"/>
      <c r="C9" s="2">
        <v>0.93300000000000005</v>
      </c>
      <c r="D9" s="2">
        <v>0.80800000000000005</v>
      </c>
      <c r="E9" s="2">
        <v>0.79300000000000004</v>
      </c>
      <c r="F9" s="2">
        <v>0.93300000000000005</v>
      </c>
      <c r="G9" s="2">
        <v>0.80800000000000005</v>
      </c>
      <c r="H9" s="2">
        <v>0.79300000000000004</v>
      </c>
      <c r="I9" s="2">
        <v>1</v>
      </c>
      <c r="J9" s="2">
        <v>1</v>
      </c>
      <c r="K9" s="2">
        <v>1</v>
      </c>
      <c r="M9" s="5"/>
      <c r="N9" s="6"/>
      <c r="O9" s="6"/>
      <c r="P9" s="2">
        <v>0.26900000000000002</v>
      </c>
      <c r="Q9" s="6">
        <v>32.890999999999998</v>
      </c>
      <c r="R9" s="2">
        <v>0.75900000000000001</v>
      </c>
      <c r="S9" s="2">
        <v>0.69799999999999995</v>
      </c>
      <c r="T9" s="2">
        <v>0.78300000000000003</v>
      </c>
      <c r="U9" s="2">
        <v>0.93899999999999995</v>
      </c>
      <c r="V9" s="2">
        <v>0.877</v>
      </c>
      <c r="W9" s="2">
        <v>0.86899999999999999</v>
      </c>
      <c r="Y9" s="5"/>
      <c r="Z9" s="6">
        <v>0.64500000000000002</v>
      </c>
      <c r="AA9" s="2">
        <v>0.52200000000000002</v>
      </c>
      <c r="AB9" s="2">
        <v>0.69499999999999995</v>
      </c>
      <c r="AC9" s="2">
        <v>0.63100000000000001</v>
      </c>
      <c r="AD9" s="2">
        <v>0.51</v>
      </c>
      <c r="AE9" s="2">
        <v>0.69299999999999995</v>
      </c>
      <c r="AF9" s="2">
        <v>0.92500000000000004</v>
      </c>
      <c r="AG9" s="2">
        <v>0.92200000000000004</v>
      </c>
      <c r="AH9" s="2">
        <v>0.91800000000000004</v>
      </c>
    </row>
    <row r="10" spans="1:34">
      <c r="A10" s="1"/>
      <c r="B10" s="3"/>
      <c r="C10" s="2">
        <v>0.93300000000000005</v>
      </c>
      <c r="D10" s="2">
        <v>0.80800000000000005</v>
      </c>
      <c r="E10" s="2">
        <v>0.79300000000000004</v>
      </c>
      <c r="F10" s="2">
        <v>0.93300000000000005</v>
      </c>
      <c r="G10" s="2">
        <v>0.80800000000000005</v>
      </c>
      <c r="H10" s="2">
        <v>0.79300000000000004</v>
      </c>
      <c r="I10" s="2">
        <v>1</v>
      </c>
      <c r="J10" s="2">
        <v>1</v>
      </c>
      <c r="K10" s="2">
        <v>1</v>
      </c>
      <c r="M10" s="5"/>
      <c r="N10" s="6"/>
      <c r="O10" s="6"/>
      <c r="P10" s="2">
        <v>0.28299999999999997</v>
      </c>
      <c r="Q10" s="6">
        <v>32.484000000000002</v>
      </c>
      <c r="R10" s="2">
        <v>0.84799999999999998</v>
      </c>
      <c r="S10" s="2">
        <v>0.745</v>
      </c>
      <c r="T10" s="2">
        <v>0.79600000000000004</v>
      </c>
      <c r="U10" s="2">
        <v>0.83799999999999997</v>
      </c>
      <c r="V10" s="2">
        <v>0.78700000000000003</v>
      </c>
      <c r="W10" s="2">
        <v>0.83899999999999997</v>
      </c>
      <c r="Y10" s="5"/>
      <c r="Z10" s="6">
        <v>0.63400000000000001</v>
      </c>
      <c r="AA10" s="2">
        <v>0.51700000000000002</v>
      </c>
      <c r="AB10" s="2">
        <v>0.69699999999999995</v>
      </c>
      <c r="AC10" s="2">
        <v>0.63100000000000001</v>
      </c>
      <c r="AD10" s="2">
        <v>0.51400000000000001</v>
      </c>
      <c r="AE10" s="2">
        <v>0.69499999999999995</v>
      </c>
      <c r="AF10" s="2">
        <v>0.98</v>
      </c>
      <c r="AG10" s="2">
        <v>0.96</v>
      </c>
      <c r="AH10" s="2">
        <v>0.94499999999999995</v>
      </c>
    </row>
    <row r="11" spans="1:34">
      <c r="B11" s="3" t="s">
        <v>4</v>
      </c>
      <c r="C11" s="2">
        <f t="shared" ref="C11:K11" si="0">AVERAGE(C6:C10)</f>
        <v>0.93300000000000005</v>
      </c>
      <c r="D11" s="2">
        <f t="shared" si="0"/>
        <v>0.80800000000000005</v>
      </c>
      <c r="E11" s="2">
        <f t="shared" si="0"/>
        <v>0.79300000000000004</v>
      </c>
      <c r="F11" s="2">
        <f t="shared" si="0"/>
        <v>0.93300000000000005</v>
      </c>
      <c r="G11" s="2">
        <f t="shared" si="0"/>
        <v>0.80800000000000005</v>
      </c>
      <c r="H11" s="2">
        <f t="shared" si="0"/>
        <v>0.79300000000000004</v>
      </c>
      <c r="I11" s="2">
        <f t="shared" si="0"/>
        <v>1</v>
      </c>
      <c r="J11" s="2">
        <f t="shared" si="0"/>
        <v>1</v>
      </c>
      <c r="K11" s="2">
        <f t="shared" si="0"/>
        <v>1</v>
      </c>
      <c r="M11" s="3" t="s">
        <v>4</v>
      </c>
      <c r="N11" s="6"/>
      <c r="O11" s="6"/>
      <c r="P11" s="2">
        <f t="shared" ref="P11:W11" si="1">AVERAGE(P6:P10)</f>
        <v>0.28060000000000002</v>
      </c>
      <c r="Q11" s="2">
        <f t="shared" si="1"/>
        <v>31.562600000000003</v>
      </c>
      <c r="R11" s="2">
        <f t="shared" si="1"/>
        <v>0.80359999999999998</v>
      </c>
      <c r="S11" s="2">
        <f t="shared" si="1"/>
        <v>0.72799999999999998</v>
      </c>
      <c r="T11" s="2">
        <f t="shared" si="1"/>
        <v>0.79299999999999993</v>
      </c>
      <c r="U11" s="2">
        <f t="shared" si="1"/>
        <v>0.88319999999999987</v>
      </c>
      <c r="V11" s="2">
        <f t="shared" si="1"/>
        <v>0.83520000000000005</v>
      </c>
      <c r="W11" s="2">
        <f t="shared" si="1"/>
        <v>0.85360000000000014</v>
      </c>
      <c r="Y11" s="3" t="s">
        <v>4</v>
      </c>
      <c r="Z11" s="2">
        <f t="shared" ref="Z11:AH11" si="2">AVERAGE(Z6:Z10)</f>
        <v>0.64239999999999997</v>
      </c>
      <c r="AA11" s="2">
        <f t="shared" si="2"/>
        <v>0.52179999999999993</v>
      </c>
      <c r="AB11" s="2">
        <f t="shared" si="2"/>
        <v>0.69540000000000002</v>
      </c>
      <c r="AC11" s="2">
        <f t="shared" si="2"/>
        <v>0.62859999999999994</v>
      </c>
      <c r="AD11" s="2">
        <f t="shared" si="2"/>
        <v>0.51119999999999999</v>
      </c>
      <c r="AE11" s="2">
        <f t="shared" si="2"/>
        <v>0.69120000000000004</v>
      </c>
      <c r="AF11" s="2">
        <f t="shared" si="2"/>
        <v>0.92779999999999985</v>
      </c>
      <c r="AG11" s="2">
        <f t="shared" si="2"/>
        <v>0.92040000000000011</v>
      </c>
      <c r="AH11" s="2">
        <f t="shared" si="2"/>
        <v>0.91520000000000012</v>
      </c>
    </row>
    <row r="12" spans="1:34">
      <c r="A12" s="7"/>
      <c r="B12" s="3" t="s">
        <v>5</v>
      </c>
      <c r="C12" s="2">
        <f t="shared" ref="C12:K12" si="3">STDEV(C6:C10)</f>
        <v>0</v>
      </c>
      <c r="D12" s="2">
        <f t="shared" si="3"/>
        <v>0</v>
      </c>
      <c r="E12" s="2">
        <f t="shared" si="3"/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8"/>
      <c r="M12" s="3" t="s">
        <v>5</v>
      </c>
      <c r="N12" s="6"/>
      <c r="O12" s="6"/>
      <c r="P12" s="2">
        <f t="shared" ref="P12:W12" si="4">STDEV(P6:P10)</f>
        <v>1.4638989036132229E-2</v>
      </c>
      <c r="Q12" s="2">
        <f t="shared" si="4"/>
        <v>1.3478274370259715</v>
      </c>
      <c r="R12" s="2">
        <f t="shared" si="4"/>
        <v>4.4500561794206583E-2</v>
      </c>
      <c r="S12" s="2">
        <f t="shared" si="4"/>
        <v>2.7631503759296225E-2</v>
      </c>
      <c r="T12" s="2">
        <f t="shared" si="4"/>
        <v>1.0173494974687912E-2</v>
      </c>
      <c r="U12" s="2">
        <f t="shared" si="4"/>
        <v>5.187195774211726E-2</v>
      </c>
      <c r="V12" s="2">
        <f t="shared" si="4"/>
        <v>4.5729640278488942E-2</v>
      </c>
      <c r="W12" s="2">
        <f t="shared" si="4"/>
        <v>1.5026643005009482E-2</v>
      </c>
      <c r="Y12" s="3" t="s">
        <v>5</v>
      </c>
      <c r="Z12" s="2">
        <f t="shared" ref="Z12:AH12" si="5">STDEV(Z6:Z10)</f>
        <v>1.3501851724856125E-2</v>
      </c>
      <c r="AA12" s="2">
        <f t="shared" si="5"/>
        <v>8.2280009722896924E-3</v>
      </c>
      <c r="AB12" s="2">
        <f t="shared" si="5"/>
        <v>2.6076809620810618E-3</v>
      </c>
      <c r="AC12" s="2">
        <f t="shared" si="5"/>
        <v>6.5421708935184562E-3</v>
      </c>
      <c r="AD12" s="2">
        <f t="shared" si="5"/>
        <v>3.2710854467592281E-3</v>
      </c>
      <c r="AE12" s="2">
        <f t="shared" si="5"/>
        <v>3.8987177379235446E-3</v>
      </c>
      <c r="AF12" s="2">
        <f t="shared" si="5"/>
        <v>4.5196238781562342E-2</v>
      </c>
      <c r="AG12" s="2">
        <f t="shared" si="5"/>
        <v>3.2845090957401832E-2</v>
      </c>
      <c r="AH12" s="2">
        <f t="shared" si="5"/>
        <v>2.5242820761555144E-2</v>
      </c>
    </row>
    <row r="13" spans="1:34">
      <c r="A13" s="7"/>
      <c r="B13" s="7"/>
      <c r="C13" s="9"/>
      <c r="D13" s="9"/>
      <c r="E13" s="9"/>
      <c r="F13" s="9"/>
      <c r="G13" s="1"/>
      <c r="H13" s="1"/>
      <c r="I13" s="1"/>
      <c r="J13" s="1"/>
      <c r="K13" s="1"/>
      <c r="AC13" s="4"/>
      <c r="AD13" s="4"/>
      <c r="AE13" s="4"/>
      <c r="AF13" s="4"/>
      <c r="AG13" s="4"/>
      <c r="AH13" s="4"/>
    </row>
    <row r="14" spans="1:34">
      <c r="A14" s="7"/>
      <c r="B14" s="7"/>
      <c r="C14" s="9"/>
      <c r="D14" s="9"/>
      <c r="E14" s="9"/>
      <c r="F14" s="9"/>
      <c r="G14" s="1"/>
      <c r="H14" s="1"/>
      <c r="I14" s="1"/>
      <c r="J14" s="1"/>
      <c r="K14" s="1"/>
      <c r="R14" s="7"/>
      <c r="AC14" s="4"/>
      <c r="AD14" s="4"/>
      <c r="AE14" s="4"/>
    </row>
    <row r="15" spans="1:34">
      <c r="B15" s="20" t="s">
        <v>20</v>
      </c>
      <c r="C15" s="20"/>
      <c r="D15" s="20"/>
      <c r="E15" s="20"/>
      <c r="F15" s="20"/>
      <c r="G15" s="20"/>
      <c r="H15" s="20"/>
      <c r="I15" s="20"/>
      <c r="J15" s="20"/>
      <c r="K15" s="20"/>
      <c r="M15" s="17" t="s">
        <v>8</v>
      </c>
      <c r="N15" s="18"/>
      <c r="O15" s="18"/>
      <c r="P15" s="18"/>
      <c r="Q15" s="18"/>
      <c r="R15" s="18"/>
      <c r="S15" s="18"/>
      <c r="T15" s="18"/>
      <c r="U15" s="18"/>
      <c r="V15" s="18"/>
      <c r="W15" s="19"/>
      <c r="X15" s="4"/>
      <c r="Y15" s="4"/>
      <c r="Z15" s="4"/>
      <c r="AA15" s="4"/>
      <c r="AB15" s="4"/>
      <c r="AC15" s="4"/>
    </row>
    <row r="16" spans="1:34">
      <c r="B16" s="20" t="s">
        <v>21</v>
      </c>
      <c r="C16" s="20"/>
      <c r="D16" s="20"/>
      <c r="E16" s="20"/>
      <c r="F16" s="20"/>
      <c r="G16" s="20"/>
      <c r="H16" s="20"/>
      <c r="I16" s="20"/>
      <c r="J16" s="20"/>
      <c r="K16" s="20"/>
      <c r="M16" s="17" t="s">
        <v>22</v>
      </c>
      <c r="N16" s="18"/>
      <c r="O16" s="18"/>
      <c r="P16" s="18"/>
      <c r="Q16" s="18"/>
      <c r="R16" s="18"/>
      <c r="S16" s="18"/>
      <c r="T16" s="18"/>
      <c r="U16" s="18"/>
      <c r="V16" s="18"/>
      <c r="W16" s="19"/>
      <c r="X16" s="4"/>
      <c r="Y16" s="4"/>
      <c r="Z16" s="4"/>
      <c r="AA16" s="4"/>
      <c r="AB16" s="4"/>
      <c r="AC16" s="4"/>
    </row>
    <row r="17" spans="2:34">
      <c r="B17" s="2"/>
      <c r="C17" s="20" t="s">
        <v>0</v>
      </c>
      <c r="D17" s="20"/>
      <c r="E17" s="20"/>
      <c r="F17" s="20" t="s">
        <v>1</v>
      </c>
      <c r="G17" s="20"/>
      <c r="H17" s="20"/>
      <c r="I17" s="20" t="s">
        <v>23</v>
      </c>
      <c r="J17" s="20"/>
      <c r="K17" s="20"/>
      <c r="M17" s="5"/>
      <c r="N17" s="17" t="s">
        <v>13</v>
      </c>
      <c r="O17" s="19"/>
      <c r="P17" s="17" t="s">
        <v>14</v>
      </c>
      <c r="Q17" s="18"/>
      <c r="R17" s="18"/>
      <c r="S17" s="18"/>
      <c r="T17" s="19"/>
      <c r="U17" s="17" t="s">
        <v>6</v>
      </c>
      <c r="V17" s="18"/>
      <c r="W17" s="19"/>
      <c r="X17" s="4"/>
      <c r="Y17" s="4"/>
      <c r="AC17" s="4"/>
    </row>
    <row r="18" spans="2:34">
      <c r="B18" s="2"/>
      <c r="C18" s="3" t="s">
        <v>15</v>
      </c>
      <c r="D18" s="3" t="s">
        <v>16</v>
      </c>
      <c r="E18" s="3" t="s">
        <v>3</v>
      </c>
      <c r="F18" s="3" t="s">
        <v>15</v>
      </c>
      <c r="G18" s="3" t="s">
        <v>2</v>
      </c>
      <c r="H18" s="3" t="s">
        <v>3</v>
      </c>
      <c r="I18" s="3" t="s">
        <v>17</v>
      </c>
      <c r="J18" s="3" t="s">
        <v>2</v>
      </c>
      <c r="K18" s="3" t="s">
        <v>3</v>
      </c>
      <c r="M18" s="5"/>
      <c r="N18" s="3" t="s">
        <v>18</v>
      </c>
      <c r="O18" s="3" t="s">
        <v>19</v>
      </c>
      <c r="P18" s="3" t="s">
        <v>18</v>
      </c>
      <c r="Q18" s="3" t="s">
        <v>19</v>
      </c>
      <c r="R18" s="3" t="s">
        <v>15</v>
      </c>
      <c r="S18" s="3" t="s">
        <v>2</v>
      </c>
      <c r="T18" s="3" t="s">
        <v>3</v>
      </c>
      <c r="U18" s="3" t="s">
        <v>17</v>
      </c>
      <c r="V18" s="3" t="s">
        <v>2</v>
      </c>
      <c r="W18" s="3" t="s">
        <v>3</v>
      </c>
      <c r="AC18" s="7"/>
    </row>
    <row r="19" spans="2:34">
      <c r="B19" s="3"/>
      <c r="C19" s="2">
        <v>0.98099999999999998</v>
      </c>
      <c r="D19" s="2">
        <v>0.93700000000000006</v>
      </c>
      <c r="E19" s="2">
        <v>0.92700000000000005</v>
      </c>
      <c r="F19" s="2">
        <v>0.98099999999999998</v>
      </c>
      <c r="G19" s="2">
        <v>0.93700000000000006</v>
      </c>
      <c r="H19" s="2">
        <v>0.92700000000000005</v>
      </c>
      <c r="I19" s="2">
        <v>1</v>
      </c>
      <c r="J19" s="2">
        <v>1</v>
      </c>
      <c r="K19" s="2">
        <v>1</v>
      </c>
      <c r="M19" s="3"/>
      <c r="N19" s="6">
        <v>2292.0770000000002</v>
      </c>
      <c r="O19" s="2">
        <v>7927</v>
      </c>
      <c r="P19" s="2">
        <v>0.376</v>
      </c>
      <c r="Q19" s="6">
        <v>33.375</v>
      </c>
      <c r="R19" s="2">
        <v>0.86399999999999999</v>
      </c>
      <c r="S19" s="2">
        <v>0.77400000000000002</v>
      </c>
      <c r="T19" s="2">
        <v>0.82099999999999995</v>
      </c>
      <c r="U19" s="2">
        <v>0.85299999999999998</v>
      </c>
      <c r="V19" s="2">
        <v>0.81499999999999995</v>
      </c>
      <c r="W19" s="2">
        <v>0.86699999999999999</v>
      </c>
      <c r="AC19" s="1"/>
    </row>
    <row r="20" spans="2:34">
      <c r="B20" s="3"/>
      <c r="C20" s="2">
        <v>0.98099999999999998</v>
      </c>
      <c r="D20" s="2">
        <v>0.93700000000000006</v>
      </c>
      <c r="E20" s="2">
        <v>0.92700000000000005</v>
      </c>
      <c r="F20" s="2">
        <v>0.98099999999999998</v>
      </c>
      <c r="G20" s="2">
        <v>0.93700000000000006</v>
      </c>
      <c r="H20" s="2">
        <v>0.92700000000000005</v>
      </c>
      <c r="I20" s="2">
        <v>1</v>
      </c>
      <c r="J20" s="2">
        <v>1</v>
      </c>
      <c r="K20" s="2">
        <v>1</v>
      </c>
      <c r="M20" s="3"/>
      <c r="N20" s="6"/>
      <c r="O20" s="6"/>
      <c r="P20" s="2">
        <v>0.26200000000000001</v>
      </c>
      <c r="Q20" s="6">
        <v>32</v>
      </c>
      <c r="R20" s="2">
        <v>0.77300000000000002</v>
      </c>
      <c r="S20" s="2">
        <v>0.72499999999999998</v>
      </c>
      <c r="T20" s="2">
        <v>0.80900000000000005</v>
      </c>
      <c r="U20" s="2">
        <v>0.95399999999999996</v>
      </c>
      <c r="V20" s="2">
        <v>0.90700000000000003</v>
      </c>
      <c r="W20" s="2">
        <v>0.9</v>
      </c>
      <c r="AC20" s="1"/>
    </row>
    <row r="21" spans="2:34">
      <c r="B21" s="3"/>
      <c r="C21" s="2">
        <v>0.98099999999999998</v>
      </c>
      <c r="D21" s="2">
        <v>0.93700000000000006</v>
      </c>
      <c r="E21" s="2">
        <v>0.92700000000000005</v>
      </c>
      <c r="F21" s="2">
        <v>0.98099999999999998</v>
      </c>
      <c r="G21" s="2">
        <v>0.93700000000000006</v>
      </c>
      <c r="H21" s="2">
        <v>0.92700000000000005</v>
      </c>
      <c r="I21" s="2">
        <v>1</v>
      </c>
      <c r="J21" s="2">
        <v>1</v>
      </c>
      <c r="K21" s="2">
        <v>1</v>
      </c>
      <c r="M21" s="3"/>
      <c r="O21" s="6"/>
      <c r="P21" s="2">
        <v>0.32600000000000001</v>
      </c>
      <c r="Q21" s="6">
        <v>32.640999999999998</v>
      </c>
      <c r="R21" s="2">
        <v>0.86399999999999999</v>
      </c>
      <c r="S21" s="2">
        <v>0.77300000000000002</v>
      </c>
      <c r="T21" s="2">
        <v>0.82099999999999995</v>
      </c>
      <c r="U21" s="2">
        <v>0.85299999999999998</v>
      </c>
      <c r="V21" s="2">
        <v>0.81499999999999995</v>
      </c>
      <c r="W21" s="2">
        <v>0.86699999999999999</v>
      </c>
      <c r="AC21" s="1"/>
    </row>
    <row r="22" spans="2:34">
      <c r="B22" s="3"/>
      <c r="C22" s="2">
        <v>0.98099999999999998</v>
      </c>
      <c r="D22" s="2">
        <v>0.93700000000000006</v>
      </c>
      <c r="E22" s="2">
        <v>0.92700000000000005</v>
      </c>
      <c r="F22" s="2">
        <v>0.98099999999999998</v>
      </c>
      <c r="G22" s="2">
        <v>0.93700000000000006</v>
      </c>
      <c r="H22" s="2">
        <v>0.92700000000000005</v>
      </c>
      <c r="I22" s="2">
        <v>1</v>
      </c>
      <c r="J22" s="2">
        <v>1</v>
      </c>
      <c r="K22" s="2">
        <v>1</v>
      </c>
      <c r="M22" s="5"/>
      <c r="N22" s="6"/>
      <c r="O22" s="6"/>
      <c r="P22" s="2">
        <v>0.29299999999999998</v>
      </c>
      <c r="Q22" s="6">
        <v>31.797000000000001</v>
      </c>
      <c r="R22" s="2">
        <v>0.77300000000000002</v>
      </c>
      <c r="S22" s="2">
        <v>0.72499999999999998</v>
      </c>
      <c r="T22" s="2">
        <v>0.80900000000000005</v>
      </c>
      <c r="U22" s="2">
        <v>0.95399999999999996</v>
      </c>
      <c r="V22" s="2">
        <v>0.90700000000000003</v>
      </c>
      <c r="W22" s="2">
        <v>0.9</v>
      </c>
      <c r="AC22" s="1"/>
    </row>
    <row r="23" spans="2:34">
      <c r="B23" s="3"/>
      <c r="C23" s="2">
        <v>0.98099999999999998</v>
      </c>
      <c r="D23" s="2">
        <v>0.93700000000000006</v>
      </c>
      <c r="E23" s="2">
        <v>0.92700000000000005</v>
      </c>
      <c r="F23" s="2">
        <v>0.98099999999999998</v>
      </c>
      <c r="G23" s="2">
        <v>0.93700000000000006</v>
      </c>
      <c r="H23" s="2">
        <v>0.92700000000000005</v>
      </c>
      <c r="I23" s="2">
        <v>1</v>
      </c>
      <c r="J23" s="2">
        <v>1</v>
      </c>
      <c r="K23" s="2">
        <v>1</v>
      </c>
      <c r="M23" s="5"/>
      <c r="N23" s="6"/>
      <c r="O23" s="6"/>
      <c r="P23" s="2">
        <v>0.28699999999999998</v>
      </c>
      <c r="Q23" s="6">
        <v>32.311999999999998</v>
      </c>
      <c r="R23" s="2">
        <v>0.77300000000000002</v>
      </c>
      <c r="S23" s="2">
        <v>0.72499999999999998</v>
      </c>
      <c r="T23" s="2">
        <v>0.80900000000000005</v>
      </c>
      <c r="U23" s="2">
        <v>0.84099999999999997</v>
      </c>
      <c r="V23" s="2">
        <v>0.80200000000000005</v>
      </c>
      <c r="W23" s="2">
        <v>0.86</v>
      </c>
      <c r="AC23" s="1"/>
      <c r="AD23" s="1"/>
      <c r="AE23" s="1"/>
      <c r="AF23" s="1"/>
      <c r="AG23" s="1"/>
      <c r="AH23" s="1"/>
    </row>
    <row r="24" spans="2:34">
      <c r="B24" s="3" t="s">
        <v>4</v>
      </c>
      <c r="C24" s="2">
        <f t="shared" ref="C24:K24" si="6">AVERAGE(C19:C23)</f>
        <v>0.98100000000000009</v>
      </c>
      <c r="D24" s="2">
        <f t="shared" si="6"/>
        <v>0.93700000000000006</v>
      </c>
      <c r="E24" s="2">
        <f t="shared" si="6"/>
        <v>0.92699999999999994</v>
      </c>
      <c r="F24" s="2">
        <f t="shared" si="6"/>
        <v>0.98100000000000009</v>
      </c>
      <c r="G24" s="2">
        <f t="shared" si="6"/>
        <v>0.93700000000000006</v>
      </c>
      <c r="H24" s="2">
        <f t="shared" si="6"/>
        <v>0.92699999999999994</v>
      </c>
      <c r="I24" s="2">
        <f t="shared" si="6"/>
        <v>1</v>
      </c>
      <c r="J24" s="2">
        <f t="shared" si="6"/>
        <v>1</v>
      </c>
      <c r="K24" s="2">
        <f t="shared" si="6"/>
        <v>1</v>
      </c>
      <c r="M24" s="3" t="s">
        <v>4</v>
      </c>
      <c r="N24" s="6"/>
      <c r="O24" s="6"/>
      <c r="P24" s="2">
        <f t="shared" ref="P24:W24" si="7">AVERAGE(P19:P23)</f>
        <v>0.30879999999999996</v>
      </c>
      <c r="Q24" s="2">
        <f t="shared" si="7"/>
        <v>32.424999999999997</v>
      </c>
      <c r="R24" s="2">
        <f t="shared" si="7"/>
        <v>0.8093999999999999</v>
      </c>
      <c r="S24" s="2">
        <f t="shared" si="7"/>
        <v>0.74440000000000006</v>
      </c>
      <c r="T24" s="2">
        <f t="shared" si="7"/>
        <v>0.81379999999999997</v>
      </c>
      <c r="U24" s="2">
        <f t="shared" si="7"/>
        <v>0.89100000000000001</v>
      </c>
      <c r="V24" s="2">
        <f t="shared" si="7"/>
        <v>0.84920000000000007</v>
      </c>
      <c r="W24" s="2">
        <f t="shared" si="7"/>
        <v>0.87880000000000003</v>
      </c>
      <c r="AD24" s="1"/>
      <c r="AE24" s="1"/>
      <c r="AF24" s="1"/>
      <c r="AG24" s="1"/>
      <c r="AH24" s="1"/>
    </row>
    <row r="25" spans="2:34">
      <c r="B25" s="3" t="s">
        <v>5</v>
      </c>
      <c r="C25" s="2">
        <v>0</v>
      </c>
      <c r="D25" s="2">
        <f>STDEV(D19:D23)</f>
        <v>0</v>
      </c>
      <c r="E25" s="2">
        <v>0</v>
      </c>
      <c r="F25" s="2">
        <v>0</v>
      </c>
      <c r="G25" s="2">
        <f>STDEV(G19:G23)</f>
        <v>0</v>
      </c>
      <c r="H25" s="2">
        <v>0</v>
      </c>
      <c r="I25" s="2">
        <f>STDEV(I19:I23)</f>
        <v>0</v>
      </c>
      <c r="J25" s="2">
        <f>STDEV(J19:J23)</f>
        <v>0</v>
      </c>
      <c r="K25" s="2">
        <f>STDEV(K19:K23)</f>
        <v>0</v>
      </c>
      <c r="M25" s="3" t="s">
        <v>5</v>
      </c>
      <c r="N25" s="6"/>
      <c r="O25" s="6"/>
      <c r="P25" s="2">
        <f t="shared" ref="P25:W25" si="8">STDEV(P19:P23)</f>
        <v>4.3951109201020584E-2</v>
      </c>
      <c r="Q25" s="2">
        <f t="shared" si="8"/>
        <v>0.61986571126333467</v>
      </c>
      <c r="R25" s="2">
        <f t="shared" si="8"/>
        <v>4.9842752732970098E-2</v>
      </c>
      <c r="S25" s="2">
        <f t="shared" si="8"/>
        <v>2.656689669494729E-2</v>
      </c>
      <c r="T25" s="2">
        <f t="shared" si="8"/>
        <v>6.5726706900619382E-3</v>
      </c>
      <c r="U25" s="2">
        <f t="shared" si="8"/>
        <v>5.7719147602853585E-2</v>
      </c>
      <c r="V25" s="2">
        <f t="shared" si="8"/>
        <v>5.3030180086437596E-2</v>
      </c>
      <c r="W25" s="2">
        <f t="shared" si="8"/>
        <v>1.9562719647329221E-2</v>
      </c>
      <c r="AD25" s="4"/>
      <c r="AE25" s="4"/>
      <c r="AF25" s="4"/>
      <c r="AG25" s="4"/>
      <c r="AH25" s="4"/>
    </row>
    <row r="26" spans="2:34">
      <c r="B26" s="1"/>
      <c r="AC26" s="4"/>
      <c r="AD26" s="4"/>
      <c r="AE26" s="4"/>
      <c r="AF26" s="4"/>
      <c r="AG26" s="4"/>
      <c r="AH26" s="4"/>
    </row>
    <row r="27" spans="2:34">
      <c r="AC27" s="4"/>
      <c r="AD27" s="4"/>
      <c r="AE27" s="4"/>
    </row>
    <row r="28" spans="2:34">
      <c r="B28" s="20" t="s">
        <v>24</v>
      </c>
      <c r="C28" s="20"/>
      <c r="D28" s="20"/>
      <c r="E28" s="20"/>
      <c r="F28" s="20"/>
      <c r="G28" s="20"/>
      <c r="H28" s="20"/>
      <c r="I28" s="20"/>
      <c r="J28" s="20"/>
      <c r="K28" s="20"/>
      <c r="M28" s="17" t="s">
        <v>8</v>
      </c>
      <c r="N28" s="18"/>
      <c r="O28" s="18"/>
      <c r="P28" s="18"/>
      <c r="Q28" s="18"/>
      <c r="R28" s="18"/>
      <c r="S28" s="18"/>
      <c r="T28" s="18"/>
      <c r="U28" s="18"/>
      <c r="V28" s="18"/>
      <c r="W28" s="19"/>
      <c r="X28" s="4"/>
      <c r="Y28" s="4"/>
      <c r="Z28" s="4"/>
      <c r="AA28" s="4"/>
      <c r="AB28" s="4"/>
      <c r="AC28" s="4"/>
    </row>
    <row r="29" spans="2:34">
      <c r="B29" s="20" t="s">
        <v>25</v>
      </c>
      <c r="C29" s="20"/>
      <c r="D29" s="20"/>
      <c r="E29" s="20"/>
      <c r="F29" s="20"/>
      <c r="G29" s="20"/>
      <c r="H29" s="20"/>
      <c r="I29" s="20"/>
      <c r="J29" s="20"/>
      <c r="K29" s="20"/>
      <c r="M29" s="17" t="s">
        <v>26</v>
      </c>
      <c r="N29" s="18"/>
      <c r="O29" s="18"/>
      <c r="P29" s="18"/>
      <c r="Q29" s="18"/>
      <c r="R29" s="18"/>
      <c r="S29" s="18"/>
      <c r="T29" s="18"/>
      <c r="U29" s="18"/>
      <c r="V29" s="18"/>
      <c r="W29" s="19"/>
      <c r="X29" s="4"/>
      <c r="Y29" s="4"/>
      <c r="Z29" s="4"/>
      <c r="AA29" s="4"/>
      <c r="AB29" s="4"/>
      <c r="AC29" s="4"/>
    </row>
    <row r="30" spans="2:34">
      <c r="B30" s="2"/>
      <c r="C30" s="20" t="s">
        <v>0</v>
      </c>
      <c r="D30" s="20"/>
      <c r="E30" s="20"/>
      <c r="F30" s="20" t="s">
        <v>1</v>
      </c>
      <c r="G30" s="20"/>
      <c r="H30" s="20"/>
      <c r="I30" s="20" t="s">
        <v>23</v>
      </c>
      <c r="J30" s="20"/>
      <c r="K30" s="20"/>
      <c r="M30" s="5"/>
      <c r="N30" s="17" t="s">
        <v>13</v>
      </c>
      <c r="O30" s="19"/>
      <c r="P30" s="17" t="s">
        <v>14</v>
      </c>
      <c r="Q30" s="18"/>
      <c r="R30" s="18"/>
      <c r="S30" s="18"/>
      <c r="T30" s="19"/>
      <c r="U30" s="17" t="s">
        <v>6</v>
      </c>
      <c r="V30" s="18"/>
      <c r="W30" s="19"/>
      <c r="X30" s="4"/>
      <c r="Y30" s="4"/>
      <c r="Z30" s="4"/>
      <c r="AA30" s="4"/>
      <c r="AB30" s="4"/>
      <c r="AC30" s="4"/>
    </row>
    <row r="31" spans="2:34">
      <c r="B31" s="2"/>
      <c r="C31" s="3" t="s">
        <v>15</v>
      </c>
      <c r="D31" s="3" t="s">
        <v>16</v>
      </c>
      <c r="E31" s="3" t="s">
        <v>3</v>
      </c>
      <c r="F31" s="3" t="s">
        <v>15</v>
      </c>
      <c r="G31" s="3" t="s">
        <v>2</v>
      </c>
      <c r="H31" s="3" t="s">
        <v>3</v>
      </c>
      <c r="I31" s="3" t="s">
        <v>17</v>
      </c>
      <c r="J31" s="3" t="s">
        <v>2</v>
      </c>
      <c r="K31" s="3" t="s">
        <v>3</v>
      </c>
      <c r="M31" s="5"/>
      <c r="N31" s="3" t="s">
        <v>18</v>
      </c>
      <c r="O31" s="3" t="s">
        <v>19</v>
      </c>
      <c r="P31" s="3" t="s">
        <v>18</v>
      </c>
      <c r="Q31" s="3" t="s">
        <v>19</v>
      </c>
      <c r="R31" s="3" t="s">
        <v>15</v>
      </c>
      <c r="S31" s="3" t="s">
        <v>2</v>
      </c>
      <c r="T31" s="3" t="s">
        <v>3</v>
      </c>
      <c r="U31" s="3" t="s">
        <v>17</v>
      </c>
      <c r="V31" s="3" t="s">
        <v>2</v>
      </c>
      <c r="W31" s="3" t="s">
        <v>3</v>
      </c>
      <c r="AC31" s="7"/>
    </row>
    <row r="32" spans="2:34">
      <c r="B32" s="3"/>
      <c r="C32" s="2">
        <v>0.94699999999999995</v>
      </c>
      <c r="D32" s="2">
        <v>0.79800000000000004</v>
      </c>
      <c r="E32" s="2">
        <v>0.68799999999999994</v>
      </c>
      <c r="F32" s="2">
        <v>0.94699999999999995</v>
      </c>
      <c r="G32" s="2">
        <v>0.79800000000000004</v>
      </c>
      <c r="H32" s="2">
        <v>0.69099999999999995</v>
      </c>
      <c r="I32" s="2">
        <v>0.98799999999999999</v>
      </c>
      <c r="J32" s="2">
        <v>0.95299999999999996</v>
      </c>
      <c r="K32" s="2">
        <v>0.91500000000000004</v>
      </c>
      <c r="M32" s="3"/>
      <c r="N32" s="6">
        <v>3799.8620000000001</v>
      </c>
      <c r="O32" s="2">
        <v>8837</v>
      </c>
      <c r="P32" s="2">
        <v>0.27900000000000003</v>
      </c>
      <c r="Q32" s="6">
        <v>31.25</v>
      </c>
      <c r="R32" s="2">
        <v>0.78300000000000003</v>
      </c>
      <c r="S32" s="2">
        <v>0.74199999999999999</v>
      </c>
      <c r="T32" s="2">
        <v>0.82799999999999996</v>
      </c>
      <c r="U32" s="2">
        <v>0.98399999999999999</v>
      </c>
      <c r="V32" s="2">
        <v>0.96899999999999997</v>
      </c>
      <c r="W32" s="2">
        <v>0.95899999999999996</v>
      </c>
      <c r="AC32" s="1"/>
    </row>
    <row r="33" spans="2:34">
      <c r="B33" s="3"/>
      <c r="C33" s="2">
        <v>0.94699999999999995</v>
      </c>
      <c r="D33" s="2">
        <v>0.79800000000000004</v>
      </c>
      <c r="E33" s="2">
        <v>0.68799999999999994</v>
      </c>
      <c r="F33" s="2">
        <v>0.94199999999999995</v>
      </c>
      <c r="G33" s="2">
        <v>0.77700000000000002</v>
      </c>
      <c r="H33" s="2">
        <v>0.66700000000000004</v>
      </c>
      <c r="I33" s="2">
        <v>0.98199999999999998</v>
      </c>
      <c r="J33" s="2">
        <v>0.93</v>
      </c>
      <c r="K33" s="2">
        <v>0.88300000000000001</v>
      </c>
      <c r="M33" s="3"/>
      <c r="N33" s="6"/>
      <c r="O33" s="6"/>
      <c r="P33" s="2">
        <v>0.28699999999999998</v>
      </c>
      <c r="Q33" s="6">
        <v>34.546999999999997</v>
      </c>
      <c r="R33" s="2">
        <v>0.82599999999999996</v>
      </c>
      <c r="S33" s="2">
        <v>0.79400000000000004</v>
      </c>
      <c r="T33" s="2">
        <v>0.84899999999999998</v>
      </c>
      <c r="U33" s="2">
        <v>0.89600000000000002</v>
      </c>
      <c r="V33" s="2">
        <v>0.91700000000000004</v>
      </c>
      <c r="W33" s="2">
        <v>0.92700000000000005</v>
      </c>
      <c r="AC33" s="1"/>
    </row>
    <row r="34" spans="2:34">
      <c r="B34" s="3"/>
      <c r="C34" s="2">
        <v>0.94699999999999995</v>
      </c>
      <c r="D34" s="2">
        <v>0.79800000000000004</v>
      </c>
      <c r="E34" s="2">
        <v>0.68799999999999994</v>
      </c>
      <c r="F34" s="2">
        <v>0.94699999999999995</v>
      </c>
      <c r="G34" s="2">
        <v>0.79800000000000004</v>
      </c>
      <c r="H34" s="2">
        <v>0.69699999999999995</v>
      </c>
      <c r="I34" s="2">
        <v>0.97699999999999998</v>
      </c>
      <c r="J34" s="2">
        <v>0.90700000000000003</v>
      </c>
      <c r="K34" s="2">
        <v>0.85399999999999998</v>
      </c>
      <c r="M34" s="5"/>
      <c r="O34" s="6"/>
      <c r="P34" s="2">
        <v>0.33700000000000002</v>
      </c>
      <c r="Q34" s="6">
        <v>32.234000000000002</v>
      </c>
      <c r="R34" s="2">
        <v>0.78300000000000003</v>
      </c>
      <c r="S34" s="2">
        <v>0.74199999999999999</v>
      </c>
      <c r="T34" s="2">
        <v>0.82799999999999996</v>
      </c>
      <c r="U34" s="2">
        <v>0.873</v>
      </c>
      <c r="V34" s="2">
        <v>0.85699999999999998</v>
      </c>
      <c r="W34" s="2">
        <v>0.91500000000000004</v>
      </c>
      <c r="AC34" s="1"/>
    </row>
    <row r="35" spans="2:34">
      <c r="B35" s="3"/>
      <c r="C35" s="2">
        <v>0.94699999999999995</v>
      </c>
      <c r="D35" s="2">
        <v>0.79800000000000004</v>
      </c>
      <c r="E35" s="2">
        <v>0.68799999999999994</v>
      </c>
      <c r="F35" s="2">
        <v>0.94699999999999995</v>
      </c>
      <c r="G35" s="2">
        <v>0.79800000000000004</v>
      </c>
      <c r="H35" s="2">
        <v>0.69699999999999995</v>
      </c>
      <c r="I35" s="2">
        <v>0.97699999999999998</v>
      </c>
      <c r="J35" s="2">
        <v>0.90700000000000003</v>
      </c>
      <c r="K35" s="2">
        <v>0.85399999999999998</v>
      </c>
      <c r="M35" s="5"/>
      <c r="N35" s="6"/>
      <c r="O35" s="6"/>
      <c r="P35" s="2">
        <v>0.312</v>
      </c>
      <c r="Q35" s="6">
        <v>34.061999999999998</v>
      </c>
      <c r="R35" s="2">
        <v>0.78300000000000003</v>
      </c>
      <c r="S35" s="2">
        <v>0.74199999999999999</v>
      </c>
      <c r="T35" s="2">
        <v>0.82799999999999996</v>
      </c>
      <c r="U35" s="2">
        <v>0.98399999999999999</v>
      </c>
      <c r="V35" s="2">
        <v>0.96799999999999997</v>
      </c>
      <c r="W35" s="2">
        <v>0.95899999999999996</v>
      </c>
      <c r="AC35" s="1"/>
    </row>
    <row r="36" spans="2:34">
      <c r="B36" s="3"/>
      <c r="C36" s="2">
        <v>0.94699999999999995</v>
      </c>
      <c r="D36" s="2">
        <v>0.79800000000000004</v>
      </c>
      <c r="E36" s="2">
        <v>0.68799999999999994</v>
      </c>
      <c r="F36" s="2">
        <v>0.95299999999999996</v>
      </c>
      <c r="G36" s="2">
        <v>0.82</v>
      </c>
      <c r="H36" s="2">
        <v>0.72099999999999997</v>
      </c>
      <c r="I36" s="2">
        <v>0.98199999999999998</v>
      </c>
      <c r="J36" s="2">
        <v>0.93</v>
      </c>
      <c r="K36" s="2">
        <v>0.88300000000000001</v>
      </c>
      <c r="M36" s="5"/>
      <c r="N36" s="6"/>
      <c r="O36" s="6"/>
      <c r="P36" s="2">
        <v>0.32200000000000001</v>
      </c>
      <c r="Q36" s="6">
        <v>33.927999999999997</v>
      </c>
      <c r="R36" s="2">
        <v>0.879</v>
      </c>
      <c r="S36" s="2">
        <v>0.79300000000000004</v>
      </c>
      <c r="T36" s="2">
        <v>0.84</v>
      </c>
      <c r="U36" s="2">
        <v>0.86599999999999999</v>
      </c>
      <c r="V36" s="2">
        <v>0.85</v>
      </c>
      <c r="W36" s="2">
        <v>0.91500000000000004</v>
      </c>
      <c r="AC36" s="1"/>
    </row>
    <row r="37" spans="2:34">
      <c r="B37" s="3" t="s">
        <v>4</v>
      </c>
      <c r="C37" s="2">
        <f t="shared" ref="C37:K37" si="9">AVERAGE(C32:C36)</f>
        <v>0.94699999999999984</v>
      </c>
      <c r="D37" s="2">
        <f t="shared" si="9"/>
        <v>0.79800000000000004</v>
      </c>
      <c r="E37" s="2">
        <f t="shared" si="9"/>
        <v>0.68799999999999994</v>
      </c>
      <c r="F37" s="2">
        <f t="shared" si="9"/>
        <v>0.94719999999999993</v>
      </c>
      <c r="G37" s="2">
        <f t="shared" si="9"/>
        <v>0.79820000000000002</v>
      </c>
      <c r="H37" s="2">
        <f t="shared" si="9"/>
        <v>0.69460000000000011</v>
      </c>
      <c r="I37" s="2">
        <f t="shared" si="9"/>
        <v>0.98119999999999996</v>
      </c>
      <c r="J37" s="2">
        <f t="shared" si="9"/>
        <v>0.9254</v>
      </c>
      <c r="K37" s="2">
        <f t="shared" si="9"/>
        <v>0.87780000000000002</v>
      </c>
      <c r="M37" s="3" t="s">
        <v>4</v>
      </c>
      <c r="N37" s="6"/>
      <c r="O37" s="6"/>
      <c r="P37" s="2">
        <f>AVERAGE(P32:P36)</f>
        <v>0.30740000000000001</v>
      </c>
      <c r="Q37" s="2">
        <f>AVERAGE(Q32:Q36)</f>
        <v>33.2042</v>
      </c>
      <c r="R37" s="2">
        <f>AVERAGE(R32:R36)</f>
        <v>0.81080000000000008</v>
      </c>
      <c r="S37" s="2">
        <f>AVERAGE(S32:S36)</f>
        <v>0.76260000000000006</v>
      </c>
      <c r="T37" s="2">
        <f>AVERAGE(T32:T36)</f>
        <v>0.83460000000000001</v>
      </c>
      <c r="U37" s="2">
        <f t="shared" ref="U37:W37" si="10">AVERAGE(U32:U36)</f>
        <v>0.92059999999999997</v>
      </c>
      <c r="V37" s="2">
        <f t="shared" si="10"/>
        <v>0.91220000000000001</v>
      </c>
      <c r="W37" s="2">
        <f t="shared" si="10"/>
        <v>0.93500000000000016</v>
      </c>
    </row>
    <row r="38" spans="2:34">
      <c r="B38" s="3" t="s">
        <v>5</v>
      </c>
      <c r="C38" s="2">
        <v>0</v>
      </c>
      <c r="D38" s="2">
        <f t="shared" ref="D38:K38" si="11">STDEV(D32:D36)</f>
        <v>0</v>
      </c>
      <c r="E38" s="2">
        <f t="shared" si="11"/>
        <v>0</v>
      </c>
      <c r="F38" s="2">
        <f t="shared" si="11"/>
        <v>3.8987177379235889E-3</v>
      </c>
      <c r="G38" s="2">
        <f t="shared" si="11"/>
        <v>1.5205262246998542E-2</v>
      </c>
      <c r="H38" s="2">
        <f t="shared" si="11"/>
        <v>1.9256167843057434E-2</v>
      </c>
      <c r="I38" s="2">
        <f t="shared" si="11"/>
        <v>4.5497252664309339E-3</v>
      </c>
      <c r="J38" s="2">
        <f t="shared" si="11"/>
        <v>1.9243180610283718E-2</v>
      </c>
      <c r="K38" s="2">
        <f t="shared" si="11"/>
        <v>2.535152855352121E-2</v>
      </c>
      <c r="M38" s="3" t="s">
        <v>5</v>
      </c>
      <c r="N38" s="6"/>
      <c r="O38" s="6"/>
      <c r="P38" s="2">
        <f t="shared" ref="P38:W38" si="12">STDEV(P32:P36)</f>
        <v>2.41516045015647E-2</v>
      </c>
      <c r="Q38" s="2">
        <f t="shared" si="12"/>
        <v>1.3984817481826479</v>
      </c>
      <c r="R38" s="2">
        <f t="shared" si="12"/>
        <v>4.2428763828327581E-2</v>
      </c>
      <c r="S38" s="2">
        <f t="shared" si="12"/>
        <v>2.8209927330640209E-2</v>
      </c>
      <c r="T38" s="2">
        <f t="shared" si="12"/>
        <v>9.581231653602796E-3</v>
      </c>
      <c r="U38" s="2">
        <f t="shared" si="12"/>
        <v>5.89304675019637E-2</v>
      </c>
      <c r="V38" s="2">
        <f t="shared" si="12"/>
        <v>5.7616837816735482E-2</v>
      </c>
      <c r="W38" s="2">
        <f t="shared" si="12"/>
        <v>2.2449944320643608E-2</v>
      </c>
      <c r="AD38" s="4"/>
      <c r="AE38" s="4"/>
      <c r="AF38" s="4"/>
      <c r="AG38" s="4"/>
      <c r="AH38" s="4"/>
    </row>
    <row r="39" spans="2:34">
      <c r="AC39" s="4"/>
      <c r="AD39" s="4"/>
      <c r="AE39" s="4"/>
      <c r="AF39" s="4"/>
      <c r="AG39" s="4"/>
      <c r="AH39" s="4"/>
    </row>
    <row r="41" spans="2:34">
      <c r="B41" s="20" t="s">
        <v>27</v>
      </c>
      <c r="C41" s="20"/>
      <c r="D41" s="20"/>
      <c r="E41" s="20"/>
      <c r="F41" s="20"/>
      <c r="G41" s="20"/>
      <c r="H41" s="20"/>
      <c r="I41" s="20"/>
      <c r="J41" s="20"/>
      <c r="K41" s="20"/>
      <c r="M41" s="20" t="s">
        <v>8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4"/>
      <c r="Y41" s="4"/>
      <c r="Z41" s="4"/>
      <c r="AA41" s="4"/>
      <c r="AB41" s="4"/>
      <c r="AC41" s="4"/>
    </row>
    <row r="42" spans="2:34">
      <c r="B42" s="20" t="s">
        <v>28</v>
      </c>
      <c r="C42" s="20"/>
      <c r="D42" s="20"/>
      <c r="E42" s="20"/>
      <c r="F42" s="20"/>
      <c r="G42" s="20"/>
      <c r="H42" s="20"/>
      <c r="I42" s="20"/>
      <c r="J42" s="20"/>
      <c r="K42" s="20"/>
      <c r="M42" s="20" t="s">
        <v>29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4"/>
      <c r="Y42" s="4"/>
      <c r="Z42" s="4"/>
      <c r="AA42" s="4"/>
      <c r="AB42" s="4"/>
      <c r="AC42" s="4"/>
    </row>
    <row r="43" spans="2:34">
      <c r="B43" s="2"/>
      <c r="C43" s="17" t="s">
        <v>0</v>
      </c>
      <c r="D43" s="18"/>
      <c r="E43" s="19"/>
      <c r="F43" s="17" t="s">
        <v>1</v>
      </c>
      <c r="G43" s="18"/>
      <c r="H43" s="19"/>
      <c r="I43" s="17" t="s">
        <v>6</v>
      </c>
      <c r="J43" s="18"/>
      <c r="K43" s="19"/>
      <c r="M43" s="5"/>
      <c r="N43" s="17" t="s">
        <v>13</v>
      </c>
      <c r="O43" s="19"/>
      <c r="P43" s="17" t="s">
        <v>14</v>
      </c>
      <c r="Q43" s="18"/>
      <c r="R43" s="18"/>
      <c r="S43" s="18"/>
      <c r="T43" s="19"/>
      <c r="U43" s="17" t="s">
        <v>6</v>
      </c>
      <c r="V43" s="18"/>
      <c r="W43" s="19"/>
      <c r="AC43" s="4"/>
    </row>
    <row r="44" spans="2:34">
      <c r="B44" s="2"/>
      <c r="C44" s="3" t="s">
        <v>15</v>
      </c>
      <c r="D44" s="3" t="s">
        <v>16</v>
      </c>
      <c r="E44" s="3" t="s">
        <v>3</v>
      </c>
      <c r="F44" s="3" t="s">
        <v>15</v>
      </c>
      <c r="G44" s="3" t="s">
        <v>2</v>
      </c>
      <c r="H44" s="3" t="s">
        <v>3</v>
      </c>
      <c r="I44" s="3" t="s">
        <v>17</v>
      </c>
      <c r="J44" s="3" t="s">
        <v>2</v>
      </c>
      <c r="K44" s="3" t="s">
        <v>3</v>
      </c>
      <c r="M44" s="5"/>
      <c r="N44" s="3" t="s">
        <v>18</v>
      </c>
      <c r="O44" s="3" t="s">
        <v>19</v>
      </c>
      <c r="P44" s="3" t="s">
        <v>18</v>
      </c>
      <c r="Q44" s="3" t="s">
        <v>19</v>
      </c>
      <c r="R44" s="3" t="s">
        <v>15</v>
      </c>
      <c r="S44" s="3" t="s">
        <v>2</v>
      </c>
      <c r="T44" s="3" t="s">
        <v>3</v>
      </c>
      <c r="U44" s="3" t="s">
        <v>17</v>
      </c>
      <c r="V44" s="3" t="s">
        <v>2</v>
      </c>
      <c r="W44" s="3" t="s">
        <v>3</v>
      </c>
      <c r="AC44" s="7"/>
    </row>
    <row r="45" spans="2:34">
      <c r="B45" s="3"/>
      <c r="C45" s="2">
        <v>0.88900000000000001</v>
      </c>
      <c r="D45" s="2">
        <v>0.83699999999999997</v>
      </c>
      <c r="E45" s="2">
        <v>0.88100000000000001</v>
      </c>
      <c r="F45" s="2">
        <v>0.87</v>
      </c>
      <c r="G45" s="2">
        <v>0.80200000000000005</v>
      </c>
      <c r="H45" s="2">
        <v>0.84599999999999997</v>
      </c>
      <c r="I45" s="2">
        <v>0.94799999999999995</v>
      </c>
      <c r="J45" s="2">
        <v>0.89300000000000002</v>
      </c>
      <c r="K45" s="2">
        <v>0.91400000000000003</v>
      </c>
      <c r="M45" s="3"/>
      <c r="N45" s="6">
        <v>6464.085</v>
      </c>
      <c r="O45" s="2">
        <v>9653</v>
      </c>
      <c r="P45" s="2">
        <v>0.26300000000000001</v>
      </c>
      <c r="Q45" s="6">
        <v>31.187999999999999</v>
      </c>
      <c r="R45" s="2">
        <v>0.79400000000000004</v>
      </c>
      <c r="S45" s="2">
        <v>0.76200000000000001</v>
      </c>
      <c r="T45" s="2">
        <v>0.84399999999999997</v>
      </c>
      <c r="U45" s="2">
        <v>0.97399999999999998</v>
      </c>
      <c r="V45" s="2">
        <v>0.94799999999999995</v>
      </c>
      <c r="W45" s="2">
        <v>0.93799999999999994</v>
      </c>
      <c r="AC45" s="1"/>
    </row>
    <row r="46" spans="2:34">
      <c r="B46" s="3"/>
      <c r="C46" s="2">
        <v>0.81299999999999994</v>
      </c>
      <c r="D46" s="2">
        <v>0.76300000000000001</v>
      </c>
      <c r="E46" s="2">
        <v>0.85599999999999998</v>
      </c>
      <c r="F46" s="2">
        <v>0.878</v>
      </c>
      <c r="G46" s="2">
        <v>0.79</v>
      </c>
      <c r="H46" s="2">
        <v>0.84299999999999997</v>
      </c>
      <c r="I46" s="2">
        <v>0.78900000000000003</v>
      </c>
      <c r="J46" s="2">
        <v>0.75700000000000001</v>
      </c>
      <c r="K46" s="2">
        <v>0.86099999999999999</v>
      </c>
      <c r="M46" s="3"/>
      <c r="N46" s="6"/>
      <c r="O46" s="6"/>
      <c r="P46" s="2">
        <v>0.28599999999999998</v>
      </c>
      <c r="Q46" s="6">
        <v>31.219000000000001</v>
      </c>
      <c r="R46" s="2">
        <v>0.83199999999999996</v>
      </c>
      <c r="S46" s="2">
        <v>0.80900000000000005</v>
      </c>
      <c r="T46" s="2">
        <v>0.86499999999999999</v>
      </c>
      <c r="U46" s="2">
        <v>0.86</v>
      </c>
      <c r="V46" s="2">
        <v>0.83399999999999996</v>
      </c>
      <c r="W46" s="2">
        <v>0.88800000000000001</v>
      </c>
      <c r="AC46" s="1"/>
    </row>
    <row r="47" spans="2:34">
      <c r="B47" s="3"/>
      <c r="C47" s="2">
        <v>0.91100000000000003</v>
      </c>
      <c r="D47" s="2">
        <v>0.86299999999999999</v>
      </c>
      <c r="E47" s="2">
        <v>0.90100000000000002</v>
      </c>
      <c r="F47" s="2">
        <v>0.87</v>
      </c>
      <c r="G47" s="2">
        <v>0.80400000000000005</v>
      </c>
      <c r="H47" s="2">
        <v>0.84499999999999997</v>
      </c>
      <c r="I47" s="2">
        <v>0.93899999999999995</v>
      </c>
      <c r="J47" s="2">
        <v>0.88900000000000001</v>
      </c>
      <c r="K47" s="2">
        <v>0.9</v>
      </c>
      <c r="M47" s="5"/>
      <c r="O47" s="6"/>
      <c r="P47" s="2">
        <v>0.32800000000000001</v>
      </c>
      <c r="Q47" s="6">
        <v>33.280999999999999</v>
      </c>
      <c r="R47" s="2">
        <v>0.89700000000000002</v>
      </c>
      <c r="S47" s="2">
        <v>0.81799999999999995</v>
      </c>
      <c r="T47" s="2">
        <v>0.85799999999999998</v>
      </c>
      <c r="U47" s="2">
        <v>0.97399999999999998</v>
      </c>
      <c r="V47" s="2">
        <v>0.94799999999999995</v>
      </c>
      <c r="W47" s="2">
        <v>0.93799999999999994</v>
      </c>
      <c r="AC47" s="1"/>
    </row>
    <row r="48" spans="2:34">
      <c r="B48" s="3"/>
      <c r="C48" s="2">
        <v>0.88900000000000001</v>
      </c>
      <c r="D48" s="2">
        <v>0.83599999999999997</v>
      </c>
      <c r="E48" s="2">
        <v>0.88</v>
      </c>
      <c r="F48" s="2">
        <v>0.878</v>
      </c>
      <c r="G48" s="2">
        <v>0.78800000000000003</v>
      </c>
      <c r="H48" s="2">
        <v>0.83799999999999997</v>
      </c>
      <c r="I48" s="2">
        <v>0.86499999999999999</v>
      </c>
      <c r="J48" s="2">
        <v>0.81399999999999995</v>
      </c>
      <c r="K48" s="2">
        <v>0.88200000000000001</v>
      </c>
      <c r="M48" s="5"/>
      <c r="N48" s="6"/>
      <c r="O48" s="6"/>
      <c r="P48" s="2">
        <v>0.308</v>
      </c>
      <c r="Q48" s="6">
        <v>29.422000000000001</v>
      </c>
      <c r="R48" s="2">
        <v>0.79400000000000004</v>
      </c>
      <c r="S48" s="2">
        <v>0.76200000000000001</v>
      </c>
      <c r="T48" s="2">
        <v>0.84399999999999997</v>
      </c>
      <c r="U48" s="2">
        <v>0.86599999999999999</v>
      </c>
      <c r="V48" s="2">
        <v>0.84299999999999997</v>
      </c>
      <c r="W48" s="2">
        <v>0.89900000000000002</v>
      </c>
      <c r="AC48" s="1"/>
    </row>
    <row r="49" spans="2:29">
      <c r="B49" s="3"/>
      <c r="C49" s="2">
        <v>0.88900000000000001</v>
      </c>
      <c r="D49" s="2">
        <v>0.83599999999999997</v>
      </c>
      <c r="E49" s="2">
        <v>0.88</v>
      </c>
      <c r="F49" s="2">
        <v>0.87</v>
      </c>
      <c r="G49" s="2">
        <v>0.80600000000000005</v>
      </c>
      <c r="H49" s="2">
        <v>0.85199999999999998</v>
      </c>
      <c r="I49" s="2">
        <v>0.94599999999999995</v>
      </c>
      <c r="J49" s="2">
        <v>0.89400000000000002</v>
      </c>
      <c r="K49" s="2">
        <v>0.91900000000000004</v>
      </c>
      <c r="M49" s="5"/>
      <c r="N49" s="5"/>
      <c r="O49" s="6"/>
      <c r="P49" s="2">
        <v>0.215</v>
      </c>
      <c r="Q49" s="6">
        <v>33.171999999999997</v>
      </c>
      <c r="R49" s="2">
        <v>0.79400000000000004</v>
      </c>
      <c r="S49" s="2">
        <v>0.76200000000000001</v>
      </c>
      <c r="T49" s="2">
        <v>0.84399999999999997</v>
      </c>
      <c r="U49" s="2">
        <v>0.96599999999999997</v>
      </c>
      <c r="V49" s="2">
        <v>0.93100000000000005</v>
      </c>
      <c r="W49" s="2">
        <v>0.93</v>
      </c>
      <c r="AC49" s="1"/>
    </row>
    <row r="50" spans="2:29">
      <c r="B50" s="3" t="s">
        <v>4</v>
      </c>
      <c r="C50" s="2">
        <f t="shared" ref="C50:K50" si="13">AVERAGE(C45:C49)</f>
        <v>0.87819999999999998</v>
      </c>
      <c r="D50" s="2">
        <f t="shared" si="13"/>
        <v>0.82699999999999996</v>
      </c>
      <c r="E50" s="2">
        <f t="shared" si="13"/>
        <v>0.87959999999999994</v>
      </c>
      <c r="F50" s="2">
        <f t="shared" si="13"/>
        <v>0.87319999999999998</v>
      </c>
      <c r="G50" s="2">
        <f t="shared" si="13"/>
        <v>0.79800000000000004</v>
      </c>
      <c r="H50" s="2">
        <f t="shared" si="13"/>
        <v>0.8448</v>
      </c>
      <c r="I50" s="2">
        <f t="shared" si="13"/>
        <v>0.89739999999999998</v>
      </c>
      <c r="J50" s="2">
        <f t="shared" si="13"/>
        <v>0.84939999999999993</v>
      </c>
      <c r="K50" s="2">
        <f t="shared" si="13"/>
        <v>0.8952</v>
      </c>
      <c r="M50" s="3" t="s">
        <v>4</v>
      </c>
      <c r="N50" s="6"/>
      <c r="O50" s="6"/>
      <c r="P50" s="2">
        <f t="shared" ref="P50:W50" si="14">AVERAGE(P45:P49)</f>
        <v>0.28000000000000003</v>
      </c>
      <c r="Q50" s="2">
        <f t="shared" si="14"/>
        <v>31.656399999999998</v>
      </c>
      <c r="R50" s="2">
        <f t="shared" si="14"/>
        <v>0.82219999999999993</v>
      </c>
      <c r="S50" s="2">
        <f t="shared" si="14"/>
        <v>0.78260000000000007</v>
      </c>
      <c r="T50" s="2">
        <f t="shared" si="14"/>
        <v>0.85099999999999998</v>
      </c>
      <c r="U50" s="2">
        <f t="shared" si="14"/>
        <v>0.92799999999999994</v>
      </c>
      <c r="V50" s="2">
        <f t="shared" si="14"/>
        <v>0.90079999999999993</v>
      </c>
      <c r="W50" s="2">
        <f t="shared" si="14"/>
        <v>0.91859999999999997</v>
      </c>
    </row>
    <row r="51" spans="2:29">
      <c r="B51" s="3" t="s">
        <v>5</v>
      </c>
      <c r="C51" s="2">
        <f t="shared" ref="C51:K51" si="15">STDEV(C45:C49)</f>
        <v>3.7672270969507558E-2</v>
      </c>
      <c r="D51" s="2">
        <f t="shared" si="15"/>
        <v>3.7596542394214907E-2</v>
      </c>
      <c r="E51" s="2">
        <f t="shared" si="15"/>
        <v>1.5946786510140545E-2</v>
      </c>
      <c r="F51" s="2">
        <f t="shared" si="15"/>
        <v>4.3817804600413323E-3</v>
      </c>
      <c r="G51" s="2">
        <f t="shared" si="15"/>
        <v>8.3666002653407633E-3</v>
      </c>
      <c r="H51" s="2">
        <f t="shared" si="15"/>
        <v>5.069516742254635E-3</v>
      </c>
      <c r="I51" s="2">
        <f t="shared" si="15"/>
        <v>6.9737364446901734E-2</v>
      </c>
      <c r="J51" s="2">
        <f t="shared" si="15"/>
        <v>6.1743825602241405E-2</v>
      </c>
      <c r="K51" s="2">
        <f t="shared" si="15"/>
        <v>2.3910248848558666E-2</v>
      </c>
      <c r="M51" s="3" t="s">
        <v>5</v>
      </c>
      <c r="N51" s="6"/>
      <c r="O51" s="6"/>
      <c r="P51" s="2">
        <f t="shared" ref="P51:U51" si="16">STDEV(P45:P49)</f>
        <v>4.3697826032881713E-2</v>
      </c>
      <c r="Q51" s="2">
        <f t="shared" si="16"/>
        <v>1.6077646904942264</v>
      </c>
      <c r="R51" s="2">
        <f>STDEV(R45:R49)</f>
        <v>4.4935509343947563E-2</v>
      </c>
      <c r="S51" s="2">
        <f>STDEV(S45:S49)</f>
        <v>2.8386616564853223E-2</v>
      </c>
      <c r="T51" s="2">
        <f>STDEV(T45:T49)</f>
        <v>9.8994949366116754E-3</v>
      </c>
      <c r="U51" s="2">
        <f t="shared" si="16"/>
        <v>5.9464274989274014E-2</v>
      </c>
      <c r="V51" s="2">
        <f>STDEV(V45:V49)</f>
        <v>5.738205294340732E-2</v>
      </c>
      <c r="W51" s="2">
        <f>STDEV(W45:W49)</f>
        <v>2.3469128658729511E-2</v>
      </c>
    </row>
    <row r="54" spans="2:29">
      <c r="M54" s="17" t="s">
        <v>8</v>
      </c>
      <c r="N54" s="18"/>
      <c r="O54" s="18"/>
      <c r="P54" s="18"/>
      <c r="Q54" s="18"/>
      <c r="R54" s="18"/>
      <c r="S54" s="18"/>
      <c r="T54" s="18"/>
      <c r="U54" s="18"/>
      <c r="V54" s="18"/>
      <c r="W54" s="19"/>
      <c r="X54" s="4"/>
      <c r="Y54" s="4"/>
      <c r="Z54" s="4"/>
      <c r="AA54" s="4"/>
      <c r="AB54" s="4"/>
      <c r="AC54" s="4"/>
    </row>
    <row r="55" spans="2:29">
      <c r="M55" s="17" t="s">
        <v>30</v>
      </c>
      <c r="N55" s="18"/>
      <c r="O55" s="18"/>
      <c r="P55" s="18"/>
      <c r="Q55" s="18"/>
      <c r="R55" s="18"/>
      <c r="S55" s="18"/>
      <c r="T55" s="18"/>
      <c r="U55" s="18"/>
      <c r="V55" s="18"/>
      <c r="W55" s="19"/>
      <c r="X55" s="4"/>
      <c r="Y55" s="4"/>
      <c r="Z55" s="4"/>
      <c r="AA55" s="4"/>
      <c r="AB55" s="4"/>
      <c r="AC55" s="4"/>
    </row>
    <row r="56" spans="2:29">
      <c r="M56" s="5"/>
      <c r="N56" s="17" t="s">
        <v>13</v>
      </c>
      <c r="O56" s="19"/>
      <c r="P56" s="17" t="s">
        <v>14</v>
      </c>
      <c r="Q56" s="18"/>
      <c r="R56" s="18"/>
      <c r="S56" s="18"/>
      <c r="T56" s="19"/>
      <c r="U56" s="17" t="s">
        <v>6</v>
      </c>
      <c r="V56" s="18"/>
      <c r="W56" s="19"/>
      <c r="AC56" s="4"/>
    </row>
    <row r="57" spans="2:29">
      <c r="M57" s="5"/>
      <c r="N57" s="3" t="s">
        <v>18</v>
      </c>
      <c r="O57" s="3" t="s">
        <v>19</v>
      </c>
      <c r="P57" s="3" t="s">
        <v>18</v>
      </c>
      <c r="Q57" s="3" t="s">
        <v>19</v>
      </c>
      <c r="R57" s="3" t="s">
        <v>15</v>
      </c>
      <c r="S57" s="3" t="s">
        <v>2</v>
      </c>
      <c r="T57" s="3" t="s">
        <v>3</v>
      </c>
      <c r="U57" s="3" t="s">
        <v>17</v>
      </c>
      <c r="V57" s="3" t="s">
        <v>2</v>
      </c>
      <c r="W57" s="3" t="s">
        <v>3</v>
      </c>
      <c r="AC57" s="7"/>
    </row>
    <row r="58" spans="2:29">
      <c r="M58" s="3"/>
      <c r="N58" s="2">
        <v>9663</v>
      </c>
      <c r="O58" s="2">
        <v>9884</v>
      </c>
      <c r="P58" s="2">
        <v>0.28999999999999998</v>
      </c>
      <c r="Q58" s="6">
        <v>31.797000000000001</v>
      </c>
      <c r="R58" s="2">
        <v>0.78800000000000003</v>
      </c>
      <c r="S58" s="2">
        <v>0.751</v>
      </c>
      <c r="T58" s="2">
        <v>0.83399999999999996</v>
      </c>
      <c r="U58" s="2">
        <v>0.96499999999999997</v>
      </c>
      <c r="V58" s="2">
        <v>0.93100000000000005</v>
      </c>
      <c r="W58" s="2">
        <v>0.92300000000000004</v>
      </c>
      <c r="AC58" s="1"/>
    </row>
    <row r="59" spans="2:29">
      <c r="M59" s="3"/>
      <c r="N59" s="6"/>
      <c r="O59" s="6"/>
      <c r="P59" s="2">
        <v>0.27500000000000002</v>
      </c>
      <c r="Q59" s="6">
        <v>29.640999999999998</v>
      </c>
      <c r="R59" s="2">
        <v>0.78800000000000003</v>
      </c>
      <c r="S59" s="2">
        <v>0.751</v>
      </c>
      <c r="T59" s="2">
        <v>0.83399999999999996</v>
      </c>
      <c r="U59" s="2">
        <v>0.88900000000000001</v>
      </c>
      <c r="V59" s="2">
        <v>0.9</v>
      </c>
      <c r="W59" s="2">
        <v>0.90400000000000003</v>
      </c>
      <c r="AC59" s="1"/>
    </row>
    <row r="60" spans="2:29">
      <c r="M60" s="3"/>
      <c r="N60" s="6"/>
      <c r="O60" s="6"/>
      <c r="P60" s="2">
        <v>0.28100000000000003</v>
      </c>
      <c r="Q60" s="6">
        <v>35.046999999999997</v>
      </c>
      <c r="R60" s="2">
        <v>0.78800000000000003</v>
      </c>
      <c r="S60" s="2">
        <v>0.751</v>
      </c>
      <c r="T60" s="2">
        <v>0.83399999999999996</v>
      </c>
      <c r="U60" s="2">
        <v>0.96499999999999997</v>
      </c>
      <c r="V60" s="2">
        <v>0.93100000000000005</v>
      </c>
      <c r="W60" s="2">
        <v>0.92200000000000004</v>
      </c>
      <c r="AC60" s="1"/>
    </row>
    <row r="61" spans="2:29">
      <c r="M61" s="5"/>
      <c r="N61" s="6"/>
      <c r="O61" s="6"/>
      <c r="P61" s="2">
        <v>0.25900000000000001</v>
      </c>
      <c r="Q61" s="6">
        <v>32.328000000000003</v>
      </c>
      <c r="R61" s="2">
        <v>0.88900000000000001</v>
      </c>
      <c r="S61" s="2">
        <v>0.80500000000000005</v>
      </c>
      <c r="T61" s="2">
        <v>0.84899999999999998</v>
      </c>
      <c r="U61" s="2">
        <v>0.96499999999999997</v>
      </c>
      <c r="V61" s="2">
        <v>0.93100000000000005</v>
      </c>
      <c r="W61" s="2">
        <v>0.92300000000000004</v>
      </c>
      <c r="AC61" s="1"/>
    </row>
    <row r="62" spans="2:29">
      <c r="M62" s="5"/>
      <c r="N62" s="6"/>
      <c r="O62" s="6"/>
      <c r="P62" s="2">
        <v>0.34499999999999997</v>
      </c>
      <c r="Q62" s="6">
        <v>32.25</v>
      </c>
      <c r="R62" s="2">
        <v>0.88900000000000001</v>
      </c>
      <c r="S62" s="2">
        <v>0.80500000000000005</v>
      </c>
      <c r="T62" s="2">
        <v>0.84899999999999998</v>
      </c>
      <c r="U62" s="2">
        <v>0.86099999999999999</v>
      </c>
      <c r="V62" s="2">
        <v>0.83199999999999996</v>
      </c>
      <c r="W62" s="2">
        <v>0.88600000000000001</v>
      </c>
      <c r="AC62" s="1"/>
    </row>
    <row r="63" spans="2:29">
      <c r="M63" s="3" t="s">
        <v>4</v>
      </c>
      <c r="N63" s="6"/>
      <c r="O63" s="6"/>
      <c r="P63" s="2">
        <f t="shared" ref="P63:T63" si="17">AVERAGE(P58:P62)</f>
        <v>0.28999999999999998</v>
      </c>
      <c r="Q63" s="2">
        <f t="shared" si="17"/>
        <v>32.212599999999995</v>
      </c>
      <c r="R63" s="2">
        <f t="shared" si="17"/>
        <v>0.82840000000000003</v>
      </c>
      <c r="S63" s="2">
        <f t="shared" si="17"/>
        <v>0.77260000000000006</v>
      </c>
      <c r="T63" s="2">
        <f t="shared" si="17"/>
        <v>0.84000000000000008</v>
      </c>
      <c r="U63" s="2">
        <f>AVERAGE(U58:U62)</f>
        <v>0.92899999999999994</v>
      </c>
      <c r="V63" s="2">
        <f>AVERAGE(V58:V62)</f>
        <v>0.90500000000000003</v>
      </c>
      <c r="W63" s="2">
        <f>AVERAGE(W58:W62)</f>
        <v>0.91159999999999997</v>
      </c>
    </row>
    <row r="64" spans="2:29">
      <c r="M64" s="3" t="s">
        <v>5</v>
      </c>
      <c r="N64" s="6"/>
      <c r="O64" s="6"/>
      <c r="P64" s="2">
        <f t="shared" ref="P64:Q64" si="18">STDEV(P58:P62)</f>
        <v>3.2756678708318471E-2</v>
      </c>
      <c r="Q64" s="2">
        <f t="shared" si="18"/>
        <v>1.9257718712246261</v>
      </c>
      <c r="R64" s="2">
        <f t="shared" ref="R64:W64" si="19">STDEV(R58:R62)</f>
        <v>5.5319978308021774E-2</v>
      </c>
      <c r="S64" s="2">
        <f t="shared" si="19"/>
        <v>2.9577018105278997E-2</v>
      </c>
      <c r="T64" s="2">
        <f t="shared" si="19"/>
        <v>8.2158383625774989E-3</v>
      </c>
      <c r="U64" s="2">
        <f t="shared" si="19"/>
        <v>5.0279220359906118E-2</v>
      </c>
      <c r="V64" s="2">
        <f t="shared" si="19"/>
        <v>4.295928304802122E-2</v>
      </c>
      <c r="W64" s="2">
        <f t="shared" si="19"/>
        <v>1.6440802900101942E-2</v>
      </c>
    </row>
    <row r="67" spans="13:34">
      <c r="M67" s="17" t="s">
        <v>8</v>
      </c>
      <c r="N67" s="18"/>
      <c r="O67" s="18"/>
      <c r="P67" s="18"/>
      <c r="Q67" s="19"/>
      <c r="R67" s="4"/>
      <c r="S67" s="20" t="s">
        <v>31</v>
      </c>
      <c r="T67" s="20"/>
      <c r="U67" s="20"/>
      <c r="V67" s="20"/>
      <c r="W67" s="20"/>
      <c r="X67" s="20"/>
      <c r="Y67" s="4"/>
      <c r="Z67" s="4"/>
      <c r="AA67" s="4"/>
      <c r="AB67" s="4"/>
      <c r="AC67" s="4"/>
    </row>
    <row r="68" spans="13:34">
      <c r="M68" s="17" t="s">
        <v>32</v>
      </c>
      <c r="N68" s="18"/>
      <c r="O68" s="18"/>
      <c r="P68" s="18"/>
      <c r="Q68" s="19"/>
      <c r="S68" s="17" t="s">
        <v>33</v>
      </c>
      <c r="T68" s="18"/>
      <c r="U68" s="18"/>
      <c r="V68" s="18"/>
      <c r="W68" s="18"/>
      <c r="X68" s="19"/>
    </row>
    <row r="69" spans="13:34">
      <c r="M69" s="3" t="s">
        <v>18</v>
      </c>
      <c r="N69" s="3" t="s">
        <v>19</v>
      </c>
      <c r="O69" s="3" t="s">
        <v>15</v>
      </c>
      <c r="P69" s="3" t="s">
        <v>2</v>
      </c>
      <c r="Q69" s="3" t="s">
        <v>3</v>
      </c>
      <c r="S69" s="10" t="s">
        <v>34</v>
      </c>
      <c r="T69" s="10" t="s">
        <v>35</v>
      </c>
      <c r="U69" s="10" t="s">
        <v>36</v>
      </c>
      <c r="V69" s="10" t="s">
        <v>37</v>
      </c>
      <c r="W69" s="10" t="s">
        <v>38</v>
      </c>
      <c r="X69" s="10" t="s">
        <v>39</v>
      </c>
    </row>
    <row r="70" spans="13:34">
      <c r="M70" s="2">
        <v>16902</v>
      </c>
      <c r="N70" s="2">
        <v>12045</v>
      </c>
      <c r="O70" s="6">
        <v>0.8</v>
      </c>
      <c r="P70" s="2">
        <v>0.77300000000000002</v>
      </c>
      <c r="Q70" s="2">
        <v>0.85099999999999998</v>
      </c>
      <c r="S70" s="11">
        <v>2000</v>
      </c>
      <c r="T70" s="11" t="s">
        <v>40</v>
      </c>
      <c r="U70" s="11" t="s">
        <v>41</v>
      </c>
      <c r="V70" s="11" t="s">
        <v>42</v>
      </c>
      <c r="W70" s="11" t="s">
        <v>43</v>
      </c>
      <c r="X70" s="11" t="s">
        <v>44</v>
      </c>
    </row>
    <row r="71" spans="13:34">
      <c r="M71" s="6"/>
      <c r="N71" s="6"/>
      <c r="O71" s="6">
        <v>0.91300000000000003</v>
      </c>
      <c r="P71" s="2">
        <v>0.83799999999999997</v>
      </c>
      <c r="Q71" s="2">
        <v>0.86799999999999999</v>
      </c>
      <c r="S71" s="11">
        <v>4000</v>
      </c>
      <c r="T71" s="11" t="s">
        <v>45</v>
      </c>
      <c r="U71" s="11" t="s">
        <v>46</v>
      </c>
      <c r="V71" s="11" t="s">
        <v>47</v>
      </c>
      <c r="W71" s="12" t="s">
        <v>48</v>
      </c>
      <c r="X71" s="11" t="s">
        <v>49</v>
      </c>
    </row>
    <row r="72" spans="13:34">
      <c r="M72" s="6"/>
      <c r="N72" s="6"/>
      <c r="O72" s="6">
        <v>0.86599999999999999</v>
      </c>
      <c r="P72" s="2">
        <v>0.76900000000000002</v>
      </c>
      <c r="Q72" s="2">
        <v>0.83299999999999996</v>
      </c>
      <c r="S72" s="11">
        <v>6000</v>
      </c>
      <c r="T72" s="11" t="s">
        <v>50</v>
      </c>
      <c r="U72" s="11" t="s">
        <v>51</v>
      </c>
      <c r="V72" s="11" t="s">
        <v>52</v>
      </c>
      <c r="W72" s="11" t="s">
        <v>53</v>
      </c>
      <c r="X72" s="11" t="s">
        <v>54</v>
      </c>
    </row>
    <row r="73" spans="13:34">
      <c r="M73" s="6"/>
      <c r="N73" s="6"/>
      <c r="O73" s="6">
        <v>0.8</v>
      </c>
      <c r="P73" s="2">
        <v>0.77300000000000002</v>
      </c>
      <c r="Q73" s="2">
        <v>0.85099999999999998</v>
      </c>
      <c r="S73" s="13">
        <v>8000</v>
      </c>
      <c r="T73" s="13" t="s">
        <v>55</v>
      </c>
      <c r="U73" s="14" t="s">
        <v>56</v>
      </c>
      <c r="V73" s="13" t="s">
        <v>57</v>
      </c>
      <c r="W73" s="13" t="s">
        <v>58</v>
      </c>
      <c r="X73" s="13" t="s">
        <v>59</v>
      </c>
    </row>
    <row r="74" spans="13:34">
      <c r="M74" s="6"/>
      <c r="N74" s="6"/>
      <c r="O74" s="6">
        <v>0.83299999999999996</v>
      </c>
      <c r="P74" s="2">
        <v>0.81299999999999994</v>
      </c>
      <c r="Q74" s="2">
        <v>0.86899999999999999</v>
      </c>
      <c r="S74" s="11">
        <v>10000</v>
      </c>
      <c r="T74" s="11" t="s">
        <v>60</v>
      </c>
      <c r="U74" s="11" t="s">
        <v>61</v>
      </c>
      <c r="V74" s="11" t="s">
        <v>62</v>
      </c>
      <c r="W74" s="11" t="s">
        <v>63</v>
      </c>
      <c r="X74" s="11" t="s">
        <v>64</v>
      </c>
    </row>
    <row r="75" spans="13:34">
      <c r="M75" s="6"/>
      <c r="N75" s="3" t="s">
        <v>4</v>
      </c>
      <c r="O75" s="2">
        <f t="shared" ref="O75:Q75" si="20">AVERAGE(O70:O74)</f>
        <v>0.84240000000000015</v>
      </c>
      <c r="P75" s="2">
        <f t="shared" si="20"/>
        <v>0.79320000000000002</v>
      </c>
      <c r="Q75" s="2">
        <f t="shared" si="20"/>
        <v>0.85439999999999983</v>
      </c>
    </row>
    <row r="76" spans="13:34">
      <c r="M76" s="6"/>
      <c r="N76" s="3" t="s">
        <v>5</v>
      </c>
      <c r="O76" s="2">
        <f t="shared" ref="O76:Q76" si="21">STDEV(O70:O74)</f>
        <v>4.8023952357131118E-2</v>
      </c>
      <c r="P76" s="2">
        <f t="shared" si="21"/>
        <v>3.0825314272526046E-2</v>
      </c>
      <c r="Q76" s="2">
        <f t="shared" si="21"/>
        <v>1.4825653442597408E-2</v>
      </c>
    </row>
    <row r="77" spans="13:34">
      <c r="M77" s="4"/>
      <c r="N77" s="4"/>
      <c r="O77" s="4"/>
      <c r="P77" s="4"/>
      <c r="Q77" s="4"/>
      <c r="R77" s="4"/>
    </row>
    <row r="78" spans="13:34">
      <c r="AB78" s="15"/>
      <c r="AD78" s="1"/>
      <c r="AF78" s="1"/>
      <c r="AG78" s="1"/>
      <c r="AH78" s="1"/>
    </row>
    <row r="96" spans="1:1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>
      <c r="A101" s="22"/>
      <c r="B101" s="22"/>
      <c r="C101" s="22"/>
      <c r="D101" s="22"/>
      <c r="E101" s="22"/>
      <c r="F101" s="22"/>
      <c r="G101" s="22"/>
      <c r="H101" s="21"/>
      <c r="I101" s="22"/>
      <c r="J101" s="22"/>
      <c r="K101" s="22"/>
      <c r="L101" s="22"/>
      <c r="M101" s="21"/>
      <c r="N101" s="21"/>
      <c r="O101" s="21"/>
      <c r="P101" s="21"/>
    </row>
    <row r="102" spans="1:16">
      <c r="A102" s="22"/>
      <c r="B102" s="23"/>
      <c r="C102" s="23"/>
      <c r="D102" s="23"/>
      <c r="E102" s="23"/>
      <c r="F102" s="23"/>
      <c r="G102" s="23"/>
      <c r="H102" s="21"/>
      <c r="I102" s="22"/>
      <c r="J102" s="23"/>
      <c r="K102" s="23"/>
      <c r="L102" s="23"/>
      <c r="M102" s="21"/>
      <c r="N102" s="21"/>
      <c r="O102" s="21"/>
      <c r="P102" s="21"/>
    </row>
    <row r="103" spans="1:16">
      <c r="A103" s="23"/>
      <c r="B103" s="24"/>
      <c r="C103" s="24"/>
      <c r="D103" s="24"/>
      <c r="E103" s="24"/>
      <c r="F103" s="24"/>
      <c r="G103" s="24"/>
      <c r="H103" s="21"/>
      <c r="I103" s="23"/>
      <c r="J103" s="24"/>
      <c r="K103" s="24"/>
      <c r="L103" s="24"/>
      <c r="M103" s="21"/>
      <c r="N103" s="21"/>
      <c r="O103" s="21"/>
      <c r="P103" s="21"/>
    </row>
    <row r="104" spans="1:16">
      <c r="A104" s="23"/>
      <c r="B104" s="24"/>
      <c r="C104" s="24"/>
      <c r="D104" s="24"/>
      <c r="E104" s="24"/>
      <c r="F104" s="24"/>
      <c r="G104" s="24"/>
      <c r="H104" s="21"/>
      <c r="I104" s="23"/>
      <c r="J104" s="24"/>
      <c r="K104" s="24"/>
      <c r="L104" s="24"/>
      <c r="M104" s="21"/>
      <c r="N104" s="21"/>
      <c r="O104" s="21"/>
      <c r="P104" s="21"/>
    </row>
    <row r="105" spans="1:16">
      <c r="A105" s="23"/>
      <c r="B105" s="24"/>
      <c r="C105" s="24"/>
      <c r="D105" s="24"/>
      <c r="E105" s="24"/>
      <c r="F105" s="24"/>
      <c r="G105" s="24"/>
      <c r="H105" s="21"/>
      <c r="I105" s="23"/>
      <c r="J105" s="24"/>
      <c r="K105" s="24"/>
      <c r="L105" s="24"/>
      <c r="M105" s="21"/>
      <c r="N105" s="21"/>
      <c r="O105" s="21"/>
      <c r="P105" s="21"/>
    </row>
    <row r="106" spans="1:16">
      <c r="A106" s="23"/>
      <c r="B106" s="24"/>
      <c r="C106" s="24"/>
      <c r="D106" s="24"/>
      <c r="E106" s="24"/>
      <c r="F106" s="24"/>
      <c r="G106" s="24"/>
      <c r="H106" s="21"/>
      <c r="I106" s="23"/>
      <c r="J106" s="24"/>
      <c r="K106" s="24"/>
      <c r="L106" s="24"/>
      <c r="M106" s="21"/>
      <c r="N106" s="21"/>
      <c r="O106" s="21"/>
      <c r="P106" s="21"/>
    </row>
    <row r="107" spans="1:16">
      <c r="A107" s="23"/>
      <c r="B107" s="24"/>
      <c r="C107" s="24"/>
      <c r="D107" s="24"/>
      <c r="E107" s="24"/>
      <c r="F107" s="24"/>
      <c r="G107" s="24"/>
      <c r="H107" s="21"/>
      <c r="I107" s="23"/>
      <c r="J107" s="24"/>
      <c r="K107" s="24"/>
      <c r="L107" s="24"/>
      <c r="M107" s="21"/>
      <c r="N107" s="21"/>
      <c r="O107" s="21"/>
      <c r="P107" s="21"/>
    </row>
    <row r="108" spans="1:16">
      <c r="A108" s="23"/>
      <c r="B108" s="24"/>
      <c r="C108" s="24"/>
      <c r="D108" s="24"/>
      <c r="E108" s="24"/>
      <c r="F108" s="24"/>
      <c r="G108" s="24"/>
      <c r="H108" s="21"/>
      <c r="I108" s="23"/>
      <c r="J108" s="24"/>
      <c r="K108" s="24"/>
      <c r="L108" s="24"/>
      <c r="M108" s="21"/>
      <c r="N108" s="21"/>
      <c r="O108" s="21"/>
      <c r="P108" s="21"/>
    </row>
    <row r="109" spans="1:16">
      <c r="A109" s="24"/>
      <c r="B109" s="24"/>
      <c r="C109" s="24"/>
      <c r="D109" s="24"/>
      <c r="E109" s="24"/>
      <c r="F109" s="24"/>
      <c r="G109" s="24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>
      <c r="A111" s="22"/>
      <c r="B111" s="22"/>
      <c r="C111" s="22"/>
      <c r="D111" s="22"/>
      <c r="E111" s="22"/>
      <c r="F111" s="22"/>
      <c r="G111" s="22"/>
      <c r="H111" s="21"/>
      <c r="I111" s="22"/>
      <c r="J111" s="22"/>
      <c r="K111" s="22"/>
      <c r="L111" s="22"/>
      <c r="M111" s="21"/>
      <c r="N111" s="21"/>
      <c r="O111" s="21"/>
      <c r="P111" s="21"/>
    </row>
    <row r="112" spans="1:16">
      <c r="A112" s="22"/>
      <c r="B112" s="23"/>
      <c r="C112" s="23"/>
      <c r="D112" s="23"/>
      <c r="E112" s="23"/>
      <c r="F112" s="23"/>
      <c r="G112" s="23"/>
      <c r="H112" s="21"/>
      <c r="I112" s="22"/>
      <c r="J112" s="23"/>
      <c r="K112" s="23"/>
      <c r="L112" s="23"/>
      <c r="M112" s="21"/>
      <c r="N112" s="21"/>
      <c r="O112" s="21"/>
      <c r="P112" s="21"/>
    </row>
    <row r="113" spans="1:16">
      <c r="A113" s="23"/>
      <c r="B113" s="24"/>
      <c r="C113" s="24"/>
      <c r="D113" s="24"/>
      <c r="E113" s="24"/>
      <c r="F113" s="24"/>
      <c r="G113" s="24"/>
      <c r="H113" s="21"/>
      <c r="I113" s="23"/>
      <c r="J113" s="24"/>
      <c r="K113" s="24"/>
      <c r="L113" s="24"/>
      <c r="M113" s="21"/>
      <c r="N113" s="21"/>
      <c r="O113" s="21"/>
      <c r="P113" s="21"/>
    </row>
    <row r="114" spans="1:16">
      <c r="A114" s="23"/>
      <c r="B114" s="24"/>
      <c r="C114" s="24"/>
      <c r="D114" s="24"/>
      <c r="E114" s="24"/>
      <c r="F114" s="24"/>
      <c r="G114" s="24"/>
      <c r="H114" s="21"/>
      <c r="I114" s="23"/>
      <c r="J114" s="24"/>
      <c r="K114" s="24"/>
      <c r="L114" s="24"/>
      <c r="M114" s="21"/>
      <c r="N114" s="21"/>
      <c r="O114" s="21"/>
      <c r="P114" s="21"/>
    </row>
    <row r="115" spans="1:16">
      <c r="A115" s="23"/>
      <c r="B115" s="24"/>
      <c r="C115" s="24"/>
      <c r="D115" s="24"/>
      <c r="E115" s="24"/>
      <c r="F115" s="24"/>
      <c r="G115" s="24"/>
      <c r="H115" s="21"/>
      <c r="I115" s="23"/>
      <c r="J115" s="24"/>
      <c r="K115" s="24"/>
      <c r="L115" s="24"/>
      <c r="M115" s="21"/>
      <c r="N115" s="21"/>
      <c r="O115" s="21"/>
      <c r="P115" s="21"/>
    </row>
    <row r="116" spans="1:16">
      <c r="A116" s="23"/>
      <c r="B116" s="24"/>
      <c r="C116" s="24"/>
      <c r="D116" s="24"/>
      <c r="E116" s="24"/>
      <c r="F116" s="24"/>
      <c r="G116" s="24"/>
      <c r="H116" s="21"/>
      <c r="I116" s="23"/>
      <c r="J116" s="24"/>
      <c r="K116" s="24"/>
      <c r="L116" s="24"/>
      <c r="M116" s="21"/>
      <c r="N116" s="21"/>
      <c r="O116" s="21"/>
      <c r="P116" s="21"/>
    </row>
    <row r="117" spans="1:16">
      <c r="A117" s="23"/>
      <c r="B117" s="24"/>
      <c r="C117" s="24"/>
      <c r="D117" s="24"/>
      <c r="E117" s="24"/>
      <c r="F117" s="24"/>
      <c r="G117" s="24"/>
      <c r="H117" s="21"/>
      <c r="I117" s="23"/>
      <c r="J117" s="24"/>
      <c r="K117" s="24"/>
      <c r="L117" s="24"/>
      <c r="M117" s="21"/>
      <c r="N117" s="21"/>
      <c r="O117" s="21"/>
      <c r="P117" s="21"/>
    </row>
    <row r="118" spans="1:16">
      <c r="A118" s="23"/>
      <c r="B118" s="24"/>
      <c r="C118" s="24"/>
      <c r="D118" s="24"/>
      <c r="E118" s="24"/>
      <c r="F118" s="24"/>
      <c r="G118" s="24"/>
      <c r="H118" s="21"/>
      <c r="I118" s="23"/>
      <c r="J118" s="24"/>
      <c r="K118" s="24"/>
      <c r="L118" s="24"/>
      <c r="M118" s="21"/>
      <c r="N118" s="21"/>
      <c r="O118" s="21"/>
      <c r="P118" s="21"/>
    </row>
    <row r="119" spans="1:16">
      <c r="A119" s="23"/>
      <c r="B119" s="24"/>
      <c r="C119" s="24"/>
      <c r="D119" s="24"/>
      <c r="E119" s="24"/>
      <c r="F119" s="24"/>
      <c r="G119" s="24"/>
      <c r="H119" s="21"/>
      <c r="I119" s="23"/>
      <c r="J119" s="24"/>
      <c r="K119" s="24"/>
      <c r="L119" s="24"/>
      <c r="M119" s="21"/>
      <c r="N119" s="21"/>
      <c r="O119" s="21"/>
      <c r="P119" s="21"/>
    </row>
    <row r="120" spans="1:16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</sheetData>
  <mergeCells count="64">
    <mergeCell ref="A101:A102"/>
    <mergeCell ref="A111:A112"/>
    <mergeCell ref="B111:D111"/>
    <mergeCell ref="E111:G111"/>
    <mergeCell ref="I101:I102"/>
    <mergeCell ref="J101:L101"/>
    <mergeCell ref="I111:I112"/>
    <mergeCell ref="J111:L111"/>
    <mergeCell ref="B2:K2"/>
    <mergeCell ref="C17:E17"/>
    <mergeCell ref="F17:H17"/>
    <mergeCell ref="I17:K17"/>
    <mergeCell ref="B101:D101"/>
    <mergeCell ref="E101:G101"/>
    <mergeCell ref="B16:K16"/>
    <mergeCell ref="M16:W16"/>
    <mergeCell ref="Y2:AH2"/>
    <mergeCell ref="B3:K3"/>
    <mergeCell ref="M3:W3"/>
    <mergeCell ref="Y3:AH3"/>
    <mergeCell ref="C4:E4"/>
    <mergeCell ref="F4:H4"/>
    <mergeCell ref="I4:K4"/>
    <mergeCell ref="N4:O4"/>
    <mergeCell ref="P4:T4"/>
    <mergeCell ref="U4:W4"/>
    <mergeCell ref="M2:W2"/>
    <mergeCell ref="Z4:AB4"/>
    <mergeCell ref="AC4:AE4"/>
    <mergeCell ref="AF4:AH4"/>
    <mergeCell ref="B15:K15"/>
    <mergeCell ref="M15:W15"/>
    <mergeCell ref="U30:W30"/>
    <mergeCell ref="P17:T17"/>
    <mergeCell ref="U17:W17"/>
    <mergeCell ref="B28:K28"/>
    <mergeCell ref="M28:W28"/>
    <mergeCell ref="B29:K29"/>
    <mergeCell ref="M29:W29"/>
    <mergeCell ref="N17:O17"/>
    <mergeCell ref="C30:E30"/>
    <mergeCell ref="F30:H30"/>
    <mergeCell ref="I30:K30"/>
    <mergeCell ref="N30:O30"/>
    <mergeCell ref="P30:T30"/>
    <mergeCell ref="B41:K41"/>
    <mergeCell ref="M41:W41"/>
    <mergeCell ref="B42:K42"/>
    <mergeCell ref="M42:W42"/>
    <mergeCell ref="C43:E43"/>
    <mergeCell ref="F43:H43"/>
    <mergeCell ref="I43:K43"/>
    <mergeCell ref="N43:O43"/>
    <mergeCell ref="P43:T43"/>
    <mergeCell ref="U43:W43"/>
    <mergeCell ref="M68:Q68"/>
    <mergeCell ref="S68:X68"/>
    <mergeCell ref="M54:W54"/>
    <mergeCell ref="M55:W55"/>
    <mergeCell ref="N56:O56"/>
    <mergeCell ref="P56:T56"/>
    <mergeCell ref="U56:W56"/>
    <mergeCell ref="M67:Q67"/>
    <mergeCell ref="S67:X6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2023-10-29T04:27:30Z</dcterms:created>
  <dcterms:modified xsi:type="dcterms:W3CDTF">2023-10-30T14:45:40Z</dcterms:modified>
</cp:coreProperties>
</file>