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chen/Documents/log/專題/"/>
    </mc:Choice>
  </mc:AlternateContent>
  <xr:revisionPtr revIDLastSave="0" documentId="13_ncr:1_{3B418103-D38B-DC49-ADD7-C5FFB7953CA3}" xr6:coauthVersionLast="47" xr6:coauthVersionMax="47" xr10:uidLastSave="{00000000-0000-0000-0000-000000000000}"/>
  <bookViews>
    <workbookView xWindow="0" yWindow="0" windowWidth="25600" windowHeight="16000" xr2:uid="{38E7E014-A9C3-524C-B707-EC8A30A109A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36" i="1" l="1"/>
  <c r="Q136" i="1"/>
  <c r="P136" i="1"/>
  <c r="O136" i="1"/>
  <c r="N136" i="1"/>
  <c r="R135" i="1"/>
  <c r="Q135" i="1"/>
  <c r="P135" i="1"/>
  <c r="O135" i="1"/>
  <c r="N135" i="1"/>
  <c r="R124" i="1"/>
  <c r="Q124" i="1"/>
  <c r="P124" i="1"/>
  <c r="O124" i="1"/>
  <c r="N124" i="1"/>
  <c r="R123" i="1"/>
  <c r="Q123" i="1"/>
  <c r="P123" i="1"/>
  <c r="O123" i="1"/>
  <c r="N123" i="1"/>
  <c r="N111" i="1"/>
  <c r="R112" i="1"/>
  <c r="Q112" i="1"/>
  <c r="P112" i="1"/>
  <c r="O112" i="1"/>
  <c r="N112" i="1"/>
  <c r="R111" i="1"/>
  <c r="Q111" i="1"/>
  <c r="P111" i="1"/>
  <c r="O111" i="1"/>
  <c r="R100" i="1"/>
  <c r="Q100" i="1"/>
  <c r="P100" i="1"/>
  <c r="O100" i="1"/>
  <c r="N100" i="1"/>
  <c r="R99" i="1"/>
  <c r="Q99" i="1"/>
  <c r="P99" i="1"/>
  <c r="O99" i="1"/>
  <c r="N99" i="1"/>
  <c r="O88" i="1"/>
  <c r="P88" i="1"/>
  <c r="Q88" i="1"/>
  <c r="R88" i="1"/>
  <c r="O87" i="1"/>
  <c r="P87" i="1"/>
  <c r="Q87" i="1"/>
  <c r="R87" i="1"/>
  <c r="N88" i="1"/>
  <c r="N87" i="1"/>
  <c r="P37" i="1"/>
  <c r="P38" i="1"/>
  <c r="Q37" i="1"/>
  <c r="Q38" i="1"/>
  <c r="R37" i="1"/>
  <c r="R38" i="1"/>
  <c r="S37" i="1"/>
  <c r="T37" i="1"/>
  <c r="U37" i="1"/>
  <c r="D25" i="1"/>
  <c r="F25" i="1"/>
  <c r="G25" i="1"/>
  <c r="H25" i="1"/>
  <c r="J25" i="1"/>
  <c r="K25" i="1"/>
  <c r="D12" i="1"/>
  <c r="E12" i="1"/>
  <c r="F12" i="1"/>
  <c r="G12" i="1"/>
  <c r="H12" i="1"/>
  <c r="I12" i="1"/>
  <c r="J12" i="1"/>
  <c r="K12" i="1"/>
  <c r="D11" i="1"/>
  <c r="E11" i="1"/>
  <c r="F11" i="1"/>
  <c r="G11" i="1"/>
  <c r="H11" i="1"/>
  <c r="I11" i="1"/>
  <c r="J11" i="1"/>
  <c r="K11" i="1"/>
  <c r="C12" i="1"/>
  <c r="C11" i="1"/>
  <c r="Q76" i="1"/>
  <c r="P76" i="1"/>
  <c r="O76" i="1"/>
  <c r="Q75" i="1"/>
  <c r="P75" i="1"/>
  <c r="O75" i="1"/>
  <c r="W64" i="1"/>
  <c r="V64" i="1"/>
  <c r="U64" i="1"/>
  <c r="T64" i="1"/>
  <c r="S64" i="1"/>
  <c r="R64" i="1"/>
  <c r="Q64" i="1"/>
  <c r="P64" i="1"/>
  <c r="W63" i="1"/>
  <c r="V63" i="1"/>
  <c r="U63" i="1"/>
  <c r="T63" i="1"/>
  <c r="S63" i="1"/>
  <c r="R63" i="1"/>
  <c r="Q63" i="1"/>
  <c r="P63" i="1"/>
  <c r="W51" i="1"/>
  <c r="V51" i="1"/>
  <c r="U51" i="1"/>
  <c r="T51" i="1"/>
  <c r="S51" i="1"/>
  <c r="R51" i="1"/>
  <c r="Q51" i="1"/>
  <c r="P51" i="1"/>
  <c r="K51" i="1"/>
  <c r="J51" i="1"/>
  <c r="I51" i="1"/>
  <c r="H51" i="1"/>
  <c r="G51" i="1"/>
  <c r="F51" i="1"/>
  <c r="E51" i="1"/>
  <c r="D51" i="1"/>
  <c r="C51" i="1"/>
  <c r="W50" i="1"/>
  <c r="V50" i="1"/>
  <c r="U50" i="1"/>
  <c r="T50" i="1"/>
  <c r="S50" i="1"/>
  <c r="R50" i="1"/>
  <c r="Q50" i="1"/>
  <c r="P50" i="1"/>
  <c r="K50" i="1"/>
  <c r="J50" i="1"/>
  <c r="I50" i="1"/>
  <c r="H50" i="1"/>
  <c r="G50" i="1"/>
  <c r="F50" i="1"/>
  <c r="E50" i="1"/>
  <c r="D50" i="1"/>
  <c r="C50" i="1"/>
  <c r="W38" i="1"/>
  <c r="V38" i="1"/>
  <c r="U38" i="1"/>
  <c r="T38" i="1"/>
  <c r="S38" i="1"/>
  <c r="K38" i="1"/>
  <c r="J38" i="1"/>
  <c r="I38" i="1"/>
  <c r="H38" i="1"/>
  <c r="G38" i="1"/>
  <c r="F38" i="1"/>
  <c r="E38" i="1"/>
  <c r="D38" i="1"/>
  <c r="W37" i="1"/>
  <c r="V37" i="1"/>
  <c r="K37" i="1"/>
  <c r="J37" i="1"/>
  <c r="I37" i="1"/>
  <c r="H37" i="1"/>
  <c r="G37" i="1"/>
  <c r="F37" i="1"/>
  <c r="E37" i="1"/>
  <c r="D37" i="1"/>
  <c r="C37" i="1"/>
  <c r="W25" i="1"/>
  <c r="V25" i="1"/>
  <c r="U25" i="1"/>
  <c r="T25" i="1"/>
  <c r="S25" i="1"/>
  <c r="R25" i="1"/>
  <c r="Q25" i="1"/>
  <c r="P25" i="1"/>
  <c r="W24" i="1"/>
  <c r="V24" i="1"/>
  <c r="U24" i="1"/>
  <c r="T24" i="1"/>
  <c r="S24" i="1"/>
  <c r="R24" i="1"/>
  <c r="Q24" i="1"/>
  <c r="P24" i="1"/>
  <c r="K24" i="1"/>
  <c r="J24" i="1"/>
  <c r="I24" i="1"/>
  <c r="H24" i="1"/>
  <c r="G24" i="1"/>
  <c r="F24" i="1"/>
  <c r="E24" i="1"/>
  <c r="D24" i="1"/>
  <c r="C24" i="1"/>
  <c r="AH12" i="1"/>
  <c r="AG12" i="1"/>
  <c r="AF12" i="1"/>
  <c r="AE12" i="1"/>
  <c r="AD12" i="1"/>
  <c r="AC12" i="1"/>
  <c r="AB12" i="1"/>
  <c r="AA12" i="1"/>
  <c r="Z12" i="1"/>
  <c r="W12" i="1"/>
  <c r="V12" i="1"/>
  <c r="U12" i="1"/>
  <c r="T12" i="1"/>
  <c r="S12" i="1"/>
  <c r="R12" i="1"/>
  <c r="Q12" i="1"/>
  <c r="P12" i="1"/>
  <c r="AH11" i="1"/>
  <c r="AG11" i="1"/>
  <c r="AF11" i="1"/>
  <c r="AE11" i="1"/>
  <c r="AD11" i="1"/>
  <c r="AC11" i="1"/>
  <c r="AB11" i="1"/>
  <c r="AA11" i="1"/>
  <c r="Z11" i="1"/>
  <c r="W11" i="1"/>
  <c r="V11" i="1"/>
  <c r="U11" i="1"/>
  <c r="T11" i="1"/>
  <c r="S11" i="1"/>
  <c r="R11" i="1"/>
  <c r="Q11" i="1"/>
  <c r="P11" i="1"/>
</calcChain>
</file>

<file path=xl/sharedStrings.xml><?xml version="1.0" encoding="utf-8"?>
<sst xmlns="http://schemas.openxmlformats.org/spreadsheetml/2006/main" count="224" uniqueCount="46">
  <si>
    <t>sk-learn Iris dataset</t>
    <phoneticPr fontId="1" type="noConversion"/>
  </si>
  <si>
    <t>Mnist Dataset</t>
    <phoneticPr fontId="1" type="noConversion"/>
  </si>
  <si>
    <t>FashionMnist Dataset</t>
    <phoneticPr fontId="1" type="noConversion"/>
  </si>
  <si>
    <t>Training Data : 105,  Testing Data : 45</t>
    <phoneticPr fontId="1" type="noConversion"/>
  </si>
  <si>
    <t>SC</t>
    <phoneticPr fontId="1" type="noConversion"/>
  </si>
  <si>
    <t>PSC</t>
    <phoneticPr fontId="1" type="noConversion"/>
  </si>
  <si>
    <t>SC &amp; PSC</t>
    <phoneticPr fontId="1" type="noConversion"/>
  </si>
  <si>
    <t>PSC Training</t>
    <phoneticPr fontId="1" type="noConversion"/>
  </si>
  <si>
    <t>PSC Inference</t>
    <phoneticPr fontId="1" type="noConversion"/>
  </si>
  <si>
    <t>Acc</t>
    <phoneticPr fontId="1" type="noConversion"/>
  </si>
  <si>
    <t xml:space="preserve">ARI </t>
    <phoneticPr fontId="1" type="noConversion"/>
  </si>
  <si>
    <t>AMI</t>
    <phoneticPr fontId="1" type="noConversion"/>
  </si>
  <si>
    <t>ARI</t>
    <phoneticPr fontId="1" type="noConversion"/>
  </si>
  <si>
    <t>Similarity</t>
    <phoneticPr fontId="1" type="noConversion"/>
  </si>
  <si>
    <t>Time(s)</t>
    <phoneticPr fontId="1" type="noConversion"/>
  </si>
  <si>
    <t>Mem(MB)</t>
    <phoneticPr fontId="1" type="noConversion"/>
  </si>
  <si>
    <t>AVG</t>
    <phoneticPr fontId="1" type="noConversion"/>
  </si>
  <si>
    <t>SD</t>
    <phoneticPr fontId="1" type="noConversion"/>
  </si>
  <si>
    <t>sk-learn Wine dataset</t>
    <phoneticPr fontId="1" type="noConversion"/>
  </si>
  <si>
    <t>Training Data : 124,  Testing Data : 54</t>
    <phoneticPr fontId="1" type="noConversion"/>
  </si>
  <si>
    <t>SC PSC</t>
    <phoneticPr fontId="1" type="noConversion"/>
  </si>
  <si>
    <t>sk-learn Breast Cancer dataset</t>
    <phoneticPr fontId="1" type="noConversion"/>
  </si>
  <si>
    <t>Training Data : 398,  Testing Data : 171</t>
    <phoneticPr fontId="1" type="noConversion"/>
  </si>
  <si>
    <t>sk-learn load digits dataset</t>
    <phoneticPr fontId="1" type="noConversion"/>
  </si>
  <si>
    <t>Training Data : 1257,  Testing Data : 540</t>
    <phoneticPr fontId="1" type="noConversion"/>
  </si>
  <si>
    <t>Mnist Dataset (Table IX)</t>
    <phoneticPr fontId="1" type="noConversion"/>
  </si>
  <si>
    <t>ClusterAcc</t>
  </si>
  <si>
    <t>PSC ARI</t>
  </si>
  <si>
    <t>PSC AMI</t>
  </si>
  <si>
    <t>Training Data : 10000 ( r = 1 / 6 )</t>
    <phoneticPr fontId="1" type="noConversion"/>
  </si>
  <si>
    <t>Training Data : 20000 ( r = 2 / 6 )</t>
    <phoneticPr fontId="1" type="noConversion"/>
  </si>
  <si>
    <t>Training Data : 30000 ( r = 3 / 6 )</t>
    <phoneticPr fontId="1" type="noConversion"/>
  </si>
  <si>
    <t>Training Data : 40000 ( r = 4 / 6 )</t>
    <phoneticPr fontId="1" type="noConversion"/>
  </si>
  <si>
    <t>Training Data : 50000 ( r = 5 / 6 )</t>
    <phoneticPr fontId="1" type="noConversion"/>
  </si>
  <si>
    <t>Spectral Clustering with 60000 data</t>
    <phoneticPr fontId="1" type="noConversion"/>
  </si>
  <si>
    <t>Training Data : 60000, Testing Data : 2000</t>
    <phoneticPr fontId="1" type="noConversion"/>
  </si>
  <si>
    <t>Training Data : 60000, Testing Data : 4000</t>
    <phoneticPr fontId="1" type="noConversion"/>
  </si>
  <si>
    <t>Training Data : 60000, Testing Data : 6000</t>
    <phoneticPr fontId="1" type="noConversion"/>
  </si>
  <si>
    <t>Training Data : 60000, Testing Data : 8000</t>
    <phoneticPr fontId="1" type="noConversion"/>
  </si>
  <si>
    <t>Training Data : 60000, Testing Data : 10000</t>
    <phoneticPr fontId="1" type="noConversion"/>
  </si>
  <si>
    <t>Mnist Dataset (Table X)</t>
    <phoneticPr fontId="1" type="noConversion"/>
  </si>
  <si>
    <t>AVG RMSE</t>
    <phoneticPr fontId="1" type="noConversion"/>
  </si>
  <si>
    <r>
      <t>AVG R</t>
    </r>
    <r>
      <rPr>
        <b/>
        <vertAlign val="superscript"/>
        <sz val="12"/>
        <color rgb="FF000000"/>
        <rFont val="新細明體"/>
        <family val="1"/>
        <charset val="136"/>
      </rPr>
      <t>2</t>
    </r>
    <phoneticPr fontId="1" type="noConversion"/>
  </si>
  <si>
    <t>Train Data</t>
    <phoneticPr fontId="1" type="noConversion"/>
  </si>
  <si>
    <t>Test Data : 2000</t>
    <phoneticPr fontId="1" type="noConversion"/>
  </si>
  <si>
    <t>Training Data : 10000,  All Data: 60000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</si>
</sst>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vertAlign val="superscript"/>
      <sz val="12"/>
      <color rgb="FF00000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6" fontId="5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43A7-9D41-4648-945D-976A6A6B12A5}">
  <dimension ref="A1:AH136"/>
  <sheetViews>
    <sheetView tabSelected="1" topLeftCell="V1" zoomScale="150" workbookViewId="0">
      <selection activeCell="AC17" sqref="AC17"/>
    </sheetView>
  </sheetViews>
  <sheetFormatPr baseColWidth="10" defaultRowHeight="15"/>
  <cols>
    <col min="3" max="3" width="13.1640625" bestFit="1" customWidth="1"/>
    <col min="19" max="19" width="11" customWidth="1"/>
    <col min="20" max="21" width="10.83203125" customWidth="1"/>
    <col min="22" max="22" width="11" customWidth="1"/>
    <col min="23" max="23" width="10.83203125" customWidth="1"/>
    <col min="24" max="24" width="11" customWidth="1"/>
  </cols>
  <sheetData>
    <row r="1" spans="1:34">
      <c r="K1" s="1"/>
      <c r="L1" s="1"/>
      <c r="M1" s="1"/>
      <c r="N1" s="1"/>
      <c r="O1" s="1"/>
      <c r="P1" s="1"/>
      <c r="Q1" s="1"/>
    </row>
    <row r="2" spans="1:34">
      <c r="B2" s="17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"/>
      <c r="M2" s="18" t="s">
        <v>1</v>
      </c>
      <c r="N2" s="19"/>
      <c r="O2" s="19"/>
      <c r="P2" s="19"/>
      <c r="Q2" s="19"/>
      <c r="R2" s="19"/>
      <c r="S2" s="19"/>
      <c r="T2" s="19"/>
      <c r="U2" s="19"/>
      <c r="V2" s="19"/>
      <c r="W2" s="20"/>
      <c r="X2" s="1"/>
      <c r="Y2" s="18" t="s">
        <v>2</v>
      </c>
      <c r="Z2" s="19"/>
      <c r="AA2" s="19"/>
      <c r="AB2" s="19"/>
      <c r="AC2" s="19"/>
      <c r="AD2" s="19"/>
      <c r="AE2" s="19"/>
      <c r="AF2" s="19"/>
      <c r="AG2" s="19"/>
      <c r="AH2" s="20"/>
    </row>
    <row r="3" spans="1:34">
      <c r="B3" s="17" t="s">
        <v>3</v>
      </c>
      <c r="C3" s="17"/>
      <c r="D3" s="17"/>
      <c r="E3" s="17"/>
      <c r="F3" s="17"/>
      <c r="G3" s="17"/>
      <c r="H3" s="17"/>
      <c r="I3" s="17"/>
      <c r="J3" s="17"/>
      <c r="K3" s="17"/>
      <c r="L3" s="1"/>
      <c r="M3" s="18" t="s">
        <v>29</v>
      </c>
      <c r="N3" s="19"/>
      <c r="O3" s="19"/>
      <c r="P3" s="19"/>
      <c r="Q3" s="19"/>
      <c r="R3" s="19"/>
      <c r="S3" s="19"/>
      <c r="T3" s="19"/>
      <c r="U3" s="19"/>
      <c r="V3" s="19"/>
      <c r="W3" s="20"/>
      <c r="X3" s="1"/>
      <c r="Y3" s="18" t="s">
        <v>45</v>
      </c>
      <c r="Z3" s="19"/>
      <c r="AA3" s="19"/>
      <c r="AB3" s="19"/>
      <c r="AC3" s="19"/>
      <c r="AD3" s="19"/>
      <c r="AE3" s="19"/>
      <c r="AF3" s="19"/>
      <c r="AG3" s="19"/>
      <c r="AH3" s="20"/>
    </row>
    <row r="4" spans="1:34">
      <c r="B4" s="3"/>
      <c r="C4" s="17" t="s">
        <v>4</v>
      </c>
      <c r="D4" s="17"/>
      <c r="E4" s="17"/>
      <c r="F4" s="17" t="s">
        <v>5</v>
      </c>
      <c r="G4" s="17"/>
      <c r="H4" s="17"/>
      <c r="I4" s="17" t="s">
        <v>6</v>
      </c>
      <c r="J4" s="17"/>
      <c r="K4" s="17"/>
      <c r="M4" s="4"/>
      <c r="N4" s="17" t="s">
        <v>7</v>
      </c>
      <c r="O4" s="17"/>
      <c r="P4" s="18" t="s">
        <v>8</v>
      </c>
      <c r="Q4" s="19"/>
      <c r="R4" s="19"/>
      <c r="S4" s="19"/>
      <c r="T4" s="20"/>
      <c r="U4" s="18" t="s">
        <v>6</v>
      </c>
      <c r="V4" s="19"/>
      <c r="W4" s="20"/>
      <c r="X4" s="1"/>
      <c r="Y4" s="4"/>
      <c r="Z4" s="18" t="s">
        <v>4</v>
      </c>
      <c r="AA4" s="19"/>
      <c r="AB4" s="20"/>
      <c r="AC4" s="18" t="s">
        <v>5</v>
      </c>
      <c r="AD4" s="19"/>
      <c r="AE4" s="20"/>
      <c r="AF4" s="18" t="s">
        <v>6</v>
      </c>
      <c r="AG4" s="19"/>
      <c r="AH4" s="20"/>
    </row>
    <row r="5" spans="1:34">
      <c r="B5" s="3"/>
      <c r="C5" s="2" t="s">
        <v>9</v>
      </c>
      <c r="D5" s="2" t="s">
        <v>10</v>
      </c>
      <c r="E5" s="2" t="s">
        <v>11</v>
      </c>
      <c r="F5" s="2" t="s">
        <v>9</v>
      </c>
      <c r="G5" s="2" t="s">
        <v>12</v>
      </c>
      <c r="H5" s="2" t="s">
        <v>11</v>
      </c>
      <c r="I5" s="2" t="s">
        <v>13</v>
      </c>
      <c r="J5" s="2" t="s">
        <v>12</v>
      </c>
      <c r="K5" s="2" t="s">
        <v>11</v>
      </c>
      <c r="M5" s="4"/>
      <c r="N5" s="2" t="s">
        <v>14</v>
      </c>
      <c r="O5" s="2" t="s">
        <v>15</v>
      </c>
      <c r="P5" s="2" t="s">
        <v>14</v>
      </c>
      <c r="Q5" s="2" t="s">
        <v>15</v>
      </c>
      <c r="R5" s="2" t="s">
        <v>9</v>
      </c>
      <c r="S5" s="2" t="s">
        <v>12</v>
      </c>
      <c r="T5" s="2" t="s">
        <v>11</v>
      </c>
      <c r="U5" s="2" t="s">
        <v>13</v>
      </c>
      <c r="V5" s="2" t="s">
        <v>12</v>
      </c>
      <c r="W5" s="2" t="s">
        <v>11</v>
      </c>
      <c r="Y5" s="4"/>
      <c r="Z5" s="2" t="s">
        <v>9</v>
      </c>
      <c r="AA5" s="2" t="s">
        <v>12</v>
      </c>
      <c r="AB5" s="2" t="s">
        <v>11</v>
      </c>
      <c r="AC5" s="2" t="s">
        <v>9</v>
      </c>
      <c r="AD5" s="2" t="s">
        <v>12</v>
      </c>
      <c r="AE5" s="2" t="s">
        <v>11</v>
      </c>
      <c r="AF5" s="2" t="s">
        <v>13</v>
      </c>
      <c r="AG5" s="2" t="s">
        <v>12</v>
      </c>
      <c r="AH5" s="2" t="s">
        <v>11</v>
      </c>
    </row>
    <row r="6" spans="1:34">
      <c r="B6" s="2"/>
      <c r="C6" s="3">
        <v>0.88900000000000001</v>
      </c>
      <c r="D6" s="3">
        <v>0.71199999999999997</v>
      </c>
      <c r="E6" s="3">
        <v>0.77</v>
      </c>
      <c r="F6" s="3">
        <v>0.95599999999999996</v>
      </c>
      <c r="G6" s="3">
        <v>0.86799999999999999</v>
      </c>
      <c r="H6" s="3">
        <v>0.87</v>
      </c>
      <c r="I6" s="3">
        <v>0.93300000000000005</v>
      </c>
      <c r="J6" s="3">
        <v>0.81599999999999995</v>
      </c>
      <c r="K6" s="3">
        <v>0.82799999999999996</v>
      </c>
      <c r="M6" s="2"/>
      <c r="N6" s="5">
        <v>453</v>
      </c>
      <c r="O6" s="3">
        <v>1032</v>
      </c>
      <c r="P6" s="3">
        <v>0.42499999999999999</v>
      </c>
      <c r="Q6" s="5">
        <v>90.421999999999997</v>
      </c>
      <c r="R6" s="3">
        <v>0.67500000000000004</v>
      </c>
      <c r="S6" s="3">
        <v>0.65400000000000003</v>
      </c>
      <c r="T6" s="3">
        <v>0.78300000000000003</v>
      </c>
      <c r="U6" s="3">
        <v>0.83199999999999996</v>
      </c>
      <c r="V6" s="3">
        <v>0.81899999999999995</v>
      </c>
      <c r="W6" s="3">
        <v>0.84299999999999997</v>
      </c>
      <c r="Y6" s="2"/>
      <c r="Z6" s="5">
        <v>0.627</v>
      </c>
      <c r="AA6" s="3">
        <v>0.49099999999999999</v>
      </c>
      <c r="AB6" s="3">
        <v>0.65400000000000003</v>
      </c>
      <c r="AC6" s="3">
        <v>0.60799999999999998</v>
      </c>
      <c r="AD6" s="3">
        <v>0.46100000000000002</v>
      </c>
      <c r="AE6" s="3">
        <v>0.63200000000000001</v>
      </c>
      <c r="AF6" s="3">
        <v>0.93799999999999994</v>
      </c>
      <c r="AG6" s="3">
        <v>0.876</v>
      </c>
      <c r="AH6" s="3">
        <v>0.88500000000000001</v>
      </c>
    </row>
    <row r="7" spans="1:34">
      <c r="B7" s="2"/>
      <c r="C7" s="3">
        <v>0.88900000000000001</v>
      </c>
      <c r="D7" s="3">
        <v>0.71199999999999997</v>
      </c>
      <c r="E7" s="3">
        <v>0.77</v>
      </c>
      <c r="F7" s="3">
        <v>0.88900000000000001</v>
      </c>
      <c r="G7" s="3">
        <v>0.71199999999999997</v>
      </c>
      <c r="H7" s="3">
        <v>0.77</v>
      </c>
      <c r="I7" s="3">
        <v>1</v>
      </c>
      <c r="J7" s="3">
        <v>1</v>
      </c>
      <c r="K7" s="3">
        <v>1</v>
      </c>
      <c r="M7" s="2"/>
      <c r="N7" s="5"/>
      <c r="O7" s="5"/>
      <c r="P7" s="3">
        <v>0.43</v>
      </c>
      <c r="Q7" s="5">
        <v>92.75</v>
      </c>
      <c r="R7" s="3">
        <v>0.68</v>
      </c>
      <c r="S7" s="3">
        <v>0.59199999999999997</v>
      </c>
      <c r="T7" s="3">
        <v>0.748</v>
      </c>
      <c r="U7" s="3">
        <v>0.80500000000000005</v>
      </c>
      <c r="V7" s="3">
        <v>0.77500000000000002</v>
      </c>
      <c r="W7" s="3">
        <v>0.82899999999999996</v>
      </c>
      <c r="Y7" s="2"/>
      <c r="Z7" s="5">
        <v>0.59499999999999997</v>
      </c>
      <c r="AA7" s="3">
        <v>0.47199999999999998</v>
      </c>
      <c r="AB7" s="3">
        <v>0.63700000000000001</v>
      </c>
      <c r="AC7" s="3">
        <v>0.55400000000000005</v>
      </c>
      <c r="AD7" s="3">
        <v>0.438</v>
      </c>
      <c r="AE7" s="3">
        <v>0.622</v>
      </c>
      <c r="AF7" s="3">
        <v>0.84899999999999998</v>
      </c>
      <c r="AG7" s="3">
        <v>0.79700000000000004</v>
      </c>
      <c r="AH7" s="3">
        <v>0.85299999999999998</v>
      </c>
    </row>
    <row r="8" spans="1:34">
      <c r="B8" s="2"/>
      <c r="C8" s="11">
        <v>0.88900000000000001</v>
      </c>
      <c r="D8" s="14">
        <v>0.71199999999999997</v>
      </c>
      <c r="E8" s="14">
        <v>0.77</v>
      </c>
      <c r="F8" s="3">
        <v>0.91100000000000003</v>
      </c>
      <c r="G8" s="3">
        <v>0.75800000000000001</v>
      </c>
      <c r="H8" s="3">
        <v>0.79800000000000004</v>
      </c>
      <c r="I8" s="3">
        <v>0.97799999999999998</v>
      </c>
      <c r="J8" s="3">
        <v>0.93500000000000005</v>
      </c>
      <c r="K8" s="3">
        <v>0.91700000000000004</v>
      </c>
      <c r="M8" s="4"/>
      <c r="O8" s="5"/>
      <c r="P8" s="3">
        <v>0.43099999999999999</v>
      </c>
      <c r="Q8" s="5">
        <v>91.858999999999995</v>
      </c>
      <c r="R8" s="3">
        <v>0.80700000000000005</v>
      </c>
      <c r="S8" s="3">
        <v>0.76500000000000001</v>
      </c>
      <c r="T8" s="3">
        <v>0.82799999999999996</v>
      </c>
      <c r="U8" s="3">
        <v>0.85499999999999998</v>
      </c>
      <c r="V8" s="3">
        <v>0.84399999999999997</v>
      </c>
      <c r="W8" s="3">
        <v>0.86199999999999999</v>
      </c>
      <c r="Y8" s="2"/>
      <c r="Z8" s="5">
        <v>0.59199999999999997</v>
      </c>
      <c r="AA8" s="3">
        <v>0.49299999999999999</v>
      </c>
      <c r="AB8" s="3">
        <v>0.65200000000000002</v>
      </c>
      <c r="AC8" s="3">
        <v>0.65100000000000002</v>
      </c>
      <c r="AD8" s="3">
        <v>0.498</v>
      </c>
      <c r="AE8" s="3">
        <v>0.64600000000000002</v>
      </c>
      <c r="AF8" s="3">
        <v>0.879</v>
      </c>
      <c r="AG8" s="3">
        <v>0.84</v>
      </c>
      <c r="AH8" s="3">
        <v>0.86699999999999999</v>
      </c>
    </row>
    <row r="9" spans="1:34">
      <c r="B9" s="2"/>
      <c r="C9" s="11">
        <v>0.88900000000000001</v>
      </c>
      <c r="D9" s="14">
        <v>0.71199999999999997</v>
      </c>
      <c r="E9" s="14">
        <v>0.77</v>
      </c>
      <c r="F9" s="3">
        <v>0.91100000000000003</v>
      </c>
      <c r="G9" s="3">
        <v>0.75800000000000001</v>
      </c>
      <c r="H9" s="3">
        <v>0.79800000000000004</v>
      </c>
      <c r="I9" s="3">
        <v>0.97799999999999998</v>
      </c>
      <c r="J9" s="3">
        <v>0.93500000000000005</v>
      </c>
      <c r="K9" s="3">
        <v>0.91700000000000004</v>
      </c>
      <c r="M9" s="4"/>
      <c r="N9" s="5"/>
      <c r="O9" s="5"/>
      <c r="P9" s="3">
        <v>0.439</v>
      </c>
      <c r="Q9" s="5">
        <v>95.718999999999994</v>
      </c>
      <c r="R9" s="3">
        <v>0.82199999999999995</v>
      </c>
      <c r="S9" s="3">
        <v>0.73299999999999998</v>
      </c>
      <c r="T9" s="3">
        <v>0.79700000000000004</v>
      </c>
      <c r="U9" s="3">
        <v>0.81100000000000005</v>
      </c>
      <c r="V9" s="3">
        <v>0.77200000000000002</v>
      </c>
      <c r="W9" s="3">
        <v>0.84399999999999997</v>
      </c>
      <c r="Y9" s="4"/>
      <c r="Z9" s="5">
        <v>0.61099999999999999</v>
      </c>
      <c r="AA9" s="3">
        <v>0.47899999999999998</v>
      </c>
      <c r="AB9" s="3">
        <v>0.63500000000000001</v>
      </c>
      <c r="AC9" s="3">
        <v>0.60899999999999999</v>
      </c>
      <c r="AD9" s="3">
        <v>0.47199999999999998</v>
      </c>
      <c r="AE9" s="3">
        <v>0.63800000000000001</v>
      </c>
      <c r="AF9" s="3">
        <v>0.91900000000000004</v>
      </c>
      <c r="AG9" s="3">
        <v>0.88300000000000001</v>
      </c>
      <c r="AH9" s="3">
        <v>0.88500000000000001</v>
      </c>
    </row>
    <row r="10" spans="1:34">
      <c r="B10" s="2"/>
      <c r="C10" s="11">
        <v>0.88900000000000001</v>
      </c>
      <c r="D10" s="14">
        <v>0.71199999999999997</v>
      </c>
      <c r="E10" s="14">
        <v>0.77</v>
      </c>
      <c r="F10" s="3">
        <v>0.93300000000000005</v>
      </c>
      <c r="G10" s="3">
        <v>0.81</v>
      </c>
      <c r="H10" s="3">
        <v>0.83</v>
      </c>
      <c r="I10" s="3">
        <v>0.95599999999999996</v>
      </c>
      <c r="J10" s="3">
        <v>0.873</v>
      </c>
      <c r="K10" s="3">
        <v>0.86699999999999999</v>
      </c>
      <c r="M10" s="4"/>
      <c r="N10" s="5"/>
      <c r="O10" s="5"/>
      <c r="P10" s="3">
        <v>0.49099999999999999</v>
      </c>
      <c r="Q10" s="5">
        <v>93.421999999999997</v>
      </c>
      <c r="R10" s="3">
        <v>0.67500000000000004</v>
      </c>
      <c r="S10" s="3">
        <v>0.67400000000000004</v>
      </c>
      <c r="T10" s="3">
        <v>0.80600000000000005</v>
      </c>
      <c r="U10" s="3">
        <v>0.72</v>
      </c>
      <c r="V10" s="3">
        <v>0.74199999999999999</v>
      </c>
      <c r="W10" s="3">
        <v>0.81899999999999995</v>
      </c>
      <c r="Y10" s="4"/>
      <c r="Z10" s="5">
        <v>0.61899999999999999</v>
      </c>
      <c r="AA10" s="3">
        <v>0.48299999999999998</v>
      </c>
      <c r="AB10" s="3">
        <v>0.64300000000000002</v>
      </c>
      <c r="AC10" s="3">
        <v>0.65400000000000003</v>
      </c>
      <c r="AD10" s="3">
        <v>0.50700000000000001</v>
      </c>
      <c r="AE10" s="3">
        <v>0.63300000000000001</v>
      </c>
      <c r="AF10" s="3">
        <v>0.84199999999999997</v>
      </c>
      <c r="AG10" s="3">
        <v>0.79800000000000004</v>
      </c>
      <c r="AH10" s="3">
        <v>0.84499999999999997</v>
      </c>
    </row>
    <row r="11" spans="1:34">
      <c r="B11" s="2" t="s">
        <v>16</v>
      </c>
      <c r="C11" s="3">
        <f>AVERAGE(C6:C10)</f>
        <v>0.88900000000000001</v>
      </c>
      <c r="D11" s="3">
        <f t="shared" ref="D11:K11" si="0">AVERAGE(D6:D10)</f>
        <v>0.71199999999999997</v>
      </c>
      <c r="E11" s="3">
        <f t="shared" si="0"/>
        <v>0.77</v>
      </c>
      <c r="F11" s="3">
        <f t="shared" si="0"/>
        <v>0.92000000000000015</v>
      </c>
      <c r="G11" s="3">
        <f t="shared" si="0"/>
        <v>0.78120000000000001</v>
      </c>
      <c r="H11" s="3">
        <f t="shared" si="0"/>
        <v>0.81319999999999992</v>
      </c>
      <c r="I11" s="3">
        <f t="shared" si="0"/>
        <v>0.96900000000000008</v>
      </c>
      <c r="J11" s="3">
        <f t="shared" si="0"/>
        <v>0.91180000000000005</v>
      </c>
      <c r="K11" s="3">
        <f t="shared" si="0"/>
        <v>0.90579999999999994</v>
      </c>
      <c r="M11" s="2" t="s">
        <v>16</v>
      </c>
      <c r="N11" s="5"/>
      <c r="O11" s="5"/>
      <c r="P11" s="3">
        <f t="shared" ref="P11:W11" si="1">AVERAGE(P6:P10)</f>
        <v>0.44320000000000004</v>
      </c>
      <c r="Q11" s="3">
        <f t="shared" si="1"/>
        <v>92.834400000000002</v>
      </c>
      <c r="R11" s="3">
        <f t="shared" si="1"/>
        <v>0.73180000000000001</v>
      </c>
      <c r="S11" s="3">
        <f t="shared" si="1"/>
        <v>0.68359999999999999</v>
      </c>
      <c r="T11" s="3">
        <f t="shared" si="1"/>
        <v>0.79239999999999999</v>
      </c>
      <c r="U11" s="3">
        <f t="shared" si="1"/>
        <v>0.80459999999999998</v>
      </c>
      <c r="V11" s="3">
        <f t="shared" si="1"/>
        <v>0.79039999999999999</v>
      </c>
      <c r="W11" s="3">
        <f t="shared" si="1"/>
        <v>0.83939999999999981</v>
      </c>
      <c r="Y11" s="2" t="s">
        <v>16</v>
      </c>
      <c r="Z11" s="3">
        <f t="shared" ref="Z11:AH11" si="2">AVERAGE(Z6:Z10)</f>
        <v>0.6087999999999999</v>
      </c>
      <c r="AA11" s="3">
        <f t="shared" si="2"/>
        <v>0.48360000000000003</v>
      </c>
      <c r="AB11" s="3">
        <f t="shared" si="2"/>
        <v>0.64419999999999999</v>
      </c>
      <c r="AC11" s="3">
        <f t="shared" si="2"/>
        <v>0.61519999999999997</v>
      </c>
      <c r="AD11" s="3">
        <f t="shared" si="2"/>
        <v>0.47519999999999996</v>
      </c>
      <c r="AE11" s="3">
        <f t="shared" si="2"/>
        <v>0.63419999999999999</v>
      </c>
      <c r="AF11" s="3">
        <f t="shared" si="2"/>
        <v>0.88539999999999996</v>
      </c>
      <c r="AG11" s="3">
        <f t="shared" si="2"/>
        <v>0.83879999999999999</v>
      </c>
      <c r="AH11" s="3">
        <f t="shared" si="2"/>
        <v>0.86699999999999999</v>
      </c>
    </row>
    <row r="12" spans="1:34">
      <c r="A12" s="6"/>
      <c r="B12" s="2" t="s">
        <v>17</v>
      </c>
      <c r="C12" s="3">
        <f>STDEV(C6:C10)</f>
        <v>0</v>
      </c>
      <c r="D12" s="3">
        <f t="shared" ref="D12:K12" si="3">STDEV(D6:D10)</f>
        <v>0</v>
      </c>
      <c r="E12" s="3">
        <f t="shared" si="3"/>
        <v>0</v>
      </c>
      <c r="F12" s="3">
        <f t="shared" si="3"/>
        <v>2.5436194683953792E-2</v>
      </c>
      <c r="G12" s="3">
        <f t="shared" si="3"/>
        <v>5.9642266891861195E-2</v>
      </c>
      <c r="H12" s="3">
        <f t="shared" si="3"/>
        <v>3.8199476436202612E-2</v>
      </c>
      <c r="I12" s="3">
        <f t="shared" si="3"/>
        <v>2.5436194683953792E-2</v>
      </c>
      <c r="J12" s="3">
        <f t="shared" si="3"/>
        <v>6.9890628842499358E-2</v>
      </c>
      <c r="K12" s="3">
        <f t="shared" si="3"/>
        <v>6.4580956945526916E-2</v>
      </c>
      <c r="L12" s="7"/>
      <c r="M12" s="2" t="s">
        <v>17</v>
      </c>
      <c r="N12" s="5"/>
      <c r="O12" s="5"/>
      <c r="P12" s="3">
        <f t="shared" ref="P12:W12" si="4">STDEV(P6:P10)</f>
        <v>2.7188232748746283E-2</v>
      </c>
      <c r="Q12" s="3">
        <f t="shared" si="4"/>
        <v>1.9649677605497748</v>
      </c>
      <c r="R12" s="3">
        <f t="shared" si="4"/>
        <v>7.5707991652136666E-2</v>
      </c>
      <c r="S12" s="3">
        <f t="shared" si="4"/>
        <v>6.7869728156225884E-2</v>
      </c>
      <c r="T12" s="3">
        <f t="shared" si="4"/>
        <v>2.9720363389433842E-2</v>
      </c>
      <c r="U12" s="3">
        <f t="shared" si="4"/>
        <v>5.120839774880679E-2</v>
      </c>
      <c r="V12" s="3">
        <f t="shared" si="4"/>
        <v>4.0648493207005823E-2</v>
      </c>
      <c r="W12" s="3">
        <f t="shared" si="4"/>
        <v>1.634931191212647E-2</v>
      </c>
      <c r="Y12" s="2" t="s">
        <v>17</v>
      </c>
      <c r="Z12" s="3">
        <f t="shared" ref="Z12:AH12" si="5">STDEV(Z6:Z10)</f>
        <v>1.5106290080625369E-2</v>
      </c>
      <c r="AA12" s="3">
        <f t="shared" si="5"/>
        <v>8.6486993241758677E-3</v>
      </c>
      <c r="AB12" s="3">
        <f t="shared" si="5"/>
        <v>8.5848704125339095E-3</v>
      </c>
      <c r="AC12" s="3">
        <f t="shared" si="5"/>
        <v>4.0690293682891988E-2</v>
      </c>
      <c r="AD12" s="3">
        <f t="shared" si="5"/>
        <v>2.7958898404622453E-2</v>
      </c>
      <c r="AE12" s="3">
        <f t="shared" si="5"/>
        <v>8.7863530545955262E-3</v>
      </c>
      <c r="AF12" s="3">
        <f t="shared" si="5"/>
        <v>4.2264642433126061E-2</v>
      </c>
      <c r="AG12" s="3">
        <f t="shared" si="5"/>
        <v>4.1081626063241443E-2</v>
      </c>
      <c r="AH12" s="3">
        <f t="shared" si="5"/>
        <v>1.8220867158288613E-2</v>
      </c>
    </row>
    <row r="13" spans="1:34">
      <c r="A13" s="6"/>
      <c r="B13" s="6"/>
      <c r="C13" s="8"/>
      <c r="D13" s="8"/>
      <c r="E13" s="8"/>
      <c r="F13" s="8"/>
      <c r="G13" s="9"/>
      <c r="H13" s="9"/>
      <c r="I13" s="9"/>
      <c r="J13" s="9"/>
      <c r="K13" s="9"/>
      <c r="AC13" s="1"/>
      <c r="AD13" s="1"/>
      <c r="AE13" s="1"/>
      <c r="AF13" s="1"/>
      <c r="AG13" s="1"/>
      <c r="AH13" s="1"/>
    </row>
    <row r="14" spans="1:34">
      <c r="A14" s="6"/>
      <c r="B14" s="6"/>
      <c r="C14" s="8"/>
      <c r="D14" s="8"/>
      <c r="E14" s="8"/>
      <c r="F14" s="8"/>
      <c r="G14" s="9"/>
      <c r="H14" s="9"/>
      <c r="I14" s="9"/>
      <c r="J14" s="9"/>
      <c r="K14" s="9"/>
      <c r="R14" s="6"/>
      <c r="AC14" s="1"/>
      <c r="AD14" s="1"/>
      <c r="AE14" s="1"/>
    </row>
    <row r="15" spans="1:34">
      <c r="B15" s="17" t="s">
        <v>18</v>
      </c>
      <c r="C15" s="17"/>
      <c r="D15" s="17"/>
      <c r="E15" s="17"/>
      <c r="F15" s="17"/>
      <c r="G15" s="17"/>
      <c r="H15" s="17"/>
      <c r="I15" s="17"/>
      <c r="J15" s="17"/>
      <c r="K15" s="17"/>
      <c r="M15" s="18" t="s">
        <v>1</v>
      </c>
      <c r="N15" s="19"/>
      <c r="O15" s="19"/>
      <c r="P15" s="19"/>
      <c r="Q15" s="19"/>
      <c r="R15" s="19"/>
      <c r="S15" s="19"/>
      <c r="T15" s="19"/>
      <c r="U15" s="19"/>
      <c r="V15" s="19"/>
      <c r="W15" s="20"/>
      <c r="X15" s="1"/>
      <c r="Y15" s="1"/>
      <c r="Z15" s="1"/>
      <c r="AA15" s="1"/>
      <c r="AB15" s="1"/>
      <c r="AC15" s="1"/>
    </row>
    <row r="16" spans="1:34">
      <c r="B16" s="17" t="s">
        <v>19</v>
      </c>
      <c r="C16" s="17"/>
      <c r="D16" s="17"/>
      <c r="E16" s="17"/>
      <c r="F16" s="17"/>
      <c r="G16" s="17"/>
      <c r="H16" s="17"/>
      <c r="I16" s="17"/>
      <c r="J16" s="17"/>
      <c r="K16" s="17"/>
      <c r="M16" s="18" t="s">
        <v>30</v>
      </c>
      <c r="N16" s="19"/>
      <c r="O16" s="19"/>
      <c r="P16" s="19"/>
      <c r="Q16" s="19"/>
      <c r="R16" s="19"/>
      <c r="S16" s="19"/>
      <c r="T16" s="19"/>
      <c r="U16" s="19"/>
      <c r="V16" s="19"/>
      <c r="W16" s="20"/>
      <c r="X16" s="1"/>
      <c r="Y16" s="1"/>
      <c r="Z16" s="1"/>
      <c r="AA16" s="1"/>
      <c r="AB16" s="1"/>
      <c r="AC16" s="1"/>
    </row>
    <row r="17" spans="2:34">
      <c r="B17" s="3"/>
      <c r="C17" s="17" t="s">
        <v>4</v>
      </c>
      <c r="D17" s="17"/>
      <c r="E17" s="17"/>
      <c r="F17" s="17" t="s">
        <v>5</v>
      </c>
      <c r="G17" s="17"/>
      <c r="H17" s="17"/>
      <c r="I17" s="17" t="s">
        <v>20</v>
      </c>
      <c r="J17" s="17"/>
      <c r="K17" s="17"/>
      <c r="M17" s="4"/>
      <c r="N17" s="18" t="s">
        <v>7</v>
      </c>
      <c r="O17" s="20"/>
      <c r="P17" s="18" t="s">
        <v>8</v>
      </c>
      <c r="Q17" s="19"/>
      <c r="R17" s="19"/>
      <c r="S17" s="19"/>
      <c r="T17" s="20"/>
      <c r="U17" s="18" t="s">
        <v>6</v>
      </c>
      <c r="V17" s="19"/>
      <c r="W17" s="20"/>
      <c r="X17" s="1"/>
      <c r="Y17" s="1"/>
      <c r="AC17" s="1"/>
    </row>
    <row r="18" spans="2:34">
      <c r="B18" s="3"/>
      <c r="C18" s="2" t="s">
        <v>9</v>
      </c>
      <c r="D18" s="2" t="s">
        <v>10</v>
      </c>
      <c r="E18" s="2" t="s">
        <v>11</v>
      </c>
      <c r="F18" s="2" t="s">
        <v>9</v>
      </c>
      <c r="G18" s="2" t="s">
        <v>12</v>
      </c>
      <c r="H18" s="2" t="s">
        <v>11</v>
      </c>
      <c r="I18" s="2" t="s">
        <v>13</v>
      </c>
      <c r="J18" s="2" t="s">
        <v>12</v>
      </c>
      <c r="K18" s="2" t="s">
        <v>11</v>
      </c>
      <c r="M18" s="4"/>
      <c r="N18" s="2" t="s">
        <v>14</v>
      </c>
      <c r="O18" s="2" t="s">
        <v>15</v>
      </c>
      <c r="P18" s="2" t="s">
        <v>14</v>
      </c>
      <c r="Q18" s="2" t="s">
        <v>15</v>
      </c>
      <c r="R18" s="2" t="s">
        <v>9</v>
      </c>
      <c r="S18" s="2" t="s">
        <v>12</v>
      </c>
      <c r="T18" s="2" t="s">
        <v>11</v>
      </c>
      <c r="U18" s="2" t="s">
        <v>13</v>
      </c>
      <c r="V18" s="2" t="s">
        <v>12</v>
      </c>
      <c r="W18" s="2" t="s">
        <v>11</v>
      </c>
      <c r="AC18" s="6"/>
    </row>
    <row r="19" spans="2:34">
      <c r="B19" s="2"/>
      <c r="C19" s="3">
        <v>0.96299999999999997</v>
      </c>
      <c r="D19" s="3">
        <v>0.876</v>
      </c>
      <c r="E19" s="3">
        <v>0.85499999999999998</v>
      </c>
      <c r="F19" s="3">
        <v>0.98099999999999998</v>
      </c>
      <c r="G19" s="3">
        <v>0.93600000000000005</v>
      </c>
      <c r="H19" s="3">
        <v>0.92700000000000005</v>
      </c>
      <c r="I19" s="3">
        <v>0.98099999999999998</v>
      </c>
      <c r="J19" s="3">
        <v>0.93600000000000005</v>
      </c>
      <c r="K19" s="3">
        <v>0.92700000000000005</v>
      </c>
      <c r="M19" s="2"/>
      <c r="N19" s="5">
        <v>533</v>
      </c>
      <c r="O19" s="3">
        <v>1717</v>
      </c>
      <c r="P19" s="3">
        <v>0.38500000000000001</v>
      </c>
      <c r="Q19" s="5">
        <v>91.593999999999994</v>
      </c>
      <c r="R19" s="3">
        <v>0.76300000000000001</v>
      </c>
      <c r="S19" s="3">
        <v>0.70399999999999996</v>
      </c>
      <c r="T19" s="3">
        <v>0.80700000000000005</v>
      </c>
      <c r="U19" s="3">
        <v>0.90900000000000003</v>
      </c>
      <c r="V19" s="3">
        <v>0.85799999999999998</v>
      </c>
      <c r="W19" s="3">
        <v>0.874</v>
      </c>
      <c r="AC19" s="9"/>
    </row>
    <row r="20" spans="2:34">
      <c r="B20" s="2"/>
      <c r="C20" s="3">
        <v>0.96299999999999997</v>
      </c>
      <c r="D20" s="3">
        <v>0.876</v>
      </c>
      <c r="E20" s="3">
        <v>0.85499999999999998</v>
      </c>
      <c r="F20" s="3">
        <v>0.94399999999999995</v>
      </c>
      <c r="G20" s="3">
        <v>0.81899999999999995</v>
      </c>
      <c r="H20" s="3">
        <v>0.80800000000000005</v>
      </c>
      <c r="I20" s="3">
        <v>0.98099999999999998</v>
      </c>
      <c r="J20" s="3">
        <v>0.93700000000000006</v>
      </c>
      <c r="K20" s="3">
        <v>0.92700000000000005</v>
      </c>
      <c r="M20" s="2"/>
      <c r="N20" s="5"/>
      <c r="O20" s="5"/>
      <c r="P20" s="3">
        <v>0.54100000000000004</v>
      </c>
      <c r="Q20" s="5">
        <v>96.203000000000003</v>
      </c>
      <c r="R20" s="3">
        <v>0.66600000000000004</v>
      </c>
      <c r="S20" s="3">
        <v>0.63900000000000001</v>
      </c>
      <c r="T20" s="3">
        <v>0.78200000000000003</v>
      </c>
      <c r="U20" s="3">
        <v>0.82</v>
      </c>
      <c r="V20" s="3">
        <v>0.81699999999999995</v>
      </c>
      <c r="W20" s="3">
        <v>0.86299999999999999</v>
      </c>
      <c r="AC20" s="9"/>
    </row>
    <row r="21" spans="2:34">
      <c r="B21" s="2"/>
      <c r="C21" s="3">
        <v>0.96299999999999997</v>
      </c>
      <c r="D21" s="3">
        <v>0.876</v>
      </c>
      <c r="E21" s="3">
        <v>0.85499999999999998</v>
      </c>
      <c r="F21" s="3">
        <v>0.98099999999999998</v>
      </c>
      <c r="G21" s="3">
        <v>0.93600000000000005</v>
      </c>
      <c r="H21" s="3">
        <v>0.92700000000000005</v>
      </c>
      <c r="I21" s="3">
        <v>0.98099999999999998</v>
      </c>
      <c r="J21" s="3">
        <v>0.93600000000000005</v>
      </c>
      <c r="K21" s="3">
        <v>0.92700000000000005</v>
      </c>
      <c r="M21" s="2"/>
      <c r="O21" s="5"/>
      <c r="P21" s="3">
        <v>0.44900000000000001</v>
      </c>
      <c r="Q21" s="5">
        <v>91.375</v>
      </c>
      <c r="R21" s="3">
        <v>0.66700000000000004</v>
      </c>
      <c r="S21" s="3">
        <v>0.59899999999999998</v>
      </c>
      <c r="T21" s="3">
        <v>0.77500000000000002</v>
      </c>
      <c r="U21" s="3">
        <v>0.83399999999999996</v>
      </c>
      <c r="V21" s="3">
        <v>0.77400000000000002</v>
      </c>
      <c r="W21" s="3">
        <v>0.86</v>
      </c>
      <c r="AC21" s="9"/>
    </row>
    <row r="22" spans="2:34">
      <c r="B22" s="2"/>
      <c r="C22" s="3">
        <v>0.96299999999999997</v>
      </c>
      <c r="D22" s="3">
        <v>0.876</v>
      </c>
      <c r="E22" s="3">
        <v>0.85499999999999998</v>
      </c>
      <c r="F22" s="3">
        <v>0.94399999999999995</v>
      </c>
      <c r="G22" s="3">
        <v>0.83</v>
      </c>
      <c r="H22" s="3">
        <v>0.78700000000000003</v>
      </c>
      <c r="I22" s="3">
        <v>0.98099999999999998</v>
      </c>
      <c r="J22" s="3">
        <v>0.95399999999999996</v>
      </c>
      <c r="K22" s="3">
        <v>0.93300000000000005</v>
      </c>
      <c r="M22" s="4"/>
      <c r="N22" s="5"/>
      <c r="O22" s="5"/>
      <c r="P22" s="3">
        <v>0.41799999999999998</v>
      </c>
      <c r="Q22" s="5">
        <v>91.203000000000003</v>
      </c>
      <c r="R22" s="3">
        <v>0.72</v>
      </c>
      <c r="S22" s="3">
        <v>0.68400000000000005</v>
      </c>
      <c r="T22" s="3">
        <v>0.79900000000000004</v>
      </c>
      <c r="U22" s="3">
        <v>0.91300000000000003</v>
      </c>
      <c r="V22" s="3">
        <v>0.83599999999999997</v>
      </c>
      <c r="W22" s="3">
        <v>0.86799999999999999</v>
      </c>
      <c r="AC22" s="9"/>
    </row>
    <row r="23" spans="2:34">
      <c r="B23" s="2"/>
      <c r="C23" s="3">
        <v>0.96299999999999997</v>
      </c>
      <c r="D23" s="3">
        <v>0.876</v>
      </c>
      <c r="E23" s="3">
        <v>0.85499999999999998</v>
      </c>
      <c r="F23" s="3">
        <v>0.98099999999999998</v>
      </c>
      <c r="G23" s="3">
        <v>0.93700000000000006</v>
      </c>
      <c r="H23" s="3">
        <v>0.92700000000000005</v>
      </c>
      <c r="I23" s="3">
        <v>0.98099999999999998</v>
      </c>
      <c r="J23" s="3">
        <v>0.93700000000000006</v>
      </c>
      <c r="K23" s="3">
        <v>0.92700000000000005</v>
      </c>
      <c r="M23" s="4"/>
      <c r="N23" s="5"/>
      <c r="O23" s="5"/>
      <c r="P23" s="3">
        <v>0.30199999999999999</v>
      </c>
      <c r="Q23" s="5">
        <v>92.796999999999997</v>
      </c>
      <c r="R23" s="3">
        <v>0.88</v>
      </c>
      <c r="S23" s="3">
        <v>0.77400000000000002</v>
      </c>
      <c r="T23" s="3">
        <v>0.82499999999999996</v>
      </c>
      <c r="U23" s="3">
        <v>0.84199999999999997</v>
      </c>
      <c r="V23" s="3">
        <v>0.79800000000000004</v>
      </c>
      <c r="W23" s="3">
        <v>0.86499999999999999</v>
      </c>
      <c r="AC23" s="9"/>
      <c r="AD23" s="9"/>
      <c r="AE23" s="9"/>
      <c r="AF23" s="9"/>
      <c r="AG23" s="9"/>
      <c r="AH23" s="9"/>
    </row>
    <row r="24" spans="2:34">
      <c r="B24" s="2" t="s">
        <v>16</v>
      </c>
      <c r="C24" s="3">
        <f t="shared" ref="C24:K24" si="6">AVERAGE(C19:C23)</f>
        <v>0.96299999999999986</v>
      </c>
      <c r="D24" s="3">
        <f t="shared" si="6"/>
        <v>0.876</v>
      </c>
      <c r="E24" s="3">
        <f t="shared" si="6"/>
        <v>0.85500000000000009</v>
      </c>
      <c r="F24" s="3">
        <f t="shared" si="6"/>
        <v>0.96619999999999995</v>
      </c>
      <c r="G24" s="3">
        <f t="shared" si="6"/>
        <v>0.89160000000000006</v>
      </c>
      <c r="H24" s="3">
        <f t="shared" si="6"/>
        <v>0.87519999999999987</v>
      </c>
      <c r="I24" s="3">
        <f t="shared" si="6"/>
        <v>0.98100000000000009</v>
      </c>
      <c r="J24" s="3">
        <f t="shared" si="6"/>
        <v>0.94000000000000006</v>
      </c>
      <c r="K24" s="3">
        <f t="shared" si="6"/>
        <v>0.92820000000000003</v>
      </c>
      <c r="M24" s="2" t="s">
        <v>16</v>
      </c>
      <c r="N24" s="5"/>
      <c r="O24" s="5"/>
      <c r="P24" s="3">
        <f t="shared" ref="P24:W24" si="7">AVERAGE(P19:P23)</f>
        <v>0.41899999999999993</v>
      </c>
      <c r="Q24" s="3">
        <f t="shared" si="7"/>
        <v>92.634399999999999</v>
      </c>
      <c r="R24" s="3">
        <f t="shared" si="7"/>
        <v>0.73919999999999997</v>
      </c>
      <c r="S24" s="3">
        <f t="shared" si="7"/>
        <v>0.67999999999999994</v>
      </c>
      <c r="T24" s="3">
        <f t="shared" si="7"/>
        <v>0.79759999999999986</v>
      </c>
      <c r="U24" s="3">
        <f t="shared" si="7"/>
        <v>0.86359999999999992</v>
      </c>
      <c r="V24" s="3">
        <f t="shared" si="7"/>
        <v>0.81659999999999999</v>
      </c>
      <c r="W24" s="3">
        <f t="shared" si="7"/>
        <v>0.86599999999999999</v>
      </c>
      <c r="AD24" s="9"/>
      <c r="AE24" s="9"/>
      <c r="AF24" s="9"/>
      <c r="AG24" s="9"/>
      <c r="AH24" s="9"/>
    </row>
    <row r="25" spans="2:34">
      <c r="B25" s="2" t="s">
        <v>17</v>
      </c>
      <c r="C25" s="3">
        <v>0</v>
      </c>
      <c r="D25" s="3">
        <f t="shared" ref="D25:K25" si="8">STDEV(D19:D23)</f>
        <v>0</v>
      </c>
      <c r="E25" s="3">
        <v>0</v>
      </c>
      <c r="F25" s="3">
        <f t="shared" si="8"/>
        <v>2.0265734627691163E-2</v>
      </c>
      <c r="G25" s="3">
        <f t="shared" si="8"/>
        <v>6.1378334939944462E-2</v>
      </c>
      <c r="H25" s="3">
        <f t="shared" si="8"/>
        <v>7.1317599510920163E-2</v>
      </c>
      <c r="I25" s="3">
        <v>0</v>
      </c>
      <c r="J25" s="3">
        <f t="shared" si="8"/>
        <v>7.8421935706790187E-3</v>
      </c>
      <c r="K25" s="3">
        <f t="shared" si="8"/>
        <v>2.6832815729997501E-3</v>
      </c>
      <c r="M25" s="2" t="s">
        <v>17</v>
      </c>
      <c r="N25" s="5"/>
      <c r="O25" s="5"/>
      <c r="P25" s="3">
        <f t="shared" ref="P25:W25" si="9">STDEV(P19:P23)</f>
        <v>8.7507142565621684E-2</v>
      </c>
      <c r="Q25" s="3">
        <f t="shared" si="9"/>
        <v>2.0903810179008051</v>
      </c>
      <c r="R25" s="3">
        <f t="shared" si="9"/>
        <v>8.8502542336365328E-2</v>
      </c>
      <c r="S25" s="3">
        <f t="shared" si="9"/>
        <v>6.6464276118829435E-2</v>
      </c>
      <c r="T25" s="3">
        <f t="shared" si="9"/>
        <v>1.9969977466186565E-2</v>
      </c>
      <c r="U25" s="3">
        <f t="shared" si="9"/>
        <v>4.4003408958852304E-2</v>
      </c>
      <c r="V25" s="3">
        <f t="shared" si="9"/>
        <v>3.2600613491159926E-2</v>
      </c>
      <c r="W25" s="3">
        <f t="shared" si="9"/>
        <v>5.3385391260156604E-3</v>
      </c>
      <c r="AD25" s="1"/>
      <c r="AE25" s="1"/>
      <c r="AF25" s="1"/>
      <c r="AG25" s="1"/>
      <c r="AH25" s="1"/>
    </row>
    <row r="26" spans="2:34">
      <c r="B26" s="9"/>
      <c r="AC26" s="1"/>
      <c r="AD26" s="1"/>
      <c r="AE26" s="1"/>
      <c r="AF26" s="1"/>
      <c r="AG26" s="1"/>
      <c r="AH26" s="1"/>
    </row>
    <row r="27" spans="2:34">
      <c r="AC27" s="1"/>
      <c r="AD27" s="1"/>
      <c r="AE27" s="1"/>
    </row>
    <row r="28" spans="2:34">
      <c r="B28" s="17" t="s">
        <v>21</v>
      </c>
      <c r="C28" s="17"/>
      <c r="D28" s="17"/>
      <c r="E28" s="17"/>
      <c r="F28" s="17"/>
      <c r="G28" s="17"/>
      <c r="H28" s="17"/>
      <c r="I28" s="17"/>
      <c r="J28" s="17"/>
      <c r="K28" s="17"/>
      <c r="M28" s="18" t="s">
        <v>1</v>
      </c>
      <c r="N28" s="19"/>
      <c r="O28" s="19"/>
      <c r="P28" s="19"/>
      <c r="Q28" s="19"/>
      <c r="R28" s="19"/>
      <c r="S28" s="19"/>
      <c r="T28" s="19"/>
      <c r="U28" s="19"/>
      <c r="V28" s="19"/>
      <c r="W28" s="20"/>
      <c r="X28" s="1"/>
      <c r="Y28" s="1"/>
      <c r="Z28" s="1"/>
      <c r="AA28" s="1"/>
      <c r="AB28" s="1"/>
      <c r="AC28" s="1"/>
    </row>
    <row r="29" spans="2:34">
      <c r="B29" s="17" t="s">
        <v>22</v>
      </c>
      <c r="C29" s="17"/>
      <c r="D29" s="17"/>
      <c r="E29" s="17"/>
      <c r="F29" s="17"/>
      <c r="G29" s="17"/>
      <c r="H29" s="17"/>
      <c r="I29" s="17"/>
      <c r="J29" s="17"/>
      <c r="K29" s="17"/>
      <c r="M29" s="18" t="s">
        <v>31</v>
      </c>
      <c r="N29" s="19"/>
      <c r="O29" s="19"/>
      <c r="P29" s="19"/>
      <c r="Q29" s="19"/>
      <c r="R29" s="19"/>
      <c r="S29" s="19"/>
      <c r="T29" s="19"/>
      <c r="U29" s="19"/>
      <c r="V29" s="19"/>
      <c r="W29" s="20"/>
      <c r="X29" s="1"/>
      <c r="Y29" s="1"/>
      <c r="Z29" s="1"/>
      <c r="AA29" s="1"/>
      <c r="AB29" s="1"/>
      <c r="AC29" s="1"/>
    </row>
    <row r="30" spans="2:34">
      <c r="B30" s="3"/>
      <c r="C30" s="17" t="s">
        <v>4</v>
      </c>
      <c r="D30" s="17"/>
      <c r="E30" s="17"/>
      <c r="F30" s="17" t="s">
        <v>5</v>
      </c>
      <c r="G30" s="17"/>
      <c r="H30" s="17"/>
      <c r="I30" s="17" t="s">
        <v>20</v>
      </c>
      <c r="J30" s="17"/>
      <c r="K30" s="17"/>
      <c r="M30" s="4"/>
      <c r="N30" s="18" t="s">
        <v>7</v>
      </c>
      <c r="O30" s="20"/>
      <c r="P30" s="18" t="s">
        <v>8</v>
      </c>
      <c r="Q30" s="19"/>
      <c r="R30" s="19"/>
      <c r="S30" s="19"/>
      <c r="T30" s="20"/>
      <c r="U30" s="18" t="s">
        <v>6</v>
      </c>
      <c r="V30" s="19"/>
      <c r="W30" s="20"/>
      <c r="X30" s="1"/>
      <c r="Y30" s="1"/>
      <c r="Z30" s="1"/>
      <c r="AA30" s="1"/>
      <c r="AB30" s="1"/>
      <c r="AC30" s="1"/>
    </row>
    <row r="31" spans="2:34">
      <c r="B31" s="3"/>
      <c r="C31" s="2" t="s">
        <v>9</v>
      </c>
      <c r="D31" s="2" t="s">
        <v>10</v>
      </c>
      <c r="E31" s="2" t="s">
        <v>11</v>
      </c>
      <c r="F31" s="2" t="s">
        <v>9</v>
      </c>
      <c r="G31" s="2" t="s">
        <v>12</v>
      </c>
      <c r="H31" s="2" t="s">
        <v>11</v>
      </c>
      <c r="I31" s="2" t="s">
        <v>13</v>
      </c>
      <c r="J31" s="2" t="s">
        <v>12</v>
      </c>
      <c r="K31" s="2" t="s">
        <v>11</v>
      </c>
      <c r="M31" s="4"/>
      <c r="N31" s="2" t="s">
        <v>14</v>
      </c>
      <c r="O31" s="2" t="s">
        <v>15</v>
      </c>
      <c r="P31" s="2" t="s">
        <v>14</v>
      </c>
      <c r="Q31" s="2" t="s">
        <v>15</v>
      </c>
      <c r="R31" s="2" t="s">
        <v>9</v>
      </c>
      <c r="S31" s="2" t="s">
        <v>12</v>
      </c>
      <c r="T31" s="2" t="s">
        <v>11</v>
      </c>
      <c r="U31" s="2" t="s">
        <v>13</v>
      </c>
      <c r="V31" s="2" t="s">
        <v>12</v>
      </c>
      <c r="W31" s="2" t="s">
        <v>11</v>
      </c>
      <c r="AC31" s="6"/>
    </row>
    <row r="32" spans="2:34">
      <c r="B32" s="2"/>
      <c r="C32" s="3">
        <v>0.95299999999999996</v>
      </c>
      <c r="D32" s="3">
        <v>0.81899999999999995</v>
      </c>
      <c r="E32" s="3">
        <v>0.73199999999999998</v>
      </c>
      <c r="F32" s="3">
        <v>0.94699999999999995</v>
      </c>
      <c r="G32" s="3">
        <v>0.79800000000000004</v>
      </c>
      <c r="H32" s="3">
        <v>0.69099999999999995</v>
      </c>
      <c r="I32" s="3">
        <v>0.97099999999999997</v>
      </c>
      <c r="J32" s="3">
        <v>0.88500000000000001</v>
      </c>
      <c r="K32" s="3">
        <v>0.80400000000000005</v>
      </c>
      <c r="M32" s="2"/>
      <c r="N32" s="5">
        <v>706</v>
      </c>
      <c r="O32" s="3">
        <v>2532</v>
      </c>
      <c r="P32" s="3">
        <v>0.46500000000000002</v>
      </c>
      <c r="Q32" s="5">
        <v>93.968999999999994</v>
      </c>
      <c r="R32" s="3">
        <v>0.78100000000000003</v>
      </c>
      <c r="S32" s="3">
        <v>0.73799999999999999</v>
      </c>
      <c r="T32" s="3">
        <v>0.83499999999999996</v>
      </c>
      <c r="U32" s="3">
        <v>0.93500000000000005</v>
      </c>
      <c r="V32" s="3">
        <v>0.91500000000000004</v>
      </c>
      <c r="W32" s="3">
        <v>0.90200000000000002</v>
      </c>
      <c r="AC32" s="9"/>
    </row>
    <row r="33" spans="2:34">
      <c r="B33" s="2"/>
      <c r="C33" s="3">
        <v>0.95299999999999996</v>
      </c>
      <c r="D33" s="3">
        <v>0.81899999999999995</v>
      </c>
      <c r="E33" s="3">
        <v>0.73199999999999998</v>
      </c>
      <c r="F33" s="3">
        <v>0.90100000000000002</v>
      </c>
      <c r="G33" s="3">
        <v>0.63800000000000001</v>
      </c>
      <c r="H33" s="3">
        <v>0.51100000000000001</v>
      </c>
      <c r="I33" s="3">
        <v>0.93600000000000005</v>
      </c>
      <c r="J33" s="3">
        <v>0.75600000000000001</v>
      </c>
      <c r="K33" s="3">
        <v>0.63600000000000001</v>
      </c>
      <c r="M33" s="2"/>
      <c r="N33" s="5"/>
      <c r="O33" s="5"/>
      <c r="P33" s="3">
        <v>0.39200000000000002</v>
      </c>
      <c r="Q33" s="5">
        <v>95.766000000000005</v>
      </c>
      <c r="R33" s="3">
        <v>0.72399999999999998</v>
      </c>
      <c r="S33" s="3">
        <v>0.69</v>
      </c>
      <c r="T33" s="3">
        <v>0.80600000000000005</v>
      </c>
      <c r="U33" s="3">
        <v>0.80700000000000005</v>
      </c>
      <c r="V33" s="3">
        <v>0.75</v>
      </c>
      <c r="W33" s="3">
        <v>0.84799999999999998</v>
      </c>
      <c r="AC33" s="9"/>
    </row>
    <row r="34" spans="2:34">
      <c r="B34" s="2"/>
      <c r="C34" s="3">
        <v>0.95299999999999996</v>
      </c>
      <c r="D34" s="3">
        <v>0.81899999999999995</v>
      </c>
      <c r="E34" s="3">
        <v>0.73199999999999998</v>
      </c>
      <c r="F34" s="3">
        <v>0.93600000000000005</v>
      </c>
      <c r="G34" s="3">
        <v>0.75600000000000001</v>
      </c>
      <c r="H34" s="3">
        <v>0.64500000000000002</v>
      </c>
      <c r="I34" s="3">
        <v>0.97099999999999997</v>
      </c>
      <c r="J34" s="3">
        <v>0.88500000000000001</v>
      </c>
      <c r="K34" s="3">
        <v>0.79600000000000004</v>
      </c>
      <c r="M34" s="4"/>
      <c r="O34" s="5"/>
      <c r="P34" s="3">
        <v>0.434</v>
      </c>
      <c r="Q34" s="5">
        <v>98.953000000000003</v>
      </c>
      <c r="R34" s="3">
        <v>0.71699999999999997</v>
      </c>
      <c r="S34" s="3">
        <v>0.64600000000000002</v>
      </c>
      <c r="T34" s="3">
        <v>0.80800000000000005</v>
      </c>
      <c r="U34" s="3">
        <v>0.71099999999999997</v>
      </c>
      <c r="V34" s="3">
        <v>0.63</v>
      </c>
      <c r="W34" s="3">
        <v>0.80600000000000005</v>
      </c>
      <c r="AC34" s="9"/>
    </row>
    <row r="35" spans="2:34">
      <c r="B35" s="2"/>
      <c r="C35" s="3">
        <v>0.95299999999999996</v>
      </c>
      <c r="D35" s="3">
        <v>0.81899999999999995</v>
      </c>
      <c r="E35" s="3">
        <v>0.73199999999999998</v>
      </c>
      <c r="F35" s="3">
        <v>0.94199999999999995</v>
      </c>
      <c r="G35" s="3">
        <v>0.77700000000000002</v>
      </c>
      <c r="H35" s="3">
        <v>0.67500000000000004</v>
      </c>
      <c r="I35" s="3">
        <v>0.98799999999999999</v>
      </c>
      <c r="J35" s="3">
        <v>0.95299999999999996</v>
      </c>
      <c r="K35" s="3">
        <v>0.90100000000000002</v>
      </c>
      <c r="M35" s="4"/>
      <c r="N35" s="5"/>
      <c r="O35" s="5"/>
      <c r="P35" s="3">
        <v>0.503</v>
      </c>
      <c r="Q35" s="5">
        <v>96.171999999999997</v>
      </c>
      <c r="R35" s="3">
        <v>0.79100000000000004</v>
      </c>
      <c r="S35" s="3">
        <v>0.73899999999999999</v>
      </c>
      <c r="T35" s="3">
        <v>0.83499999999999996</v>
      </c>
      <c r="U35" s="3">
        <v>0.93100000000000005</v>
      </c>
      <c r="V35" s="3">
        <v>0.91700000000000004</v>
      </c>
      <c r="W35" s="3">
        <v>0.91200000000000003</v>
      </c>
      <c r="AC35" s="9"/>
    </row>
    <row r="36" spans="2:34">
      <c r="B36" s="2"/>
      <c r="C36" s="3">
        <v>0.95299999999999996</v>
      </c>
      <c r="D36" s="3">
        <v>0.81899999999999995</v>
      </c>
      <c r="E36" s="3">
        <v>0.73199999999999998</v>
      </c>
      <c r="F36" s="3">
        <v>0.93600000000000005</v>
      </c>
      <c r="G36" s="3">
        <v>0.75700000000000001</v>
      </c>
      <c r="H36" s="3">
        <v>0.63900000000000001</v>
      </c>
      <c r="I36" s="3">
        <v>0.94699999999999995</v>
      </c>
      <c r="J36" s="3">
        <v>0.79800000000000004</v>
      </c>
      <c r="K36" s="3">
        <v>0.69599999999999995</v>
      </c>
      <c r="M36" s="4"/>
      <c r="N36" s="5"/>
      <c r="O36" s="5"/>
      <c r="P36" s="3">
        <v>0.39100000000000001</v>
      </c>
      <c r="Q36" s="5">
        <v>96.203000000000003</v>
      </c>
      <c r="R36" s="3">
        <v>0.80800000000000005</v>
      </c>
      <c r="S36" s="3">
        <v>0.749</v>
      </c>
      <c r="T36" s="3">
        <v>0.83899999999999997</v>
      </c>
      <c r="U36" s="3">
        <v>0.92400000000000004</v>
      </c>
      <c r="V36" s="3">
        <v>0.88600000000000001</v>
      </c>
      <c r="W36" s="3">
        <v>0.89700000000000002</v>
      </c>
      <c r="AC36" s="9"/>
    </row>
    <row r="37" spans="2:34">
      <c r="B37" s="2" t="s">
        <v>16</v>
      </c>
      <c r="C37" s="3">
        <f t="shared" ref="C37:K37" si="10">AVERAGE(C32:C36)</f>
        <v>0.95299999999999996</v>
      </c>
      <c r="D37" s="3">
        <f t="shared" si="10"/>
        <v>0.81899999999999995</v>
      </c>
      <c r="E37" s="3">
        <f t="shared" si="10"/>
        <v>0.73199999999999998</v>
      </c>
      <c r="F37" s="3">
        <f t="shared" si="10"/>
        <v>0.93240000000000001</v>
      </c>
      <c r="G37" s="3">
        <f t="shared" si="10"/>
        <v>0.74520000000000008</v>
      </c>
      <c r="H37" s="3">
        <f t="shared" si="10"/>
        <v>0.6322000000000001</v>
      </c>
      <c r="I37" s="3">
        <f t="shared" si="10"/>
        <v>0.9625999999999999</v>
      </c>
      <c r="J37" s="3">
        <f t="shared" si="10"/>
        <v>0.85539999999999983</v>
      </c>
      <c r="K37" s="3">
        <f t="shared" si="10"/>
        <v>0.76659999999999984</v>
      </c>
      <c r="M37" s="2" t="s">
        <v>16</v>
      </c>
      <c r="N37" s="5"/>
      <c r="O37" s="5"/>
      <c r="P37" s="3">
        <f>AVERAGE(P32:P36)</f>
        <v>0.437</v>
      </c>
      <c r="Q37" s="3">
        <f>AVERAGE(Q32:Q36)</f>
        <v>96.212599999999995</v>
      </c>
      <c r="R37" s="3">
        <f>AVERAGE(R32:R36)</f>
        <v>0.76419999999999999</v>
      </c>
      <c r="S37" s="3">
        <f>AVERAGE(S32:S36)</f>
        <v>0.71239999999999992</v>
      </c>
      <c r="T37" s="3">
        <f>AVERAGE(T32:T36)</f>
        <v>0.82459999999999989</v>
      </c>
      <c r="U37" s="3">
        <f t="shared" ref="U37:W37" si="11">AVERAGE(U32:U36)</f>
        <v>0.86159999999999992</v>
      </c>
      <c r="V37" s="3">
        <f t="shared" si="11"/>
        <v>0.8196</v>
      </c>
      <c r="W37" s="3">
        <f t="shared" si="11"/>
        <v>0.873</v>
      </c>
    </row>
    <row r="38" spans="2:34">
      <c r="B38" s="2" t="s">
        <v>17</v>
      </c>
      <c r="C38" s="3">
        <v>0</v>
      </c>
      <c r="D38" s="3">
        <f t="shared" ref="D38:K38" si="12">STDEV(D32:D36)</f>
        <v>0</v>
      </c>
      <c r="E38" s="3">
        <f t="shared" si="12"/>
        <v>0</v>
      </c>
      <c r="F38" s="3">
        <f t="shared" si="12"/>
        <v>1.8146625030566962E-2</v>
      </c>
      <c r="G38" s="3">
        <f t="shared" si="12"/>
        <v>6.2343403821094025E-2</v>
      </c>
      <c r="H38" s="3">
        <f t="shared" si="12"/>
        <v>7.1043648554953931E-2</v>
      </c>
      <c r="I38" s="3">
        <f t="shared" si="12"/>
        <v>2.0839865642561118E-2</v>
      </c>
      <c r="J38" s="3">
        <f t="shared" si="12"/>
        <v>7.8187594924003109E-2</v>
      </c>
      <c r="K38" s="3">
        <f t="shared" si="12"/>
        <v>0.10291647098497098</v>
      </c>
      <c r="M38" s="2" t="s">
        <v>17</v>
      </c>
      <c r="N38" s="5"/>
      <c r="O38" s="5"/>
      <c r="P38" s="3">
        <f t="shared" ref="P38:W38" si="13">STDEV(P32:P36)</f>
        <v>4.8192323040085951E-2</v>
      </c>
      <c r="Q38" s="3">
        <f t="shared" si="13"/>
        <v>1.7849877590616718</v>
      </c>
      <c r="R38" s="3">
        <f t="shared" si="13"/>
        <v>4.1118122525232143E-2</v>
      </c>
      <c r="S38" s="3">
        <f t="shared" si="13"/>
        <v>4.3626826609323759E-2</v>
      </c>
      <c r="T38" s="3">
        <f t="shared" si="13"/>
        <v>1.6164776521808102E-2</v>
      </c>
      <c r="U38" s="3">
        <f t="shared" si="13"/>
        <v>9.9698545626303162E-2</v>
      </c>
      <c r="V38" s="3">
        <f t="shared" si="13"/>
        <v>0.12628261954837736</v>
      </c>
      <c r="W38" s="3">
        <f t="shared" si="13"/>
        <v>4.4866468548349109E-2</v>
      </c>
      <c r="AD38" s="1"/>
      <c r="AE38" s="1"/>
      <c r="AF38" s="1"/>
      <c r="AG38" s="1"/>
      <c r="AH38" s="1"/>
    </row>
    <row r="39" spans="2:34">
      <c r="AC39" s="1"/>
      <c r="AD39" s="1"/>
      <c r="AE39" s="1"/>
      <c r="AF39" s="1"/>
      <c r="AG39" s="1"/>
      <c r="AH39" s="1"/>
    </row>
    <row r="41" spans="2:34">
      <c r="B41" s="17" t="s">
        <v>23</v>
      </c>
      <c r="C41" s="17"/>
      <c r="D41" s="17"/>
      <c r="E41" s="17"/>
      <c r="F41" s="17"/>
      <c r="G41" s="17"/>
      <c r="H41" s="17"/>
      <c r="I41" s="17"/>
      <c r="J41" s="17"/>
      <c r="K41" s="17"/>
      <c r="M41" s="17" t="s">
        <v>1</v>
      </c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"/>
      <c r="Y41" s="1"/>
      <c r="Z41" s="1"/>
      <c r="AA41" s="1"/>
      <c r="AB41" s="1"/>
      <c r="AC41" s="1"/>
    </row>
    <row r="42" spans="2:34">
      <c r="B42" s="17" t="s">
        <v>24</v>
      </c>
      <c r="C42" s="17"/>
      <c r="D42" s="17"/>
      <c r="E42" s="17"/>
      <c r="F42" s="17"/>
      <c r="G42" s="17"/>
      <c r="H42" s="17"/>
      <c r="I42" s="17"/>
      <c r="J42" s="17"/>
      <c r="K42" s="17"/>
      <c r="M42" s="17" t="s">
        <v>32</v>
      </c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"/>
      <c r="Y42" s="1"/>
      <c r="Z42" s="1"/>
      <c r="AA42" s="1"/>
      <c r="AB42" s="1"/>
      <c r="AC42" s="1"/>
    </row>
    <row r="43" spans="2:34">
      <c r="B43" s="3"/>
      <c r="C43" s="18" t="s">
        <v>4</v>
      </c>
      <c r="D43" s="19"/>
      <c r="E43" s="20"/>
      <c r="F43" s="18" t="s">
        <v>5</v>
      </c>
      <c r="G43" s="19"/>
      <c r="H43" s="20"/>
      <c r="I43" s="18" t="s">
        <v>6</v>
      </c>
      <c r="J43" s="19"/>
      <c r="K43" s="20"/>
      <c r="M43" s="4"/>
      <c r="N43" s="18" t="s">
        <v>7</v>
      </c>
      <c r="O43" s="20"/>
      <c r="P43" s="18" t="s">
        <v>8</v>
      </c>
      <c r="Q43" s="19"/>
      <c r="R43" s="19"/>
      <c r="S43" s="19"/>
      <c r="T43" s="20"/>
      <c r="U43" s="18" t="s">
        <v>6</v>
      </c>
      <c r="V43" s="19"/>
      <c r="W43" s="20"/>
      <c r="AC43" s="1"/>
    </row>
    <row r="44" spans="2:34">
      <c r="B44" s="3"/>
      <c r="C44" s="2" t="s">
        <v>9</v>
      </c>
      <c r="D44" s="2" t="s">
        <v>10</v>
      </c>
      <c r="E44" s="2" t="s">
        <v>11</v>
      </c>
      <c r="F44" s="2" t="s">
        <v>9</v>
      </c>
      <c r="G44" s="2" t="s">
        <v>12</v>
      </c>
      <c r="H44" s="2" t="s">
        <v>11</v>
      </c>
      <c r="I44" s="2" t="s">
        <v>13</v>
      </c>
      <c r="J44" s="2" t="s">
        <v>12</v>
      </c>
      <c r="K44" s="2" t="s">
        <v>11</v>
      </c>
      <c r="M44" s="4"/>
      <c r="N44" s="2" t="s">
        <v>14</v>
      </c>
      <c r="O44" s="2" t="s">
        <v>15</v>
      </c>
      <c r="P44" s="2" t="s">
        <v>14</v>
      </c>
      <c r="Q44" s="2" t="s">
        <v>15</v>
      </c>
      <c r="R44" s="2" t="s">
        <v>9</v>
      </c>
      <c r="S44" s="2" t="s">
        <v>12</v>
      </c>
      <c r="T44" s="2" t="s">
        <v>11</v>
      </c>
      <c r="U44" s="2" t="s">
        <v>13</v>
      </c>
      <c r="V44" s="2" t="s">
        <v>12</v>
      </c>
      <c r="W44" s="2" t="s">
        <v>11</v>
      </c>
      <c r="AC44" s="6"/>
    </row>
    <row r="45" spans="2:34">
      <c r="B45" s="2"/>
      <c r="C45" s="3">
        <v>0.89400000000000002</v>
      </c>
      <c r="D45" s="3">
        <v>0.84699999999999998</v>
      </c>
      <c r="E45" s="3">
        <v>0.89</v>
      </c>
      <c r="F45" s="3">
        <v>0.88900000000000001</v>
      </c>
      <c r="G45" s="3">
        <v>0.82099999999999995</v>
      </c>
      <c r="H45" s="3">
        <v>0.873</v>
      </c>
      <c r="I45" s="3">
        <v>0.92400000000000004</v>
      </c>
      <c r="J45" s="3">
        <v>0.90300000000000002</v>
      </c>
      <c r="K45" s="3">
        <v>0.92900000000000005</v>
      </c>
      <c r="M45" s="2"/>
      <c r="N45" s="5">
        <v>1029</v>
      </c>
      <c r="O45" s="3">
        <v>3328</v>
      </c>
      <c r="P45" s="3">
        <v>0.33300000000000002</v>
      </c>
      <c r="Q45" s="5">
        <v>97.796999999999997</v>
      </c>
      <c r="R45" s="3">
        <v>0.81699999999999995</v>
      </c>
      <c r="S45" s="3">
        <v>0.76400000000000001</v>
      </c>
      <c r="T45" s="3">
        <v>0.85099999999999998</v>
      </c>
      <c r="U45" s="3">
        <v>0.98099999999999998</v>
      </c>
      <c r="V45" s="3">
        <v>0.96099999999999997</v>
      </c>
      <c r="W45" s="3">
        <v>0.94899999999999995</v>
      </c>
      <c r="AC45" s="9"/>
    </row>
    <row r="46" spans="2:34">
      <c r="B46" s="2"/>
      <c r="C46" s="3">
        <v>0.77800000000000002</v>
      </c>
      <c r="D46" s="3">
        <v>0.69599999999999995</v>
      </c>
      <c r="E46" s="3">
        <v>0.85199999999999998</v>
      </c>
      <c r="F46" s="3">
        <v>0.77200000000000002</v>
      </c>
      <c r="G46" s="3">
        <v>0.69899999999999995</v>
      </c>
      <c r="H46" s="3">
        <v>0.83</v>
      </c>
      <c r="I46" s="3">
        <v>0.81899999999999995</v>
      </c>
      <c r="J46" s="3">
        <v>0.65100000000000002</v>
      </c>
      <c r="K46" s="3">
        <v>0.84199999999999997</v>
      </c>
      <c r="M46" s="2"/>
      <c r="N46" s="5"/>
      <c r="O46" s="5"/>
      <c r="P46" s="3">
        <v>0.30399999999999999</v>
      </c>
      <c r="Q46" s="5">
        <v>98.953000000000003</v>
      </c>
      <c r="R46" s="3">
        <v>0.72</v>
      </c>
      <c r="S46" s="3">
        <v>0.65200000000000002</v>
      </c>
      <c r="T46" s="3">
        <v>0.81599999999999995</v>
      </c>
      <c r="U46" s="3">
        <v>0.84699999999999998</v>
      </c>
      <c r="V46" s="3">
        <v>0.78300000000000003</v>
      </c>
      <c r="W46" s="3">
        <v>0.88300000000000001</v>
      </c>
      <c r="AC46" s="9"/>
    </row>
    <row r="47" spans="2:34">
      <c r="B47" s="2"/>
      <c r="C47" s="3">
        <v>0.72</v>
      </c>
      <c r="D47" s="3">
        <v>0.66600000000000004</v>
      </c>
      <c r="E47" s="3">
        <v>0.82699999999999996</v>
      </c>
      <c r="F47" s="3">
        <v>0.76700000000000002</v>
      </c>
      <c r="G47" s="3">
        <v>0.71899999999999997</v>
      </c>
      <c r="H47" s="3">
        <v>0.82799999999999996</v>
      </c>
      <c r="I47" s="3">
        <v>0.77600000000000002</v>
      </c>
      <c r="J47" s="3">
        <v>0.65</v>
      </c>
      <c r="K47" s="3">
        <v>0.83199999999999996</v>
      </c>
      <c r="M47" s="4"/>
      <c r="O47" s="5"/>
      <c r="P47" s="3">
        <v>0.45</v>
      </c>
      <c r="Q47" s="5">
        <v>97.688000000000002</v>
      </c>
      <c r="R47" s="3">
        <v>0.80900000000000005</v>
      </c>
      <c r="S47" s="3">
        <v>0.76800000000000002</v>
      </c>
      <c r="T47" s="3">
        <v>0.84299999999999997</v>
      </c>
      <c r="U47" s="3">
        <v>0.90800000000000003</v>
      </c>
      <c r="V47" s="3">
        <v>0.90600000000000003</v>
      </c>
      <c r="W47" s="3">
        <v>0.90900000000000003</v>
      </c>
      <c r="AC47" s="9"/>
    </row>
    <row r="48" spans="2:34">
      <c r="B48" s="2"/>
      <c r="C48" s="3">
        <v>0.77400000000000002</v>
      </c>
      <c r="D48" s="3">
        <v>0.70299999999999996</v>
      </c>
      <c r="E48" s="3">
        <v>0.84</v>
      </c>
      <c r="F48" s="3">
        <v>0.80700000000000005</v>
      </c>
      <c r="G48" s="3">
        <v>0.76200000000000001</v>
      </c>
      <c r="H48" s="3">
        <v>0.85499999999999998</v>
      </c>
      <c r="I48" s="3">
        <v>0.83299999999999996</v>
      </c>
      <c r="J48" s="3">
        <v>0.70799999999999996</v>
      </c>
      <c r="K48" s="3">
        <v>0.86699999999999999</v>
      </c>
      <c r="M48" s="4"/>
      <c r="N48" s="5"/>
      <c r="O48" s="5"/>
      <c r="P48" s="3">
        <v>0.39200000000000002</v>
      </c>
      <c r="Q48" s="5">
        <v>94.531000000000006</v>
      </c>
      <c r="R48" s="3">
        <v>0.73</v>
      </c>
      <c r="S48" s="3">
        <v>0.71499999999999997</v>
      </c>
      <c r="T48" s="3">
        <v>0.83799999999999997</v>
      </c>
      <c r="U48" s="3">
        <v>0.85799999999999998</v>
      </c>
      <c r="V48" s="3">
        <v>0.79700000000000004</v>
      </c>
      <c r="W48" s="3">
        <v>0.89200000000000002</v>
      </c>
      <c r="AC48" s="9"/>
    </row>
    <row r="49" spans="2:29">
      <c r="B49" s="2"/>
      <c r="C49" s="3">
        <v>0.83899999999999997</v>
      </c>
      <c r="D49" s="3">
        <v>0.80500000000000005</v>
      </c>
      <c r="E49" s="3">
        <v>0.879</v>
      </c>
      <c r="F49" s="3">
        <v>0.88900000000000001</v>
      </c>
      <c r="G49" s="3">
        <v>0.81699999999999995</v>
      </c>
      <c r="H49" s="3">
        <v>0.88700000000000001</v>
      </c>
      <c r="I49" s="3">
        <v>0.88100000000000001</v>
      </c>
      <c r="J49" s="3">
        <v>0.80900000000000005</v>
      </c>
      <c r="K49" s="3">
        <v>0.88500000000000001</v>
      </c>
      <c r="M49" s="4"/>
      <c r="N49" s="4"/>
      <c r="O49" s="5"/>
      <c r="P49" s="3">
        <v>0.41699999999999998</v>
      </c>
      <c r="Q49" s="5">
        <v>93.733999999999995</v>
      </c>
      <c r="R49" s="3">
        <v>0.8</v>
      </c>
      <c r="S49" s="3">
        <v>0.753</v>
      </c>
      <c r="T49" s="3">
        <v>0.84499999999999997</v>
      </c>
      <c r="U49" s="3">
        <v>0.98099999999999998</v>
      </c>
      <c r="V49" s="3">
        <v>0.96099999999999997</v>
      </c>
      <c r="W49" s="3">
        <v>0.94899999999999995</v>
      </c>
      <c r="AC49" s="9"/>
    </row>
    <row r="50" spans="2:29">
      <c r="B50" s="2" t="s">
        <v>16</v>
      </c>
      <c r="C50" s="3">
        <f t="shared" ref="C50:K50" si="14">AVERAGE(C45:C49)</f>
        <v>0.80100000000000016</v>
      </c>
      <c r="D50" s="3">
        <f t="shared" si="14"/>
        <v>0.74340000000000006</v>
      </c>
      <c r="E50" s="3">
        <f t="shared" si="14"/>
        <v>0.85760000000000003</v>
      </c>
      <c r="F50" s="3">
        <f t="shared" si="14"/>
        <v>0.82479999999999998</v>
      </c>
      <c r="G50" s="3">
        <f t="shared" si="14"/>
        <v>0.76359999999999995</v>
      </c>
      <c r="H50" s="3">
        <f t="shared" si="14"/>
        <v>0.85459999999999992</v>
      </c>
      <c r="I50" s="3">
        <f t="shared" si="14"/>
        <v>0.84660000000000013</v>
      </c>
      <c r="J50" s="3">
        <f t="shared" si="14"/>
        <v>0.74419999999999997</v>
      </c>
      <c r="K50" s="3">
        <f t="shared" si="14"/>
        <v>0.87099999999999989</v>
      </c>
      <c r="M50" s="2" t="s">
        <v>16</v>
      </c>
      <c r="N50" s="5"/>
      <c r="O50" s="5"/>
      <c r="P50" s="3">
        <f t="shared" ref="P50:W50" si="15">AVERAGE(P45:P49)</f>
        <v>0.37920000000000004</v>
      </c>
      <c r="Q50" s="3">
        <f t="shared" si="15"/>
        <v>96.540599999999998</v>
      </c>
      <c r="R50" s="3">
        <f t="shared" si="15"/>
        <v>0.77520000000000011</v>
      </c>
      <c r="S50" s="3">
        <f t="shared" si="15"/>
        <v>0.73040000000000005</v>
      </c>
      <c r="T50" s="3">
        <f t="shared" si="15"/>
        <v>0.8385999999999999</v>
      </c>
      <c r="U50" s="3">
        <f t="shared" si="15"/>
        <v>0.91500000000000004</v>
      </c>
      <c r="V50" s="3">
        <f t="shared" si="15"/>
        <v>0.88160000000000005</v>
      </c>
      <c r="W50" s="3">
        <f t="shared" si="15"/>
        <v>0.91639999999999999</v>
      </c>
    </row>
    <row r="51" spans="2:29">
      <c r="B51" s="2" t="s">
        <v>17</v>
      </c>
      <c r="C51" s="3">
        <f t="shared" ref="C51:K51" si="16">STDEV(C45:C49)</f>
        <v>6.6917860097286438E-2</v>
      </c>
      <c r="D51" s="3">
        <f t="shared" si="16"/>
        <v>7.80980153396999E-2</v>
      </c>
      <c r="E51" s="3">
        <f t="shared" si="16"/>
        <v>2.6387497039317715E-2</v>
      </c>
      <c r="F51" s="3">
        <f t="shared" si="16"/>
        <v>6.0598679853607368E-2</v>
      </c>
      <c r="G51" s="3">
        <f t="shared" si="16"/>
        <v>5.5477923537205313E-2</v>
      </c>
      <c r="H51" s="3">
        <f t="shared" si="16"/>
        <v>2.5986534974867297E-2</v>
      </c>
      <c r="I51" s="3">
        <f t="shared" si="16"/>
        <v>5.7238972737113321E-2</v>
      </c>
      <c r="J51" s="3">
        <f t="shared" si="16"/>
        <v>0.10987128833321295</v>
      </c>
      <c r="K51" s="3">
        <f t="shared" si="16"/>
        <v>3.8529209698617006E-2</v>
      </c>
      <c r="M51" s="2" t="s">
        <v>17</v>
      </c>
      <c r="N51" s="5"/>
      <c r="O51" s="5"/>
      <c r="P51" s="3">
        <f t="shared" ref="P51:U51" si="17">STDEV(P45:P49)</f>
        <v>5.9989165688480402E-2</v>
      </c>
      <c r="Q51" s="3">
        <f t="shared" si="17"/>
        <v>2.2710260456454487</v>
      </c>
      <c r="R51" s="3">
        <f>STDEV(R45:R49)</f>
        <v>4.6354072097281825E-2</v>
      </c>
      <c r="S51" s="3">
        <f>STDEV(S45:S49)</f>
        <v>4.8572626035659212E-2</v>
      </c>
      <c r="T51" s="3">
        <f>STDEV(T45:T49)</f>
        <v>1.3464768843169952E-2</v>
      </c>
      <c r="U51" s="3">
        <f t="shared" si="17"/>
        <v>6.4486432681611403E-2</v>
      </c>
      <c r="V51" s="3">
        <f>STDEV(V45:V49)</f>
        <v>8.6722546088084815E-2</v>
      </c>
      <c r="W51" s="3">
        <f>STDEV(W45:W49)</f>
        <v>3.1189741903388652E-2</v>
      </c>
    </row>
    <row r="54" spans="2:29">
      <c r="M54" s="18" t="s">
        <v>1</v>
      </c>
      <c r="N54" s="19"/>
      <c r="O54" s="19"/>
      <c r="P54" s="19"/>
      <c r="Q54" s="19"/>
      <c r="R54" s="19"/>
      <c r="S54" s="19"/>
      <c r="T54" s="19"/>
      <c r="U54" s="19"/>
      <c r="V54" s="19"/>
      <c r="W54" s="20"/>
      <c r="X54" s="1"/>
      <c r="Y54" s="1"/>
      <c r="Z54" s="1"/>
      <c r="AA54" s="1"/>
      <c r="AB54" s="1"/>
      <c r="AC54" s="1"/>
    </row>
    <row r="55" spans="2:29">
      <c r="M55" s="18" t="s">
        <v>33</v>
      </c>
      <c r="N55" s="19"/>
      <c r="O55" s="19"/>
      <c r="P55" s="19"/>
      <c r="Q55" s="19"/>
      <c r="R55" s="19"/>
      <c r="S55" s="19"/>
      <c r="T55" s="19"/>
      <c r="U55" s="19"/>
      <c r="V55" s="19"/>
      <c r="W55" s="20"/>
      <c r="X55" s="1"/>
      <c r="Y55" s="1"/>
      <c r="Z55" s="1"/>
      <c r="AA55" s="1"/>
      <c r="AB55" s="1"/>
      <c r="AC55" s="1"/>
    </row>
    <row r="56" spans="2:29">
      <c r="M56" s="4"/>
      <c r="N56" s="18" t="s">
        <v>7</v>
      </c>
      <c r="O56" s="20"/>
      <c r="P56" s="18" t="s">
        <v>8</v>
      </c>
      <c r="Q56" s="19"/>
      <c r="R56" s="19"/>
      <c r="S56" s="19"/>
      <c r="T56" s="20"/>
      <c r="U56" s="18" t="s">
        <v>6</v>
      </c>
      <c r="V56" s="19"/>
      <c r="W56" s="20"/>
      <c r="AC56" s="1"/>
    </row>
    <row r="57" spans="2:29">
      <c r="M57" s="4"/>
      <c r="N57" s="2" t="s">
        <v>14</v>
      </c>
      <c r="O57" s="2" t="s">
        <v>15</v>
      </c>
      <c r="P57" s="2" t="s">
        <v>14</v>
      </c>
      <c r="Q57" s="2" t="s">
        <v>15</v>
      </c>
      <c r="R57" s="2" t="s">
        <v>9</v>
      </c>
      <c r="S57" s="2" t="s">
        <v>12</v>
      </c>
      <c r="T57" s="2" t="s">
        <v>11</v>
      </c>
      <c r="U57" s="2" t="s">
        <v>13</v>
      </c>
      <c r="V57" s="2" t="s">
        <v>12</v>
      </c>
      <c r="W57" s="2" t="s">
        <v>11</v>
      </c>
      <c r="AC57" s="6"/>
    </row>
    <row r="58" spans="2:29">
      <c r="M58" s="2"/>
      <c r="N58" s="3">
        <v>1472</v>
      </c>
      <c r="O58" s="3">
        <v>4937</v>
      </c>
      <c r="P58" s="3">
        <v>0.46600000000000003</v>
      </c>
      <c r="Q58" s="5">
        <v>98.531000000000006</v>
      </c>
      <c r="R58" s="3">
        <v>0.88600000000000001</v>
      </c>
      <c r="S58" s="3">
        <v>0.78100000000000003</v>
      </c>
      <c r="T58" s="3">
        <v>0.83799999999999997</v>
      </c>
      <c r="U58" s="3">
        <v>0.83199999999999996</v>
      </c>
      <c r="V58" s="3">
        <v>0.80300000000000005</v>
      </c>
      <c r="W58" s="3">
        <v>0.879</v>
      </c>
      <c r="AC58" s="9"/>
    </row>
    <row r="59" spans="2:29">
      <c r="M59" s="2"/>
      <c r="N59" s="5"/>
      <c r="O59" s="5"/>
      <c r="P59" s="3">
        <v>0.48299999999999998</v>
      </c>
      <c r="Q59" s="5">
        <v>98.311999999999998</v>
      </c>
      <c r="R59" s="3">
        <v>0.80100000000000005</v>
      </c>
      <c r="S59" s="3">
        <v>0.75700000000000001</v>
      </c>
      <c r="T59" s="3">
        <v>0.84799999999999998</v>
      </c>
      <c r="U59" s="3">
        <v>0.89900000000000002</v>
      </c>
      <c r="V59" s="3">
        <v>0.88800000000000001</v>
      </c>
      <c r="W59" s="3">
        <v>0.91900000000000004</v>
      </c>
      <c r="AC59" s="9"/>
    </row>
    <row r="60" spans="2:29">
      <c r="M60" s="2"/>
      <c r="N60" s="5"/>
      <c r="O60" s="5"/>
      <c r="P60" s="3">
        <v>0.46899999999999997</v>
      </c>
      <c r="Q60" s="5">
        <v>93.203000000000003</v>
      </c>
      <c r="R60" s="3">
        <v>0.79600000000000004</v>
      </c>
      <c r="S60" s="3">
        <v>0.72699999999999998</v>
      </c>
      <c r="T60" s="3">
        <v>0.83199999999999996</v>
      </c>
      <c r="U60" s="3">
        <v>0.872</v>
      </c>
      <c r="V60" s="3">
        <v>0.83099999999999996</v>
      </c>
      <c r="W60" s="3">
        <v>0.9</v>
      </c>
      <c r="AC60" s="9"/>
    </row>
    <row r="61" spans="2:29">
      <c r="M61" s="4"/>
      <c r="N61" s="5"/>
      <c r="O61" s="5"/>
      <c r="P61" s="3">
        <v>0.48599999999999999</v>
      </c>
      <c r="Q61" s="5">
        <v>96.031000000000006</v>
      </c>
      <c r="R61" s="3">
        <v>0.82</v>
      </c>
      <c r="S61" s="3">
        <v>0.76800000000000002</v>
      </c>
      <c r="T61" s="3">
        <v>0.85299999999999998</v>
      </c>
      <c r="U61" s="3">
        <v>0.94</v>
      </c>
      <c r="V61" s="3">
        <v>0.94</v>
      </c>
      <c r="W61" s="3">
        <v>0.93500000000000005</v>
      </c>
      <c r="AC61" s="9"/>
    </row>
    <row r="62" spans="2:29">
      <c r="M62" s="4"/>
      <c r="N62" s="5"/>
      <c r="O62" s="5"/>
      <c r="P62" s="3">
        <v>0.55300000000000005</v>
      </c>
      <c r="Q62" s="5">
        <v>96.421999999999997</v>
      </c>
      <c r="R62" s="3">
        <v>0.79400000000000004</v>
      </c>
      <c r="S62" s="3">
        <v>0.73399999999999999</v>
      </c>
      <c r="T62" s="3">
        <v>0.83</v>
      </c>
      <c r="U62" s="3">
        <v>0.90700000000000003</v>
      </c>
      <c r="V62" s="3">
        <v>0.88100000000000001</v>
      </c>
      <c r="W62" s="3">
        <v>0.92100000000000004</v>
      </c>
      <c r="AC62" s="9"/>
    </row>
    <row r="63" spans="2:29">
      <c r="M63" s="2" t="s">
        <v>16</v>
      </c>
      <c r="N63" s="5"/>
      <c r="O63" s="5"/>
      <c r="P63" s="3">
        <f t="shared" ref="P63:T63" si="18">AVERAGE(P58:P62)</f>
        <v>0.49140000000000006</v>
      </c>
      <c r="Q63" s="3">
        <f t="shared" si="18"/>
        <v>96.499800000000008</v>
      </c>
      <c r="R63" s="3">
        <f t="shared" si="18"/>
        <v>0.81939999999999991</v>
      </c>
      <c r="S63" s="3">
        <f t="shared" si="18"/>
        <v>0.75340000000000007</v>
      </c>
      <c r="T63" s="3">
        <f t="shared" si="18"/>
        <v>0.84019999999999995</v>
      </c>
      <c r="U63" s="3">
        <f>AVERAGE(U58:U62)</f>
        <v>0.8899999999999999</v>
      </c>
      <c r="V63" s="3">
        <f>AVERAGE(V58:V62)</f>
        <v>0.86860000000000004</v>
      </c>
      <c r="W63" s="3">
        <f>AVERAGE(W58:W62)</f>
        <v>0.91080000000000005</v>
      </c>
    </row>
    <row r="64" spans="2:29">
      <c r="M64" s="2" t="s">
        <v>17</v>
      </c>
      <c r="N64" s="5"/>
      <c r="O64" s="5"/>
      <c r="P64" s="3">
        <f t="shared" ref="P64:W64" si="19">STDEV(P58:P62)</f>
        <v>3.5500704218367297E-2</v>
      </c>
      <c r="Q64" s="3">
        <f t="shared" si="19"/>
        <v>2.1508462753065358</v>
      </c>
      <c r="R64" s="3">
        <f t="shared" si="19"/>
        <v>3.8623826843025268E-2</v>
      </c>
      <c r="S64" s="3">
        <f t="shared" si="19"/>
        <v>2.2700220263248569E-2</v>
      </c>
      <c r="T64" s="3">
        <f t="shared" si="19"/>
        <v>1.0009995004993768E-2</v>
      </c>
      <c r="U64" s="3">
        <f t="shared" si="19"/>
        <v>4.0490739682055701E-2</v>
      </c>
      <c r="V64" s="3">
        <f t="shared" si="19"/>
        <v>5.3256924432415337E-2</v>
      </c>
      <c r="W64" s="3">
        <f t="shared" si="19"/>
        <v>2.1707141681944236E-2</v>
      </c>
    </row>
    <row r="67" spans="13:29">
      <c r="M67" s="18" t="s">
        <v>1</v>
      </c>
      <c r="N67" s="19"/>
      <c r="O67" s="19"/>
      <c r="P67" s="19"/>
      <c r="Q67" s="20"/>
      <c r="R67" s="1"/>
      <c r="Y67" s="1"/>
      <c r="Z67" s="1"/>
      <c r="AA67" s="1"/>
      <c r="AB67" s="1"/>
      <c r="AC67" s="1"/>
    </row>
    <row r="68" spans="13:29">
      <c r="M68" s="18" t="s">
        <v>34</v>
      </c>
      <c r="N68" s="19"/>
      <c r="O68" s="19"/>
      <c r="P68" s="19"/>
      <c r="Q68" s="20"/>
    </row>
    <row r="69" spans="13:29">
      <c r="M69" s="2" t="s">
        <v>14</v>
      </c>
      <c r="N69" s="2" t="s">
        <v>15</v>
      </c>
      <c r="O69" s="2" t="s">
        <v>9</v>
      </c>
      <c r="P69" s="2" t="s">
        <v>12</v>
      </c>
      <c r="Q69" s="2" t="s">
        <v>11</v>
      </c>
    </row>
    <row r="70" spans="13:29">
      <c r="M70" s="3">
        <v>2462</v>
      </c>
      <c r="N70" s="3">
        <v>5331</v>
      </c>
      <c r="O70" s="5">
        <v>0.73299999999999998</v>
      </c>
      <c r="P70" s="3">
        <v>0.71899999999999997</v>
      </c>
      <c r="Q70" s="3">
        <v>0.84099999999999997</v>
      </c>
    </row>
    <row r="71" spans="13:29">
      <c r="M71" s="5"/>
      <c r="N71" s="5"/>
      <c r="O71" s="5">
        <v>0.77600000000000002</v>
      </c>
      <c r="P71" s="3">
        <v>0.71199999999999997</v>
      </c>
      <c r="Q71" s="3">
        <v>0.82</v>
      </c>
    </row>
    <row r="72" spans="13:29">
      <c r="M72" s="5"/>
      <c r="N72" s="5"/>
      <c r="O72" s="5">
        <v>0.82299999999999995</v>
      </c>
      <c r="P72" s="3">
        <v>0.77300000000000002</v>
      </c>
      <c r="Q72" s="3">
        <v>0.85599999999999998</v>
      </c>
    </row>
    <row r="73" spans="13:29">
      <c r="M73" s="5"/>
      <c r="N73" s="5"/>
      <c r="O73" s="5">
        <v>0.83199999999999996</v>
      </c>
      <c r="P73" s="3">
        <v>0.77500000000000002</v>
      </c>
      <c r="Q73" s="3">
        <v>0.84399999999999997</v>
      </c>
    </row>
    <row r="74" spans="13:29">
      <c r="M74" s="5"/>
      <c r="N74" s="5"/>
      <c r="O74" s="5">
        <v>0.80700000000000005</v>
      </c>
      <c r="P74" s="3">
        <v>0.76300000000000001</v>
      </c>
      <c r="Q74" s="3">
        <v>0.85099999999999998</v>
      </c>
    </row>
    <row r="75" spans="13:29">
      <c r="M75" s="5"/>
      <c r="N75" s="2" t="s">
        <v>16</v>
      </c>
      <c r="O75" s="3">
        <f t="shared" ref="O75:Q75" si="20">AVERAGE(O70:O74)</f>
        <v>0.79419999999999991</v>
      </c>
      <c r="P75" s="3">
        <f t="shared" si="20"/>
        <v>0.74839999999999995</v>
      </c>
      <c r="Q75" s="3">
        <f t="shared" si="20"/>
        <v>0.84239999999999993</v>
      </c>
    </row>
    <row r="76" spans="13:29">
      <c r="M76" s="5"/>
      <c r="N76" s="2" t="s">
        <v>17</v>
      </c>
      <c r="O76" s="3">
        <f t="shared" ref="O76:Q76" si="21">STDEV(O70:O74)</f>
        <v>4.0307567527698804E-2</v>
      </c>
      <c r="P76" s="3">
        <f t="shared" si="21"/>
        <v>3.0476220238080734E-2</v>
      </c>
      <c r="Q76" s="3">
        <f t="shared" si="21"/>
        <v>1.3831124321616099E-2</v>
      </c>
    </row>
    <row r="77" spans="13:29">
      <c r="M77" s="1"/>
      <c r="N77" s="1"/>
      <c r="O77" s="1"/>
      <c r="P77" s="1"/>
      <c r="Q77" s="1"/>
      <c r="R77" s="1"/>
    </row>
    <row r="79" spans="13:29">
      <c r="M79" s="17" t="s">
        <v>25</v>
      </c>
      <c r="N79" s="17"/>
      <c r="O79" s="17"/>
      <c r="P79" s="17"/>
      <c r="Q79" s="17"/>
      <c r="R79" s="17"/>
      <c r="T79" s="18" t="s">
        <v>40</v>
      </c>
      <c r="U79" s="19"/>
      <c r="V79" s="20"/>
      <c r="W79" s="1"/>
      <c r="X79" s="1"/>
      <c r="Y79" s="1"/>
    </row>
    <row r="80" spans="13:29">
      <c r="M80" s="18" t="s">
        <v>35</v>
      </c>
      <c r="N80" s="19"/>
      <c r="O80" s="19"/>
      <c r="P80" s="19"/>
      <c r="Q80" s="19"/>
      <c r="R80" s="20"/>
      <c r="T80" s="18" t="s">
        <v>44</v>
      </c>
      <c r="U80" s="19"/>
      <c r="V80" s="20"/>
      <c r="W80" s="1"/>
      <c r="X80" s="1"/>
      <c r="Y80" s="1"/>
    </row>
    <row r="81" spans="13:25" ht="17">
      <c r="M81" s="10"/>
      <c r="N81" s="10" t="s">
        <v>14</v>
      </c>
      <c r="O81" s="10" t="s">
        <v>15</v>
      </c>
      <c r="P81" s="10" t="s">
        <v>26</v>
      </c>
      <c r="Q81" s="10" t="s">
        <v>27</v>
      </c>
      <c r="R81" s="10" t="s">
        <v>28</v>
      </c>
      <c r="T81" s="10" t="s">
        <v>43</v>
      </c>
      <c r="U81" s="10" t="s">
        <v>41</v>
      </c>
      <c r="V81" s="10" t="s">
        <v>42</v>
      </c>
      <c r="W81" s="7"/>
      <c r="X81" s="7"/>
      <c r="Y81" s="7"/>
    </row>
    <row r="82" spans="13:25">
      <c r="M82" s="11"/>
      <c r="N82" s="11">
        <v>0.57499999999999996</v>
      </c>
      <c r="O82" s="11">
        <v>236.63</v>
      </c>
      <c r="P82" s="11">
        <v>0.69699999999999995</v>
      </c>
      <c r="Q82" s="11">
        <v>0.59499999999999997</v>
      </c>
      <c r="R82" s="11">
        <v>0.78700000000000003</v>
      </c>
      <c r="T82" s="10">
        <v>10000</v>
      </c>
      <c r="U82" s="11">
        <v>6.6E-4</v>
      </c>
      <c r="V82" s="11">
        <v>0.88700000000000001</v>
      </c>
      <c r="W82" s="15"/>
      <c r="X82" s="15"/>
      <c r="Y82" s="15"/>
    </row>
    <row r="83" spans="13:25">
      <c r="M83" s="11"/>
      <c r="N83" s="11">
        <v>0.625</v>
      </c>
      <c r="O83" s="11">
        <v>240.98</v>
      </c>
      <c r="P83" s="11">
        <v>0.78600000000000003</v>
      </c>
      <c r="Q83" s="21">
        <v>0.72399999999999998</v>
      </c>
      <c r="R83" s="11">
        <v>0.83399999999999996</v>
      </c>
      <c r="T83" s="10">
        <v>20000</v>
      </c>
      <c r="U83" s="11">
        <v>3.3E-4</v>
      </c>
      <c r="V83" s="11">
        <v>0.93500000000000005</v>
      </c>
      <c r="W83" s="15"/>
      <c r="X83" s="16"/>
      <c r="Y83" s="15"/>
    </row>
    <row r="84" spans="13:25">
      <c r="M84" s="11"/>
      <c r="N84" s="11">
        <v>0.62</v>
      </c>
      <c r="O84" s="11">
        <v>240.17</v>
      </c>
      <c r="P84" s="11">
        <v>0.72399999999999998</v>
      </c>
      <c r="Q84" s="11">
        <v>0.67600000000000005</v>
      </c>
      <c r="R84" s="11">
        <v>0.80300000000000005</v>
      </c>
      <c r="T84" s="10">
        <v>30000</v>
      </c>
      <c r="U84" s="11">
        <v>2.3000000000000001E-4</v>
      </c>
      <c r="V84" s="11">
        <v>0.94699999999999995</v>
      </c>
      <c r="W84" s="15"/>
      <c r="X84" s="15"/>
      <c r="Y84" s="15"/>
    </row>
    <row r="85" spans="13:25">
      <c r="M85" s="12"/>
      <c r="N85" s="12">
        <v>0.74099999999999999</v>
      </c>
      <c r="O85" s="13">
        <v>244</v>
      </c>
      <c r="P85" s="12">
        <v>0.69699999999999995</v>
      </c>
      <c r="Q85" s="12">
        <v>0.65600000000000003</v>
      </c>
      <c r="R85" s="12">
        <v>0.79800000000000004</v>
      </c>
      <c r="T85" s="10">
        <v>40000</v>
      </c>
      <c r="U85" s="11">
        <v>2.1000000000000001E-4</v>
      </c>
      <c r="V85" s="3">
        <v>0.94699999999999995</v>
      </c>
      <c r="W85" s="15"/>
      <c r="X85" s="15"/>
      <c r="Y85" s="15"/>
    </row>
    <row r="86" spans="13:25">
      <c r="M86" s="11"/>
      <c r="N86" s="11">
        <v>0.69399999999999995</v>
      </c>
      <c r="O86" s="11">
        <v>237.44</v>
      </c>
      <c r="P86" s="11">
        <v>0.78600000000000003</v>
      </c>
      <c r="Q86" s="11">
        <v>0.72399999999999998</v>
      </c>
      <c r="R86" s="11">
        <v>0.83399999999999996</v>
      </c>
      <c r="T86" s="10">
        <v>50000</v>
      </c>
      <c r="U86" s="11">
        <v>2.0000000000000001E-4</v>
      </c>
      <c r="V86" s="11">
        <v>0.94399999999999995</v>
      </c>
      <c r="W86" s="15"/>
      <c r="X86" s="15"/>
      <c r="Y86" s="15"/>
    </row>
    <row r="87" spans="13:25">
      <c r="M87" s="2" t="s">
        <v>16</v>
      </c>
      <c r="N87" s="3">
        <f>AVERAGE(N82:N86)</f>
        <v>0.65100000000000002</v>
      </c>
      <c r="O87" s="3">
        <f t="shared" ref="O87:R87" si="22">AVERAGE(O82:O86)</f>
        <v>239.84399999999999</v>
      </c>
      <c r="P87" s="3">
        <f t="shared" si="22"/>
        <v>0.73799999999999999</v>
      </c>
      <c r="Q87" s="3">
        <f t="shared" si="22"/>
        <v>0.67500000000000004</v>
      </c>
      <c r="R87" s="3">
        <f t="shared" si="22"/>
        <v>0.81120000000000003</v>
      </c>
      <c r="T87" s="2">
        <v>60000</v>
      </c>
      <c r="U87" s="3">
        <v>2.0000000000000001E-4</v>
      </c>
      <c r="V87" s="3">
        <v>0.95599999999999996</v>
      </c>
      <c r="W87" s="9"/>
      <c r="X87" s="9"/>
      <c r="Y87" s="9"/>
    </row>
    <row r="88" spans="13:25">
      <c r="M88" s="10" t="s">
        <v>17</v>
      </c>
      <c r="N88" s="3">
        <f>STDEV(N82:N86)</f>
        <v>6.5882471113339405E-2</v>
      </c>
      <c r="O88" s="3">
        <f t="shared" ref="O88:R88" si="23">STDEV(O82:O86)</f>
        <v>2.9486488431144191</v>
      </c>
      <c r="P88" s="3">
        <f t="shared" si="23"/>
        <v>4.5182961390329471E-2</v>
      </c>
      <c r="Q88" s="3">
        <f t="shared" si="23"/>
        <v>5.3768020235080254E-2</v>
      </c>
      <c r="R88" s="3">
        <f t="shared" si="23"/>
        <v>2.1603240497666047E-2</v>
      </c>
      <c r="T88" s="7"/>
      <c r="U88" s="9"/>
      <c r="V88" s="9"/>
      <c r="W88" s="9"/>
      <c r="X88" s="9"/>
      <c r="Y88" s="9"/>
    </row>
    <row r="91" spans="13:25">
      <c r="M91" s="17" t="s">
        <v>25</v>
      </c>
      <c r="N91" s="17"/>
      <c r="O91" s="17"/>
      <c r="P91" s="17"/>
      <c r="Q91" s="17"/>
      <c r="R91" s="17"/>
    </row>
    <row r="92" spans="13:25">
      <c r="M92" s="18" t="s">
        <v>36</v>
      </c>
      <c r="N92" s="19"/>
      <c r="O92" s="19"/>
      <c r="P92" s="19"/>
      <c r="Q92" s="19"/>
      <c r="R92" s="20"/>
    </row>
    <row r="93" spans="13:25">
      <c r="M93" s="10"/>
      <c r="N93" s="10" t="s">
        <v>14</v>
      </c>
      <c r="O93" s="10" t="s">
        <v>15</v>
      </c>
      <c r="P93" s="10" t="s">
        <v>26</v>
      </c>
      <c r="Q93" s="10" t="s">
        <v>27</v>
      </c>
      <c r="R93" s="10" t="s">
        <v>28</v>
      </c>
    </row>
    <row r="94" spans="13:25">
      <c r="M94" s="11"/>
      <c r="N94" s="11">
        <v>0.60099999999999998</v>
      </c>
      <c r="O94" s="11">
        <v>197.16</v>
      </c>
      <c r="P94" s="11">
        <v>0.72099999999999997</v>
      </c>
      <c r="Q94" s="11">
        <v>0.69499999999999995</v>
      </c>
      <c r="R94" s="11">
        <v>0.82</v>
      </c>
    </row>
    <row r="95" spans="13:25">
      <c r="M95" s="11"/>
      <c r="N95" s="11">
        <v>0.79</v>
      </c>
      <c r="O95" s="11">
        <v>203.08</v>
      </c>
      <c r="P95" s="11">
        <v>0.78400000000000003</v>
      </c>
      <c r="Q95" s="21">
        <v>0.72799999999999998</v>
      </c>
      <c r="R95" s="11">
        <v>0.82799999999999996</v>
      </c>
    </row>
    <row r="96" spans="13:25">
      <c r="M96" s="11"/>
      <c r="N96" s="11">
        <v>0.61699999999999999</v>
      </c>
      <c r="O96" s="11">
        <v>201.78</v>
      </c>
      <c r="P96" s="11">
        <v>0.72099999999999997</v>
      </c>
      <c r="Q96" s="11">
        <v>0.69499999999999995</v>
      </c>
      <c r="R96" s="11">
        <v>0.82</v>
      </c>
    </row>
    <row r="97" spans="13:18">
      <c r="M97" s="12"/>
      <c r="N97" s="12">
        <v>0.71899999999999997</v>
      </c>
      <c r="O97" s="13">
        <v>196.14</v>
      </c>
      <c r="P97" s="12">
        <v>0.78400000000000003</v>
      </c>
      <c r="Q97" s="12">
        <v>0.72799999999999998</v>
      </c>
      <c r="R97" s="12">
        <v>0.82799999999999996</v>
      </c>
    </row>
    <row r="98" spans="13:18">
      <c r="M98" s="11"/>
      <c r="N98" s="11">
        <v>0.59499999999999997</v>
      </c>
      <c r="O98" s="11">
        <v>194.69</v>
      </c>
      <c r="P98" s="11">
        <v>0.69099999999999995</v>
      </c>
      <c r="Q98" s="11">
        <v>0.67800000000000005</v>
      </c>
      <c r="R98" s="11">
        <v>0.80400000000000005</v>
      </c>
    </row>
    <row r="99" spans="13:18">
      <c r="M99" s="2" t="s">
        <v>16</v>
      </c>
      <c r="N99" s="3">
        <f>AVERAGE(N94:N98)</f>
        <v>0.66439999999999999</v>
      </c>
      <c r="O99" s="3">
        <f t="shared" ref="O99" si="24">AVERAGE(O94:O98)</f>
        <v>198.57</v>
      </c>
      <c r="P99" s="3">
        <f t="shared" ref="P99" si="25">AVERAGE(P94:P98)</f>
        <v>0.74019999999999997</v>
      </c>
      <c r="Q99" s="3">
        <f t="shared" ref="Q99" si="26">AVERAGE(Q94:Q98)</f>
        <v>0.70479999999999998</v>
      </c>
      <c r="R99" s="3">
        <f t="shared" ref="R99" si="27">AVERAGE(R94:R98)</f>
        <v>0.82</v>
      </c>
    </row>
    <row r="100" spans="13:18">
      <c r="M100" s="10" t="s">
        <v>17</v>
      </c>
      <c r="N100" s="3">
        <f>STDEV(N94:N98)</f>
        <v>8.6370133726885109E-2</v>
      </c>
      <c r="O100" s="3">
        <f t="shared" ref="O100:R100" si="28">STDEV(O94:O98)</f>
        <v>3.6603141941642185</v>
      </c>
      <c r="P100" s="3">
        <f t="shared" si="28"/>
        <v>4.1817460468086813E-2</v>
      </c>
      <c r="Q100" s="3">
        <f t="shared" si="28"/>
        <v>2.2286767374386073E-2</v>
      </c>
      <c r="R100" s="3">
        <f t="shared" si="28"/>
        <v>9.7979589711326767E-3</v>
      </c>
    </row>
    <row r="103" spans="13:18">
      <c r="M103" s="17" t="s">
        <v>25</v>
      </c>
      <c r="N103" s="17"/>
      <c r="O103" s="17"/>
      <c r="P103" s="17"/>
      <c r="Q103" s="17"/>
      <c r="R103" s="17"/>
    </row>
    <row r="104" spans="13:18">
      <c r="M104" s="18" t="s">
        <v>37</v>
      </c>
      <c r="N104" s="19"/>
      <c r="O104" s="19"/>
      <c r="P104" s="19"/>
      <c r="Q104" s="19"/>
      <c r="R104" s="20"/>
    </row>
    <row r="105" spans="13:18">
      <c r="M105" s="10"/>
      <c r="N105" s="10" t="s">
        <v>14</v>
      </c>
      <c r="O105" s="10" t="s">
        <v>15</v>
      </c>
      <c r="P105" s="10" t="s">
        <v>26</v>
      </c>
      <c r="Q105" s="10" t="s">
        <v>27</v>
      </c>
      <c r="R105" s="10" t="s">
        <v>28</v>
      </c>
    </row>
    <row r="106" spans="13:18">
      <c r="M106" s="11"/>
      <c r="N106" s="11">
        <v>0.64700000000000002</v>
      </c>
      <c r="O106" s="11">
        <v>207.75</v>
      </c>
      <c r="P106" s="11">
        <v>0.77900000000000003</v>
      </c>
      <c r="Q106" s="11">
        <v>0.73499999999999999</v>
      </c>
      <c r="R106" s="11">
        <v>0.83499999999999996</v>
      </c>
    </row>
    <row r="107" spans="13:18">
      <c r="M107" s="11"/>
      <c r="N107" s="11">
        <v>0.621</v>
      </c>
      <c r="O107" s="11">
        <v>205.97</v>
      </c>
      <c r="P107" s="11">
        <v>0.77900000000000003</v>
      </c>
      <c r="Q107" s="21">
        <v>0.73499999999999999</v>
      </c>
      <c r="R107" s="11">
        <v>0.83499999999999996</v>
      </c>
    </row>
    <row r="108" spans="13:18">
      <c r="M108" s="11"/>
      <c r="N108" s="11">
        <v>0.63700000000000001</v>
      </c>
      <c r="O108" s="11">
        <v>213.31</v>
      </c>
      <c r="P108" s="11">
        <v>0.65800000000000003</v>
      </c>
      <c r="Q108" s="11">
        <v>0.54100000000000004</v>
      </c>
      <c r="R108" s="11">
        <v>0.77800000000000002</v>
      </c>
    </row>
    <row r="109" spans="13:18">
      <c r="M109" s="12"/>
      <c r="N109" s="12">
        <v>0.72799999999999998</v>
      </c>
      <c r="O109" s="13">
        <v>206.94</v>
      </c>
      <c r="P109" s="12">
        <v>0.68200000000000005</v>
      </c>
      <c r="Q109" s="12">
        <v>0.59299999999999997</v>
      </c>
      <c r="R109" s="12">
        <v>0.78400000000000003</v>
      </c>
    </row>
    <row r="110" spans="13:18">
      <c r="M110" s="11"/>
      <c r="N110" s="11">
        <v>0.60899999999999999</v>
      </c>
      <c r="O110" s="11">
        <v>205.53</v>
      </c>
      <c r="P110" s="11">
        <v>0.82499999999999996</v>
      </c>
      <c r="Q110" s="11">
        <v>0.76100000000000001</v>
      </c>
      <c r="R110" s="11">
        <v>0.84599999999999997</v>
      </c>
    </row>
    <row r="111" spans="13:18">
      <c r="M111" s="2" t="s">
        <v>16</v>
      </c>
      <c r="N111" s="3">
        <f>AVERAGE(N106:N110)</f>
        <v>0.64839999999999998</v>
      </c>
      <c r="O111" s="3">
        <f t="shared" ref="O111" si="29">AVERAGE(O106:O110)</f>
        <v>207.9</v>
      </c>
      <c r="P111" s="3">
        <f t="shared" ref="P111" si="30">AVERAGE(P106:P110)</f>
        <v>0.74459999999999993</v>
      </c>
      <c r="Q111" s="3">
        <f t="shared" ref="Q111" si="31">AVERAGE(Q106:Q110)</f>
        <v>0.67300000000000004</v>
      </c>
      <c r="R111" s="3">
        <f t="shared" ref="R111" si="32">AVERAGE(R106:R110)</f>
        <v>0.8156000000000001</v>
      </c>
    </row>
    <row r="112" spans="13:18">
      <c r="M112" s="10" t="s">
        <v>17</v>
      </c>
      <c r="N112" s="3">
        <f>STDEV(N106:N110)</f>
        <v>4.6827342440074464E-2</v>
      </c>
      <c r="O112" s="3">
        <f t="shared" ref="O112:R112" si="33">STDEV(O106:O110)</f>
        <v>3.1445985435346127</v>
      </c>
      <c r="P112" s="3">
        <f t="shared" si="33"/>
        <v>7.1149841883169321E-2</v>
      </c>
      <c r="Q112" s="3">
        <f t="shared" si="33"/>
        <v>9.9065634808443423E-2</v>
      </c>
      <c r="R112" s="3">
        <f t="shared" si="33"/>
        <v>3.197342646636419E-2</v>
      </c>
    </row>
    <row r="115" spans="13:18">
      <c r="M115" s="17" t="s">
        <v>25</v>
      </c>
      <c r="N115" s="17"/>
      <c r="O115" s="17"/>
      <c r="P115" s="17"/>
      <c r="Q115" s="17"/>
      <c r="R115" s="17"/>
    </row>
    <row r="116" spans="13:18">
      <c r="M116" s="18" t="s">
        <v>38</v>
      </c>
      <c r="N116" s="19"/>
      <c r="O116" s="19"/>
      <c r="P116" s="19"/>
      <c r="Q116" s="19"/>
      <c r="R116" s="20"/>
    </row>
    <row r="117" spans="13:18">
      <c r="M117" s="10"/>
      <c r="N117" s="10" t="s">
        <v>14</v>
      </c>
      <c r="O117" s="10" t="s">
        <v>15</v>
      </c>
      <c r="P117" s="10" t="s">
        <v>26</v>
      </c>
      <c r="Q117" s="10" t="s">
        <v>27</v>
      </c>
      <c r="R117" s="10" t="s">
        <v>28</v>
      </c>
    </row>
    <row r="118" spans="13:18">
      <c r="M118" s="11"/>
      <c r="N118" s="11">
        <v>0.66600000000000004</v>
      </c>
      <c r="O118" s="11">
        <v>257.58</v>
      </c>
      <c r="P118" s="11">
        <v>0.79900000000000004</v>
      </c>
      <c r="Q118" s="11">
        <v>0.72299999999999998</v>
      </c>
      <c r="R118" s="11">
        <v>0.82799999999999996</v>
      </c>
    </row>
    <row r="119" spans="13:18">
      <c r="M119" s="11"/>
      <c r="N119" s="11">
        <v>0.83599999999999997</v>
      </c>
      <c r="O119" s="11">
        <v>265.22000000000003</v>
      </c>
      <c r="P119" s="11">
        <v>0.69699999999999995</v>
      </c>
      <c r="Q119" s="21">
        <v>0.67400000000000004</v>
      </c>
      <c r="R119" s="11">
        <v>0.81</v>
      </c>
    </row>
    <row r="120" spans="13:18">
      <c r="M120" s="11"/>
      <c r="N120" s="11">
        <v>0.59199999999999997</v>
      </c>
      <c r="O120" s="11">
        <v>259.42</v>
      </c>
      <c r="P120" s="11">
        <v>0.72799999999999998</v>
      </c>
      <c r="Q120" s="11">
        <v>0.71599999999999997</v>
      </c>
      <c r="R120" s="11">
        <v>0.83899999999999997</v>
      </c>
    </row>
    <row r="121" spans="13:18">
      <c r="M121" s="12"/>
      <c r="N121" s="12">
        <v>0.61899999999999999</v>
      </c>
      <c r="O121" s="13">
        <v>268.36</v>
      </c>
      <c r="P121" s="12">
        <v>0.69699999999999995</v>
      </c>
      <c r="Q121" s="12">
        <v>0.65800000000000003</v>
      </c>
      <c r="R121" s="12">
        <v>0.80600000000000005</v>
      </c>
    </row>
    <row r="122" spans="13:18">
      <c r="M122" s="11"/>
      <c r="N122" s="11">
        <v>0.69299999999999995</v>
      </c>
      <c r="O122" s="11">
        <v>261.58999999999997</v>
      </c>
      <c r="P122" s="11">
        <v>0.79800000000000004</v>
      </c>
      <c r="Q122" s="11">
        <v>0.755</v>
      </c>
      <c r="R122" s="11">
        <v>0.84899999999999998</v>
      </c>
    </row>
    <row r="123" spans="13:18">
      <c r="M123" s="2" t="s">
        <v>16</v>
      </c>
      <c r="N123" s="3">
        <f>AVERAGE(N118:N122)</f>
        <v>0.68120000000000003</v>
      </c>
      <c r="O123" s="3">
        <f t="shared" ref="O123" si="34">AVERAGE(O118:O122)</f>
        <v>262.43399999999997</v>
      </c>
      <c r="P123" s="3">
        <f t="shared" ref="P123" si="35">AVERAGE(P118:P122)</f>
        <v>0.74380000000000002</v>
      </c>
      <c r="Q123" s="3">
        <f t="shared" ref="Q123" si="36">AVERAGE(Q118:Q122)</f>
        <v>0.70519999999999994</v>
      </c>
      <c r="R123" s="3">
        <f t="shared" ref="R123" si="37">AVERAGE(R118:R122)</f>
        <v>0.82639999999999991</v>
      </c>
    </row>
    <row r="124" spans="13:18">
      <c r="M124" s="10" t="s">
        <v>17</v>
      </c>
      <c r="N124" s="3">
        <f>STDEV(N118:N122)</f>
        <v>9.5077336942091431E-2</v>
      </c>
      <c r="O124" s="3">
        <f t="shared" ref="O124:R124" si="38">STDEV(O118:O122)</f>
        <v>4.3656935302423721</v>
      </c>
      <c r="P124" s="3">
        <f t="shared" si="38"/>
        <v>5.1514075746343389E-2</v>
      </c>
      <c r="Q124" s="3">
        <f t="shared" si="38"/>
        <v>3.9098593325080103E-2</v>
      </c>
      <c r="R124" s="3">
        <f t="shared" si="38"/>
        <v>1.8420097719610461E-2</v>
      </c>
    </row>
    <row r="127" spans="13:18">
      <c r="M127" s="17" t="s">
        <v>25</v>
      </c>
      <c r="N127" s="17"/>
      <c r="O127" s="17"/>
      <c r="P127" s="17"/>
      <c r="Q127" s="17"/>
      <c r="R127" s="17"/>
    </row>
    <row r="128" spans="13:18">
      <c r="M128" s="18" t="s">
        <v>39</v>
      </c>
      <c r="N128" s="19"/>
      <c r="O128" s="19"/>
      <c r="P128" s="19"/>
      <c r="Q128" s="19"/>
      <c r="R128" s="20"/>
    </row>
    <row r="129" spans="13:18">
      <c r="M129" s="10"/>
      <c r="N129" s="10" t="s">
        <v>14</v>
      </c>
      <c r="O129" s="10" t="s">
        <v>15</v>
      </c>
      <c r="P129" s="10" t="s">
        <v>26</v>
      </c>
      <c r="Q129" s="10" t="s">
        <v>27</v>
      </c>
      <c r="R129" s="10" t="s">
        <v>28</v>
      </c>
    </row>
    <row r="130" spans="13:18">
      <c r="M130" s="11"/>
      <c r="N130" s="11">
        <v>0.60399999999999998</v>
      </c>
      <c r="O130" s="11">
        <v>277.66000000000003</v>
      </c>
      <c r="P130" s="11">
        <v>0.82799999999999996</v>
      </c>
      <c r="Q130" s="11">
        <v>0.77800000000000002</v>
      </c>
      <c r="R130" s="11">
        <v>0.86</v>
      </c>
    </row>
    <row r="131" spans="13:18">
      <c r="M131" s="11"/>
      <c r="N131" s="11">
        <v>0.73099999999999998</v>
      </c>
      <c r="O131" s="11">
        <v>268.8</v>
      </c>
      <c r="P131" s="11">
        <v>0.69599999999999995</v>
      </c>
      <c r="Q131" s="21">
        <v>0.61199999999999999</v>
      </c>
      <c r="R131" s="11">
        <v>0.8</v>
      </c>
    </row>
    <row r="132" spans="13:18">
      <c r="M132" s="11"/>
      <c r="N132" s="11">
        <v>0.60699999999999998</v>
      </c>
      <c r="O132" s="11">
        <v>273.55</v>
      </c>
      <c r="P132" s="11">
        <v>0.82799999999999996</v>
      </c>
      <c r="Q132" s="11">
        <v>0.77800000000000002</v>
      </c>
      <c r="R132" s="11">
        <v>0.86</v>
      </c>
    </row>
    <row r="133" spans="13:18">
      <c r="M133" s="12"/>
      <c r="N133" s="12">
        <v>0.64600000000000002</v>
      </c>
      <c r="O133" s="13">
        <v>268.83</v>
      </c>
      <c r="P133" s="12">
        <v>0.82799999999999996</v>
      </c>
      <c r="Q133" s="12">
        <v>0.77800000000000002</v>
      </c>
      <c r="R133" s="12">
        <v>0.86</v>
      </c>
    </row>
    <row r="134" spans="13:18">
      <c r="M134" s="11"/>
      <c r="N134" s="11">
        <v>0.70699999999999996</v>
      </c>
      <c r="O134" s="11">
        <v>274.55</v>
      </c>
      <c r="P134" s="11">
        <v>0.79400000000000004</v>
      </c>
      <c r="Q134" s="11">
        <v>0.747</v>
      </c>
      <c r="R134" s="11">
        <v>0.84099999999999997</v>
      </c>
    </row>
    <row r="135" spans="13:18">
      <c r="M135" s="2" t="s">
        <v>16</v>
      </c>
      <c r="N135" s="3">
        <f>AVERAGE(N130:N134)</f>
        <v>0.65900000000000003</v>
      </c>
      <c r="O135" s="3">
        <f t="shared" ref="O135" si="39">AVERAGE(O130:O134)</f>
        <v>272.678</v>
      </c>
      <c r="P135" s="3">
        <f t="shared" ref="P135" si="40">AVERAGE(P130:P134)</f>
        <v>0.79479999999999995</v>
      </c>
      <c r="Q135" s="3">
        <f t="shared" ref="Q135" si="41">AVERAGE(Q130:Q134)</f>
        <v>0.73860000000000003</v>
      </c>
      <c r="R135" s="3">
        <f t="shared" ref="R135" si="42">AVERAGE(R130:R134)</f>
        <v>0.84420000000000006</v>
      </c>
    </row>
    <row r="136" spans="13:18">
      <c r="M136" s="10" t="s">
        <v>17</v>
      </c>
      <c r="N136" s="3">
        <f>STDEV(N130:N134)</f>
        <v>5.7848941217622983E-2</v>
      </c>
      <c r="O136" s="3">
        <f t="shared" ref="O136:R136" si="43">STDEV(O130:O134)</f>
        <v>3.8383290635379459</v>
      </c>
      <c r="P136" s="3">
        <f t="shared" si="43"/>
        <v>5.7159426169268009E-2</v>
      </c>
      <c r="Q136" s="3">
        <f t="shared" si="43"/>
        <v>7.2033325620854141E-2</v>
      </c>
      <c r="R136" s="3">
        <f t="shared" si="43"/>
        <v>2.6042273326267022E-2</v>
      </c>
    </row>
  </sheetData>
  <mergeCells count="64">
    <mergeCell ref="B2:K2"/>
    <mergeCell ref="M2:W2"/>
    <mergeCell ref="Y2:AH2"/>
    <mergeCell ref="B3:K3"/>
    <mergeCell ref="M3:W3"/>
    <mergeCell ref="Y3:AH3"/>
    <mergeCell ref="U17:W17"/>
    <mergeCell ref="Z4:AB4"/>
    <mergeCell ref="AC4:AE4"/>
    <mergeCell ref="AF4:AH4"/>
    <mergeCell ref="B15:K15"/>
    <mergeCell ref="M15:W15"/>
    <mergeCell ref="B16:K16"/>
    <mergeCell ref="M16:W16"/>
    <mergeCell ref="C4:E4"/>
    <mergeCell ref="F4:H4"/>
    <mergeCell ref="I4:K4"/>
    <mergeCell ref="N4:O4"/>
    <mergeCell ref="P4:T4"/>
    <mergeCell ref="U4:W4"/>
    <mergeCell ref="C17:E17"/>
    <mergeCell ref="F17:H17"/>
    <mergeCell ref="I17:K17"/>
    <mergeCell ref="N17:O17"/>
    <mergeCell ref="P17:T17"/>
    <mergeCell ref="B28:K28"/>
    <mergeCell ref="M28:W28"/>
    <mergeCell ref="B29:K29"/>
    <mergeCell ref="M29:W29"/>
    <mergeCell ref="C30:E30"/>
    <mergeCell ref="F30:H30"/>
    <mergeCell ref="I30:K30"/>
    <mergeCell ref="N30:O30"/>
    <mergeCell ref="P30:T30"/>
    <mergeCell ref="U30:W30"/>
    <mergeCell ref="M67:Q67"/>
    <mergeCell ref="M79:R79"/>
    <mergeCell ref="B41:K41"/>
    <mergeCell ref="M41:W41"/>
    <mergeCell ref="B42:K42"/>
    <mergeCell ref="M42:W42"/>
    <mergeCell ref="C43:E43"/>
    <mergeCell ref="F43:H43"/>
    <mergeCell ref="I43:K43"/>
    <mergeCell ref="N43:O43"/>
    <mergeCell ref="P43:T43"/>
    <mergeCell ref="U43:W43"/>
    <mergeCell ref="M54:W54"/>
    <mergeCell ref="M55:W55"/>
    <mergeCell ref="N56:O56"/>
    <mergeCell ref="P56:T56"/>
    <mergeCell ref="U56:W56"/>
    <mergeCell ref="M68:Q68"/>
    <mergeCell ref="M80:R80"/>
    <mergeCell ref="M91:R91"/>
    <mergeCell ref="M92:R92"/>
    <mergeCell ref="M103:R103"/>
    <mergeCell ref="M115:R115"/>
    <mergeCell ref="M116:R116"/>
    <mergeCell ref="M127:R127"/>
    <mergeCell ref="M128:R128"/>
    <mergeCell ref="T79:V79"/>
    <mergeCell ref="T80:V80"/>
    <mergeCell ref="M104:R10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2023-11-01T06:02:23Z</dcterms:created>
  <dcterms:modified xsi:type="dcterms:W3CDTF">2023-11-03T08:34:16Z</dcterms:modified>
</cp:coreProperties>
</file>