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15" windowHeight="9615"/>
  </bookViews>
  <sheets>
    <sheet name="概述" sheetId="1" r:id="rId1"/>
  </sheets>
  <definedNames>
    <definedName name="_xlnm._FilterDatabase" localSheetId="0" hidden="1">概述!$A$1:$E$30</definedName>
  </definedNames>
  <calcPr calcId="144525"/>
</workbook>
</file>

<file path=xl/sharedStrings.xml><?xml version="1.0" encoding="utf-8"?>
<sst xmlns="http://schemas.openxmlformats.org/spreadsheetml/2006/main" count="34" uniqueCount="34">
  <si>
    <t>姓名</t>
  </si>
  <si>
    <t>总成绩(试卷总分60)</t>
  </si>
  <si>
    <t>单选得分</t>
  </si>
  <si>
    <t>编程得分</t>
  </si>
  <si>
    <t>成绩报告PDF</t>
  </si>
  <si>
    <t>包秦广</t>
  </si>
  <si>
    <t>车少华</t>
  </si>
  <si>
    <t>陈霖</t>
  </si>
  <si>
    <t>段沐华</t>
  </si>
  <si>
    <t>高浩博</t>
  </si>
  <si>
    <t>郭玉明</t>
  </si>
  <si>
    <t>韩章哲</t>
  </si>
  <si>
    <t>郝梦武</t>
  </si>
  <si>
    <t>黄风云</t>
  </si>
  <si>
    <t>姜克宇</t>
  </si>
  <si>
    <t>李大胜</t>
  </si>
  <si>
    <t>李少琦</t>
  </si>
  <si>
    <t>李帅</t>
  </si>
  <si>
    <t>李翔宇</t>
  </si>
  <si>
    <t>林佳</t>
  </si>
  <si>
    <t>罗文捷</t>
  </si>
  <si>
    <t>欧阳慧</t>
  </si>
  <si>
    <t>潘艺豪</t>
  </si>
  <si>
    <t>石帅</t>
  </si>
  <si>
    <t>苏豪</t>
  </si>
  <si>
    <t>万宇</t>
  </si>
  <si>
    <t>王钟泰</t>
  </si>
  <si>
    <t>胥明明</t>
  </si>
  <si>
    <t>袁超轩</t>
  </si>
  <si>
    <t>岳仪</t>
  </si>
  <si>
    <t>翟黎明</t>
  </si>
  <si>
    <t>张钰泽</t>
  </si>
  <si>
    <t>赵先菊</t>
  </si>
  <si>
    <t>邹屹彬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</si>
</sst>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u/>
      <sz val="11"/>
      <color indexed="12"/>
      <name val="Calibri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7" fillId="24" borderId="3" applyNumberFormat="0" applyAlignment="0" applyProtection="0">
      <alignment vertical="center"/>
    </xf>
    <xf numFmtId="0" fontId="16" fillId="29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D5" sqref="D5"/>
    </sheetView>
  </sheetViews>
  <sheetFormatPr defaultColWidth="9" defaultRowHeight="13.5" outlineLevelCol="4"/>
  <cols>
    <col min="1" max="1" width="20" customWidth="1"/>
    <col min="2" max="2" width="6" customWidth="1"/>
    <col min="3" max="4" width="12" customWidth="1"/>
    <col min="5" max="5" width="100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ht="15" spans="1:5">
      <c r="A2" s="1" t="s">
        <v>5</v>
      </c>
      <c r="B2" s="1">
        <v>31</v>
      </c>
      <c r="C2" s="1">
        <v>16</v>
      </c>
      <c r="D2" s="1">
        <v>15</v>
      </c>
      <c r="E2" s="3" t="str">
        <f>HYPERLINK("https://api.nowcoder.com/v1/test-pdf/22D214AA51002C95?paperId=17055988","https://api.nowcoder.com/v1/test-pdf/22D214AA51002C95?paperId=17055988")</f>
        <v>https://api.nowcoder.com/v1/test-pdf/22D214AA51002C95?paperId=17055988</v>
      </c>
    </row>
    <row r="3" ht="15" spans="1:5">
      <c r="A3" s="1" t="s">
        <v>6</v>
      </c>
      <c r="B3" s="1">
        <v>10</v>
      </c>
      <c r="C3" s="1">
        <v>10</v>
      </c>
      <c r="D3" s="1">
        <v>0</v>
      </c>
      <c r="E3" s="3" t="str">
        <f>HYPERLINK("https://api.nowcoder.com/v1/test-pdf/C591B43011BD387C?paperId=17055988","https://api.nowcoder.com/v1/test-pdf/C591B43011BD387C?paperId=17055988")</f>
        <v>https://api.nowcoder.com/v1/test-pdf/C591B43011BD387C?paperId=17055988</v>
      </c>
    </row>
    <row r="4" ht="15" spans="1:5">
      <c r="A4" s="1" t="s">
        <v>7</v>
      </c>
      <c r="B4" s="1">
        <v>54</v>
      </c>
      <c r="C4" s="1">
        <v>24</v>
      </c>
      <c r="D4" s="1">
        <v>30</v>
      </c>
      <c r="E4" s="3" t="str">
        <f>HYPERLINK("https://api.nowcoder.com/v1/test-pdf/A27AF781C819F919?paperId=17055988","https://api.nowcoder.com/v1/test-pdf/A27AF781C819F919?paperId=17055988")</f>
        <v>https://api.nowcoder.com/v1/test-pdf/A27AF781C819F919?paperId=17055988</v>
      </c>
    </row>
    <row r="5" ht="15" spans="1:5">
      <c r="A5" s="1" t="s">
        <v>8</v>
      </c>
      <c r="B5" s="1">
        <v>14</v>
      </c>
      <c r="C5" s="1">
        <v>14</v>
      </c>
      <c r="D5" s="1">
        <v>0</v>
      </c>
      <c r="E5" s="3" t="str">
        <f>HYPERLINK("https://api.nowcoder.com/v1/test-pdf/C566C52A01DB247A?paperId=17055988","https://api.nowcoder.com/v1/test-pdf/C566C52A01DB247A?paperId=17055988")</f>
        <v>https://api.nowcoder.com/v1/test-pdf/C566C52A01DB247A?paperId=17055988</v>
      </c>
    </row>
    <row r="6" ht="15" spans="1:5">
      <c r="A6" s="1" t="s">
        <v>9</v>
      </c>
      <c r="B6" s="1">
        <v>12</v>
      </c>
      <c r="C6" s="1">
        <v>12</v>
      </c>
      <c r="D6" s="1">
        <v>0</v>
      </c>
      <c r="E6" s="3" t="str">
        <f>HYPERLINK("https://api.nowcoder.com/v1/test-pdf/1ED1FB9C6E9B23F7?paperId=17055988","https://api.nowcoder.com/v1/test-pdf/1ED1FB9C6E9B23F7?paperId=17055988")</f>
        <v>https://api.nowcoder.com/v1/test-pdf/1ED1FB9C6E9B23F7?paperId=17055988</v>
      </c>
    </row>
    <row r="7" ht="15" spans="1:5">
      <c r="A7" s="1" t="s">
        <v>10</v>
      </c>
      <c r="B7" s="1">
        <v>60</v>
      </c>
      <c r="C7" s="1">
        <v>30</v>
      </c>
      <c r="D7" s="1">
        <v>30</v>
      </c>
      <c r="E7" s="3" t="str">
        <f>HYPERLINK("https://api.nowcoder.com/v1/test-pdf/B67432ABAEB92921?paperId=17055988","https://api.nowcoder.com/v1/test-pdf/B67432ABAEB92921?paperId=17055988")</f>
        <v>https://api.nowcoder.com/v1/test-pdf/B67432ABAEB92921?paperId=17055988</v>
      </c>
    </row>
    <row r="8" ht="15" spans="1:5">
      <c r="A8" s="1" t="s">
        <v>11</v>
      </c>
      <c r="B8" s="1">
        <v>37</v>
      </c>
      <c r="C8" s="1">
        <v>22</v>
      </c>
      <c r="D8" s="1">
        <v>15</v>
      </c>
      <c r="E8" s="3" t="str">
        <f>HYPERLINK("https://api.nowcoder.com/v1/test-pdf/1896041C307E4A3B?paperId=17055988","https://api.nowcoder.com/v1/test-pdf/1896041C307E4A3B?paperId=17055988")</f>
        <v>https://api.nowcoder.com/v1/test-pdf/1896041C307E4A3B?paperId=17055988</v>
      </c>
    </row>
    <row r="9" ht="15" spans="1:5">
      <c r="A9" s="1" t="s">
        <v>12</v>
      </c>
      <c r="B9" s="1">
        <v>50</v>
      </c>
      <c r="C9" s="1">
        <v>20</v>
      </c>
      <c r="D9" s="1">
        <v>30</v>
      </c>
      <c r="E9" s="3" t="str">
        <f>HYPERLINK("https://api.nowcoder.com/v1/test-pdf/A538D2972F178D00?paperId=17055988","https://api.nowcoder.com/v1/test-pdf/A538D2972F178D00?paperId=17055988")</f>
        <v>https://api.nowcoder.com/v1/test-pdf/A538D2972F178D00?paperId=17055988</v>
      </c>
    </row>
    <row r="10" ht="15" spans="1:5">
      <c r="A10" s="1" t="s">
        <v>13</v>
      </c>
      <c r="B10" s="1">
        <v>31</v>
      </c>
      <c r="C10" s="1">
        <v>16</v>
      </c>
      <c r="D10" s="1">
        <v>15</v>
      </c>
      <c r="E10" s="3" t="str">
        <f>HYPERLINK("https://api.nowcoder.com/v1/test-pdf/FE4166D3F89C026E?paperId=17055988","https://api.nowcoder.com/v1/test-pdf/FE4166D3F89C026E?paperId=17055988")</f>
        <v>https://api.nowcoder.com/v1/test-pdf/FE4166D3F89C026E?paperId=17055988</v>
      </c>
    </row>
    <row r="11" ht="15" spans="1:5">
      <c r="A11" s="1" t="s">
        <v>14</v>
      </c>
      <c r="B11" s="1">
        <v>12</v>
      </c>
      <c r="C11" s="1">
        <v>12</v>
      </c>
      <c r="D11" s="1">
        <v>0</v>
      </c>
      <c r="E11" s="3" t="str">
        <f>HYPERLINK("https://api.nowcoder.com/v1/test-pdf/3511089AAA31909B?paperId=17055988","https://api.nowcoder.com/v1/test-pdf/3511089AAA31909B?paperId=17055988")</f>
        <v>https://api.nowcoder.com/v1/test-pdf/3511089AAA31909B?paperId=17055988</v>
      </c>
    </row>
    <row r="12" ht="15" spans="1:5">
      <c r="A12" s="1" t="s">
        <v>15</v>
      </c>
      <c r="B12" s="1">
        <v>42</v>
      </c>
      <c r="C12" s="1">
        <v>12</v>
      </c>
      <c r="D12" s="1">
        <v>30</v>
      </c>
      <c r="E12" s="3" t="str">
        <f>HYPERLINK("https://api.nowcoder.com/v1/test-pdf/81B48BD44FCA05C1?paperId=17055988","https://api.nowcoder.com/v1/test-pdf/81B48BD44FCA05C1?paperId=17055988")</f>
        <v>https://api.nowcoder.com/v1/test-pdf/81B48BD44FCA05C1?paperId=17055988</v>
      </c>
    </row>
    <row r="13" ht="15" spans="1:5">
      <c r="A13" s="1" t="s">
        <v>16</v>
      </c>
      <c r="B13" s="1">
        <v>43</v>
      </c>
      <c r="C13" s="1">
        <v>28</v>
      </c>
      <c r="D13" s="1">
        <v>15</v>
      </c>
      <c r="E13" s="3" t="str">
        <f>HYPERLINK("https://api.nowcoder.com/v1/test-pdf/5A5721C662A5B367?paperId=17055988","https://api.nowcoder.com/v1/test-pdf/5A5721C662A5B367?paperId=17055988")</f>
        <v>https://api.nowcoder.com/v1/test-pdf/5A5721C662A5B367?paperId=17055988</v>
      </c>
    </row>
    <row r="14" ht="15" spans="1:5">
      <c r="A14" s="1" t="s">
        <v>17</v>
      </c>
      <c r="B14" s="1">
        <v>12</v>
      </c>
      <c r="C14" s="1">
        <v>12</v>
      </c>
      <c r="D14" s="1">
        <v>0</v>
      </c>
      <c r="E14" s="3" t="str">
        <f>HYPERLINK("https://api.nowcoder.com/v1/test-pdf/014CFC14AEAAE12D?paperId=17055988","https://api.nowcoder.com/v1/test-pdf/014CFC14AEAAE12D?paperId=17055988")</f>
        <v>https://api.nowcoder.com/v1/test-pdf/014CFC14AEAAE12D?paperId=17055988</v>
      </c>
    </row>
    <row r="15" ht="15" spans="1:5">
      <c r="A15" s="1" t="s">
        <v>18</v>
      </c>
      <c r="B15" s="1">
        <v>40</v>
      </c>
      <c r="C15" s="1">
        <v>10</v>
      </c>
      <c r="D15" s="1">
        <v>30</v>
      </c>
      <c r="E15" s="3" t="str">
        <f>HYPERLINK("https://api.nowcoder.com/v1/test-pdf/D5BDC22288C3541A?paperId=17055988","https://api.nowcoder.com/v1/test-pdf/D5BDC22288C3541A?paperId=17055988")</f>
        <v>https://api.nowcoder.com/v1/test-pdf/D5BDC22288C3541A?paperId=17055988</v>
      </c>
    </row>
    <row r="16" ht="15" spans="1:5">
      <c r="A16" s="1" t="s">
        <v>19</v>
      </c>
      <c r="B16" s="1">
        <v>37</v>
      </c>
      <c r="C16" s="1">
        <v>22</v>
      </c>
      <c r="D16" s="1">
        <v>15</v>
      </c>
      <c r="E16" s="3" t="str">
        <f>HYPERLINK("https://api.nowcoder.com/v1/test-pdf/C51B816FE6AA0799?paperId=17055988","https://api.nowcoder.com/v1/test-pdf/C51B816FE6AA0799?paperId=17055988")</f>
        <v>https://api.nowcoder.com/v1/test-pdf/C51B816FE6AA0799?paperId=17055988</v>
      </c>
    </row>
    <row r="17" ht="15" spans="1:5">
      <c r="A17" s="1" t="s">
        <v>20</v>
      </c>
      <c r="B17" s="1">
        <v>48</v>
      </c>
      <c r="C17" s="1">
        <v>18</v>
      </c>
      <c r="D17" s="1">
        <v>30</v>
      </c>
      <c r="E17" s="3" t="str">
        <f>HYPERLINK("https://api.nowcoder.com/v1/test-pdf/42C42DDA75658655?paperId=17055988","https://api.nowcoder.com/v1/test-pdf/42C42DDA75658655?paperId=17055988")</f>
        <v>https://api.nowcoder.com/v1/test-pdf/42C42DDA75658655?paperId=17055988</v>
      </c>
    </row>
    <row r="18" ht="15" spans="1:5">
      <c r="A18" s="1" t="s">
        <v>21</v>
      </c>
      <c r="B18" s="1">
        <v>21</v>
      </c>
      <c r="C18" s="1">
        <v>6</v>
      </c>
      <c r="D18" s="1">
        <v>15</v>
      </c>
      <c r="E18" s="3" t="str">
        <f>HYPERLINK("https://api.nowcoder.com/v1/test-pdf/E4EAD6514228E0EA?paperId=17055988","https://api.nowcoder.com/v1/test-pdf/E4EAD6514228E0EA?paperId=17055988")</f>
        <v>https://api.nowcoder.com/v1/test-pdf/E4EAD6514228E0EA?paperId=17055988</v>
      </c>
    </row>
    <row r="19" ht="15" spans="1:5">
      <c r="A19" s="1" t="s">
        <v>22</v>
      </c>
      <c r="B19" s="1">
        <v>23</v>
      </c>
      <c r="C19" s="1">
        <v>8</v>
      </c>
      <c r="D19" s="1">
        <v>15</v>
      </c>
      <c r="E19" s="3" t="str">
        <f>HYPERLINK("https://api.nowcoder.com/v1/test-pdf/444D4016776A0E0F?paperId=17055988","https://api.nowcoder.com/v1/test-pdf/444D4016776A0E0F?paperId=17055988")</f>
        <v>https://api.nowcoder.com/v1/test-pdf/444D4016776A0E0F?paperId=17055988</v>
      </c>
    </row>
    <row r="20" ht="15" spans="1:5">
      <c r="A20" s="1" t="s">
        <v>23</v>
      </c>
      <c r="B20" s="1">
        <v>54</v>
      </c>
      <c r="C20" s="1">
        <v>24</v>
      </c>
      <c r="D20" s="1">
        <v>30</v>
      </c>
      <c r="E20" s="3" t="str">
        <f>HYPERLINK("https://api.nowcoder.com/v1/test-pdf/0ED64B84AE265E1F?paperId=17055988","https://api.nowcoder.com/v1/test-pdf/0ED64B84AE265E1F?paperId=17055988")</f>
        <v>https://api.nowcoder.com/v1/test-pdf/0ED64B84AE265E1F?paperId=17055988</v>
      </c>
    </row>
    <row r="21" ht="15" spans="1:5">
      <c r="A21" s="1" t="s">
        <v>24</v>
      </c>
      <c r="B21" s="1">
        <v>24</v>
      </c>
      <c r="C21" s="1">
        <v>24</v>
      </c>
      <c r="D21" s="1">
        <v>0</v>
      </c>
      <c r="E21" s="3" t="str">
        <f>HYPERLINK("https://api.nowcoder.com/v1/test-pdf/05052BB8B72152C5?paperId=17055988","https://api.nowcoder.com/v1/test-pdf/05052BB8B72152C5?paperId=17055988")</f>
        <v>https://api.nowcoder.com/v1/test-pdf/05052BB8B72152C5?paperId=17055988</v>
      </c>
    </row>
    <row r="22" ht="15" spans="1:5">
      <c r="A22" s="1" t="s">
        <v>25</v>
      </c>
      <c r="B22" s="1">
        <v>44</v>
      </c>
      <c r="C22" s="1">
        <v>14</v>
      </c>
      <c r="D22" s="1">
        <v>30</v>
      </c>
      <c r="E22" s="3" t="str">
        <f>HYPERLINK("https://api.nowcoder.com/v1/test-pdf/F530BE681E4E2185?paperId=17055988","https://api.nowcoder.com/v1/test-pdf/F530BE681E4E2185?paperId=17055988")</f>
        <v>https://api.nowcoder.com/v1/test-pdf/F530BE681E4E2185?paperId=17055988</v>
      </c>
    </row>
    <row r="23" ht="15" spans="1:5">
      <c r="A23" s="1" t="s">
        <v>26</v>
      </c>
      <c r="B23" s="1">
        <v>41</v>
      </c>
      <c r="C23" s="1">
        <v>26</v>
      </c>
      <c r="D23" s="1">
        <v>15</v>
      </c>
      <c r="E23" s="3" t="str">
        <f>HYPERLINK("https://api.nowcoder.com/v1/test-pdf/3A841CE5379BFFE6?paperId=17055988","https://api.nowcoder.com/v1/test-pdf/3A841CE5379BFFE6?paperId=17055988")</f>
        <v>https://api.nowcoder.com/v1/test-pdf/3A841CE5379BFFE6?paperId=17055988</v>
      </c>
    </row>
    <row r="24" ht="15" spans="1:5">
      <c r="A24" s="1" t="s">
        <v>27</v>
      </c>
      <c r="B24" s="1">
        <v>14</v>
      </c>
      <c r="C24" s="1">
        <v>14</v>
      </c>
      <c r="D24" s="1">
        <v>0</v>
      </c>
      <c r="E24" s="3" t="str">
        <f>HYPERLINK("https://api.nowcoder.com/v1/test-pdf/1BEB278F7D77980D?paperId=17055988","https://api.nowcoder.com/v1/test-pdf/1BEB278F7D77980D?paperId=17055988")</f>
        <v>https://api.nowcoder.com/v1/test-pdf/1BEB278F7D77980D?paperId=17055988</v>
      </c>
    </row>
    <row r="25" ht="15" spans="1:5">
      <c r="A25" s="1" t="s">
        <v>28</v>
      </c>
      <c r="B25" s="1">
        <v>23</v>
      </c>
      <c r="C25" s="1">
        <v>8</v>
      </c>
      <c r="D25" s="1">
        <v>15</v>
      </c>
      <c r="E25" s="3" t="str">
        <f>HYPERLINK("https://api.nowcoder.com/v1/test-pdf/0288619C094B6CFE?paperId=17055988","https://api.nowcoder.com/v1/test-pdf/0288619C094B6CFE?paperId=17055988")</f>
        <v>https://api.nowcoder.com/v1/test-pdf/0288619C094B6CFE?paperId=17055988</v>
      </c>
    </row>
    <row r="26" ht="15" spans="1:5">
      <c r="A26" s="1" t="s">
        <v>29</v>
      </c>
      <c r="B26" s="1">
        <v>27</v>
      </c>
      <c r="C26" s="1">
        <v>12</v>
      </c>
      <c r="D26" s="1">
        <v>15</v>
      </c>
      <c r="E26" s="3" t="str">
        <f>HYPERLINK("https://api.nowcoder.com/v1/test-pdf/89F035E70DAFA7A0?paperId=17055988","https://api.nowcoder.com/v1/test-pdf/89F035E70DAFA7A0?paperId=17055988")</f>
        <v>https://api.nowcoder.com/v1/test-pdf/89F035E70DAFA7A0?paperId=17055988</v>
      </c>
    </row>
    <row r="27" ht="15" spans="1:5">
      <c r="A27" s="1" t="s">
        <v>30</v>
      </c>
      <c r="B27" s="1">
        <v>24</v>
      </c>
      <c r="C27" s="1">
        <v>24</v>
      </c>
      <c r="D27" s="1">
        <v>0</v>
      </c>
      <c r="E27" s="3" t="str">
        <f>HYPERLINK("https://api.nowcoder.com/v1/test-pdf/C5495C41C826ADC7?paperId=17055988","https://api.nowcoder.com/v1/test-pdf/C5495C41C826ADC7?paperId=17055988")</f>
        <v>https://api.nowcoder.com/v1/test-pdf/C5495C41C826ADC7?paperId=17055988</v>
      </c>
    </row>
    <row r="28" ht="15" spans="1:5">
      <c r="A28" s="1" t="s">
        <v>31</v>
      </c>
      <c r="B28" s="1">
        <v>35</v>
      </c>
      <c r="C28" s="1">
        <v>20</v>
      </c>
      <c r="D28" s="1">
        <v>15</v>
      </c>
      <c r="E28" s="4" t="str">
        <f>HYPERLINK("https://api.nowcoder.com/v1/test-pdf/7C87834FB46BA254?paperId=17055988","https://api.nowcoder.com/v1/test-pdf/7C87834FB46BA254?paperId=17055988")</f>
        <v>https://api.nowcoder.com/v1/test-pdf/7C87834FB46BA254?paperId=17055988</v>
      </c>
    </row>
    <row r="29" ht="15" spans="1:5">
      <c r="A29" s="1" t="s">
        <v>32</v>
      </c>
      <c r="B29" s="1">
        <v>52</v>
      </c>
      <c r="C29" s="1">
        <v>22</v>
      </c>
      <c r="D29" s="1">
        <v>30</v>
      </c>
      <c r="E29" s="3" t="str">
        <f>HYPERLINK("https://api.nowcoder.com/v1/test-pdf/969055ED130C450F?paperId=17055988","https://api.nowcoder.com/v1/test-pdf/969055ED130C450F?paperId=17055988")</f>
        <v>https://api.nowcoder.com/v1/test-pdf/969055ED130C450F?paperId=17055988</v>
      </c>
    </row>
    <row r="30" ht="15" spans="1:5">
      <c r="A30" s="1" t="s">
        <v>33</v>
      </c>
      <c r="B30" s="1">
        <v>29</v>
      </c>
      <c r="C30" s="1">
        <v>14</v>
      </c>
      <c r="D30" s="1">
        <v>15</v>
      </c>
      <c r="E30" s="3" t="str">
        <f>HYPERLINK("https://api.nowcoder.com/v1/test-pdf/78225ED70F7288ED?paperId=17055988","https://api.nowcoder.com/v1/test-pdf/78225ED70F7288ED?paperId=17055988")</f>
        <v>https://api.nowcoder.com/v1/test-pdf/78225ED70F7288ED?paperId=17055988</v>
      </c>
    </row>
  </sheetData>
  <autoFilter ref="A1:E30">
    <sortState ref="A2:E30">
      <sortCondition ref="A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概述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bit</cp:lastModifiedBy>
  <dcterms:created xsi:type="dcterms:W3CDTF">2019-12-01T10:42:00Z</dcterms:created>
  <dcterms:modified xsi:type="dcterms:W3CDTF">2019-12-01T10:48:03Z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