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orsu\Courses\"/>
    </mc:Choice>
  </mc:AlternateContent>
  <xr:revisionPtr revIDLastSave="0" documentId="13_ncr:1_{4FAAB022-6770-4E00-B336-D5C6EBECC03E}" xr6:coauthVersionLast="47" xr6:coauthVersionMax="47" xr10:uidLastSave="{00000000-0000-0000-0000-000000000000}"/>
  <bookViews>
    <workbookView xWindow="8630" yWindow="9820" windowWidth="25270" windowHeight="11210" activeTab="1" xr2:uid="{00000000-000D-0000-FFFF-FFFF00000000}"/>
  </bookViews>
  <sheets>
    <sheet name="Schdeule 250221" sheetId="3" r:id="rId1"/>
    <sheet name="Schedule 250217" sheetId="2" r:id="rId2"/>
    <sheet name="Lists" sheetId="6" r:id="rId3"/>
  </sheets>
  <definedNames>
    <definedName name="Course">Lists!$A$2:$B$13</definedName>
    <definedName name="dayCode">Lists!$F$2:$I$8</definedName>
    <definedName name="DayCodeTable">Lists!$F$2:$I$8</definedName>
    <definedName name="DayLongName">Lists!$G$2:$G$8</definedName>
    <definedName name="DayNum">Lists!$E$1:$E$8</definedName>
    <definedName name="Days">Lists!$E$2:$I$8</definedName>
    <definedName name="DayShortName">Lists!$H$2:$H$8</definedName>
    <definedName name="Program">Lists!$C$2:$C$8</definedName>
    <definedName name="Room">Lists!$L$2:$O$14</definedName>
    <definedName name="Section">Lists!$D$2:$D$13</definedName>
    <definedName name="TimeValues">Lists!$J$2:$K$33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D23" i="3"/>
  <c r="D22" i="3"/>
  <c r="D21" i="3"/>
  <c r="D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D24" i="2"/>
  <c r="D23" i="2"/>
  <c r="D22" i="2"/>
  <c r="D21" i="2"/>
  <c r="D20" i="2"/>
</calcChain>
</file>

<file path=xl/sharedStrings.xml><?xml version="1.0" encoding="utf-8"?>
<sst xmlns="http://schemas.openxmlformats.org/spreadsheetml/2006/main" count="264" uniqueCount="73">
  <si>
    <t>Start</t>
  </si>
  <si>
    <t>GEC E2</t>
  </si>
  <si>
    <t>2B</t>
  </si>
  <si>
    <t>2D</t>
  </si>
  <si>
    <t>ITC 130</t>
  </si>
  <si>
    <t>ITC 3C</t>
  </si>
  <si>
    <t>Section</t>
  </si>
  <si>
    <t>Room</t>
  </si>
  <si>
    <t>ICT Room 3</t>
  </si>
  <si>
    <t>Course No</t>
  </si>
  <si>
    <t>Description</t>
  </si>
  <si>
    <t>Lec</t>
  </si>
  <si>
    <t>Lab</t>
  </si>
  <si>
    <t>Total</t>
  </si>
  <si>
    <t>Units</t>
  </si>
  <si>
    <t>Program</t>
  </si>
  <si>
    <t>Eus</t>
  </si>
  <si>
    <t>ITMSD 3</t>
  </si>
  <si>
    <t>ITMSD 4</t>
  </si>
  <si>
    <t>Mobile Cloud Computing App Dev</t>
  </si>
  <si>
    <t>Living in the IT Era (Informatics)</t>
  </si>
  <si>
    <t>BSIT</t>
  </si>
  <si>
    <t>IT 3C</t>
  </si>
  <si>
    <t>Th</t>
  </si>
  <si>
    <t>W</t>
  </si>
  <si>
    <t>Fri</t>
  </si>
  <si>
    <t>T</t>
  </si>
  <si>
    <t>M</t>
  </si>
  <si>
    <t>F</t>
  </si>
  <si>
    <t>NET LAB</t>
  </si>
  <si>
    <t>COMLAB 4</t>
  </si>
  <si>
    <t>COMLAB 3</t>
  </si>
  <si>
    <t>ICT Room 2</t>
  </si>
  <si>
    <t>COMLAB 2</t>
  </si>
  <si>
    <t>AB 202</t>
  </si>
  <si>
    <t>Course</t>
  </si>
  <si>
    <t>Tue</t>
  </si>
  <si>
    <t>Mon</t>
  </si>
  <si>
    <t>Wed</t>
  </si>
  <si>
    <t>Thu</t>
  </si>
  <si>
    <t>Day</t>
  </si>
  <si>
    <t>id</t>
  </si>
  <si>
    <t>Course description</t>
  </si>
  <si>
    <t>Cross Platform Application Mobile Development</t>
  </si>
  <si>
    <t>Days</t>
  </si>
  <si>
    <t>Time</t>
  </si>
  <si>
    <t>ITC 3B</t>
  </si>
  <si>
    <t>2A</t>
  </si>
  <si>
    <t>Monday</t>
  </si>
  <si>
    <t>Tuesday</t>
  </si>
  <si>
    <t>Wednesday</t>
  </si>
  <si>
    <t>Thursday</t>
  </si>
  <si>
    <t>Friday</t>
  </si>
  <si>
    <t>Saturday</t>
  </si>
  <si>
    <t>Sunday</t>
  </si>
  <si>
    <t>Sat</t>
  </si>
  <si>
    <t>Sun</t>
  </si>
  <si>
    <t>S</t>
  </si>
  <si>
    <t>Su</t>
  </si>
  <si>
    <t>code</t>
  </si>
  <si>
    <t>dow</t>
  </si>
  <si>
    <t>TimeValues</t>
  </si>
  <si>
    <t>has_projector</t>
  </si>
  <si>
    <t>building</t>
  </si>
  <si>
    <t>floor</t>
  </si>
  <si>
    <t>End</t>
  </si>
  <si>
    <t>App Dev in Emerging Tech</t>
  </si>
  <si>
    <t>#students</t>
  </si>
  <si>
    <t>2A,2D</t>
  </si>
  <si>
    <t>Order</t>
  </si>
  <si>
    <t>date long name</t>
  </si>
  <si>
    <t>ddate short name</t>
  </si>
  <si>
    <t>COMLAB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</si>
</sst>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0" fillId="0" borderId="0" xfId="0" applyNumberFormat="1"/>
    <xf numFmtId="166" fontId="0" fillId="8" borderId="0" xfId="0" applyNumberFormat="1" applyFill="1"/>
    <xf numFmtId="0" fontId="0" fillId="8" borderId="0" xfId="0" applyFill="1"/>
    <xf numFmtId="0" fontId="0" fillId="0" borderId="0" xfId="0" applyFont="1"/>
    <xf numFmtId="0" fontId="0" fillId="9" borderId="0" xfId="0" applyFill="1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2" fontId="0" fillId="3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2" fontId="0" fillId="0" borderId="0" xfId="0" applyNumberFormat="1" applyFont="1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4" borderId="0" xfId="0" applyFill="1" applyProtection="1">
      <protection locked="0"/>
    </xf>
    <xf numFmtId="2" fontId="0" fillId="4" borderId="0" xfId="0" applyNumberFormat="1" applyFill="1" applyProtection="1">
      <protection locked="0"/>
    </xf>
    <xf numFmtId="166" fontId="0" fillId="4" borderId="0" xfId="0" applyNumberFormat="1" applyFill="1" applyProtection="1">
      <protection locked="0"/>
    </xf>
    <xf numFmtId="2" fontId="0" fillId="4" borderId="0" xfId="0" applyNumberFormat="1" applyFont="1" applyFill="1" applyProtection="1">
      <protection locked="0"/>
    </xf>
    <xf numFmtId="0" fontId="0" fillId="10" borderId="0" xfId="0" applyFill="1"/>
    <xf numFmtId="0" fontId="0" fillId="10" borderId="0" xfId="0" applyFill="1" applyProtection="1">
      <protection locked="0"/>
    </xf>
    <xf numFmtId="2" fontId="0" fillId="10" borderId="0" xfId="0" applyNumberFormat="1" applyFill="1" applyProtection="1">
      <protection locked="0"/>
    </xf>
    <xf numFmtId="166" fontId="0" fillId="10" borderId="0" xfId="0" applyNumberFormat="1" applyFill="1" applyProtection="1">
      <protection locked="0"/>
    </xf>
    <xf numFmtId="2" fontId="0" fillId="10" borderId="0" xfId="0" applyNumberFormat="1" applyFont="1" applyFill="1" applyProtection="1">
      <protection locked="0"/>
    </xf>
    <xf numFmtId="0" fontId="0" fillId="11" borderId="0" xfId="0" applyFill="1"/>
    <xf numFmtId="0" fontId="0" fillId="11" borderId="0" xfId="0" applyFill="1" applyProtection="1">
      <protection locked="0"/>
    </xf>
    <xf numFmtId="2" fontId="0" fillId="11" borderId="0" xfId="0" applyNumberFormat="1" applyFill="1" applyProtection="1">
      <protection locked="0"/>
    </xf>
    <xf numFmtId="166" fontId="0" fillId="11" borderId="0" xfId="0" applyNumberFormat="1" applyFill="1" applyProtection="1">
      <protection locked="0"/>
    </xf>
    <xf numFmtId="2" fontId="0" fillId="11" borderId="0" xfId="0" applyNumberFormat="1" applyFont="1" applyFill="1" applyProtection="1">
      <protection locked="0"/>
    </xf>
    <xf numFmtId="0" fontId="0" fillId="12" borderId="0" xfId="0" applyFill="1"/>
    <xf numFmtId="0" fontId="0" fillId="12" borderId="0" xfId="0" applyFill="1" applyProtection="1">
      <protection locked="0"/>
    </xf>
    <xf numFmtId="2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2" fontId="0" fillId="12" borderId="0" xfId="0" applyNumberFormat="1" applyFont="1" applyFill="1" applyProtection="1">
      <protection locked="0"/>
    </xf>
    <xf numFmtId="0" fontId="0" fillId="13" borderId="0" xfId="0" applyFill="1"/>
    <xf numFmtId="0" fontId="0" fillId="13" borderId="0" xfId="0" applyFill="1" applyProtection="1">
      <protection locked="0"/>
    </xf>
    <xf numFmtId="2" fontId="0" fillId="13" borderId="0" xfId="0" applyNumberFormat="1" applyFill="1" applyProtection="1">
      <protection locked="0"/>
    </xf>
    <xf numFmtId="166" fontId="0" fillId="13" borderId="0" xfId="0" applyNumberFormat="1" applyFill="1" applyProtection="1">
      <protection locked="0"/>
    </xf>
    <xf numFmtId="2" fontId="0" fillId="13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2" fontId="0" fillId="8" borderId="0" xfId="0" applyNumberFormat="1" applyFill="1" applyProtection="1">
      <protection locked="0"/>
    </xf>
    <xf numFmtId="166" fontId="0" fillId="8" borderId="0" xfId="0" applyNumberFormat="1" applyFill="1" applyProtection="1">
      <protection locked="0"/>
    </xf>
    <xf numFmtId="2" fontId="0" fillId="8" borderId="0" xfId="0" applyNumberFormat="1" applyFont="1" applyFill="1" applyProtection="1">
      <protection locked="0"/>
    </xf>
    <xf numFmtId="0" fontId="0" fillId="5" borderId="0" xfId="0" applyFill="1" applyProtection="1">
      <protection locked="0"/>
    </xf>
    <xf numFmtId="2" fontId="0" fillId="5" borderId="0" xfId="0" applyNumberFormat="1" applyFill="1" applyProtection="1">
      <protection locked="0"/>
    </xf>
    <xf numFmtId="166" fontId="0" fillId="5" borderId="0" xfId="0" applyNumberFormat="1" applyFill="1" applyProtection="1">
      <protection locked="0"/>
    </xf>
    <xf numFmtId="2" fontId="0" fillId="5" borderId="0" xfId="0" applyNumberFormat="1" applyFont="1" applyFill="1" applyProtection="1">
      <protection locked="0"/>
    </xf>
    <xf numFmtId="0" fontId="0" fillId="14" borderId="0" xfId="0" applyFill="1"/>
    <xf numFmtId="0" fontId="0" fillId="14" borderId="0" xfId="0" applyFill="1" applyProtection="1">
      <protection locked="0"/>
    </xf>
    <xf numFmtId="2" fontId="0" fillId="14" borderId="0" xfId="0" applyNumberFormat="1" applyFill="1" applyProtection="1">
      <protection locked="0"/>
    </xf>
    <xf numFmtId="166" fontId="0" fillId="14" borderId="0" xfId="0" applyNumberFormat="1" applyFill="1" applyProtection="1">
      <protection locked="0"/>
    </xf>
    <xf numFmtId="2" fontId="0" fillId="1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21FC-82CE-4F7A-9C0B-A7321D7BE4FC}">
  <dimension ref="A1:S24"/>
  <sheetViews>
    <sheetView workbookViewId="0">
      <selection activeCell="L11" sqref="L11"/>
    </sheetView>
  </sheetViews>
  <sheetFormatPr defaultRowHeight="14.5" x14ac:dyDescent="0.35"/>
  <cols>
    <col min="1" max="1" width="2.81640625" bestFit="1" customWidth="1"/>
    <col min="2" max="2" width="4.453125" bestFit="1" customWidth="1"/>
    <col min="4" max="4" width="41.36328125" bestFit="1" customWidth="1"/>
    <col min="5" max="5" width="7.90625" customWidth="1"/>
    <col min="8" max="8" width="11.1796875" customWidth="1"/>
    <col min="9" max="9" width="6.90625" bestFit="1" customWidth="1"/>
    <col min="13" max="13" width="10.36328125" style="15" customWidth="1"/>
    <col min="14" max="14" width="9.1796875" bestFit="1" customWidth="1"/>
  </cols>
  <sheetData>
    <row r="1" spans="1:19" x14ac:dyDescent="0.35">
      <c r="E1" s="6" t="s">
        <v>14</v>
      </c>
      <c r="F1" s="6"/>
      <c r="G1" s="6"/>
      <c r="K1" s="5" t="s">
        <v>45</v>
      </c>
      <c r="L1" s="5"/>
    </row>
    <row r="2" spans="1:19" s="1" customFormat="1" x14ac:dyDescent="0.35">
      <c r="A2" s="1" t="s">
        <v>41</v>
      </c>
      <c r="B2" s="1" t="s">
        <v>60</v>
      </c>
      <c r="C2" s="4" t="s">
        <v>9</v>
      </c>
      <c r="D2" s="4" t="s">
        <v>42</v>
      </c>
      <c r="E2" s="7" t="s">
        <v>11</v>
      </c>
      <c r="F2" s="7" t="s">
        <v>12</v>
      </c>
      <c r="G2" s="7" t="s">
        <v>13</v>
      </c>
      <c r="H2" s="4" t="s">
        <v>15</v>
      </c>
      <c r="I2" s="4" t="s">
        <v>6</v>
      </c>
      <c r="J2" s="4" t="s">
        <v>40</v>
      </c>
      <c r="K2" s="4" t="s">
        <v>0</v>
      </c>
      <c r="L2" s="4" t="s">
        <v>65</v>
      </c>
      <c r="M2" s="4" t="s">
        <v>7</v>
      </c>
      <c r="N2" s="4" t="s">
        <v>67</v>
      </c>
      <c r="O2" s="4" t="s">
        <v>16</v>
      </c>
      <c r="P2" s="4" t="s">
        <v>69</v>
      </c>
      <c r="Q2" s="4"/>
      <c r="R2" s="4"/>
      <c r="S2" s="4"/>
    </row>
    <row r="3" spans="1:19" x14ac:dyDescent="0.35">
      <c r="A3" s="8">
        <v>1</v>
      </c>
      <c r="B3" s="8">
        <f>VLOOKUP(J3, dayCode, 4,0)</f>
        <v>4</v>
      </c>
      <c r="C3" s="25" t="s">
        <v>17</v>
      </c>
      <c r="D3" s="8" t="str">
        <f>IF( ISERROR(VLOOKUP(C3, Course, 2, 0)), "", VLOOKUP(C3, Course, 2, 0))</f>
        <v>Cross Platform Application Mobile Development</v>
      </c>
      <c r="E3" s="26">
        <v>2</v>
      </c>
      <c r="F3" s="26">
        <v>2.25</v>
      </c>
      <c r="G3" s="26">
        <v>4.25</v>
      </c>
      <c r="H3" s="25" t="s">
        <v>21</v>
      </c>
      <c r="I3" s="25" t="s">
        <v>22</v>
      </c>
      <c r="J3" s="26" t="s">
        <v>23</v>
      </c>
      <c r="K3" s="27">
        <v>0.33333333333333398</v>
      </c>
      <c r="L3" s="27">
        <v>0.41666666666666702</v>
      </c>
      <c r="M3" s="28" t="s">
        <v>8</v>
      </c>
      <c r="N3" s="25">
        <v>46</v>
      </c>
      <c r="O3" s="25">
        <v>195.5</v>
      </c>
      <c r="P3" s="8">
        <v>1</v>
      </c>
      <c r="Q3" s="3"/>
      <c r="R3" s="3"/>
      <c r="S3" s="3"/>
    </row>
    <row r="4" spans="1:19" x14ac:dyDescent="0.35">
      <c r="A4" s="8">
        <v>2</v>
      </c>
      <c r="B4" s="8">
        <f>VLOOKUP(J4, dayCode, 4,0)</f>
        <v>3</v>
      </c>
      <c r="C4" s="25" t="s">
        <v>17</v>
      </c>
      <c r="D4" s="8" t="str">
        <f>IF( ISERROR(VLOOKUP(C4, Course, 2, 0)), "", VLOOKUP(C4, Course, 2, 0))</f>
        <v>Cross Platform Application Mobile Development</v>
      </c>
      <c r="E4" s="26">
        <v>2</v>
      </c>
      <c r="F4" s="26">
        <v>2.25</v>
      </c>
      <c r="G4" s="26">
        <v>4.25</v>
      </c>
      <c r="H4" s="25" t="s">
        <v>21</v>
      </c>
      <c r="I4" s="25" t="s">
        <v>22</v>
      </c>
      <c r="J4" s="26" t="s">
        <v>24</v>
      </c>
      <c r="K4" s="27">
        <v>0.75</v>
      </c>
      <c r="L4" s="27">
        <v>0.79166666666666696</v>
      </c>
      <c r="M4" s="28" t="s">
        <v>29</v>
      </c>
      <c r="N4" s="25">
        <v>46</v>
      </c>
      <c r="O4" s="25">
        <v>195.5</v>
      </c>
      <c r="P4" s="8">
        <v>2</v>
      </c>
      <c r="Q4" s="3"/>
      <c r="R4" s="3"/>
      <c r="S4" s="3"/>
    </row>
    <row r="5" spans="1:19" x14ac:dyDescent="0.35">
      <c r="A5" s="8">
        <v>3</v>
      </c>
      <c r="B5" s="8">
        <f>VLOOKUP(J5, dayCode, 4,0)</f>
        <v>5</v>
      </c>
      <c r="C5" s="25" t="s">
        <v>17</v>
      </c>
      <c r="D5" s="8" t="str">
        <f>IF( ISERROR(VLOOKUP(C5, Course, 2, 0)), "", VLOOKUP(C5, Course, 2, 0))</f>
        <v>Cross Platform Application Mobile Development</v>
      </c>
      <c r="E5" s="26">
        <v>2</v>
      </c>
      <c r="F5" s="26">
        <v>2.25</v>
      </c>
      <c r="G5" s="26">
        <v>4.25</v>
      </c>
      <c r="H5" s="25" t="s">
        <v>21</v>
      </c>
      <c r="I5" s="25" t="s">
        <v>22</v>
      </c>
      <c r="J5" s="26" t="s">
        <v>28</v>
      </c>
      <c r="K5" s="27">
        <v>0.54166666666666696</v>
      </c>
      <c r="L5" s="27">
        <v>0.625</v>
      </c>
      <c r="M5" s="28" t="s">
        <v>30</v>
      </c>
      <c r="N5" s="25">
        <v>46</v>
      </c>
      <c r="O5" s="25">
        <v>195.5</v>
      </c>
      <c r="P5" s="8">
        <v>3</v>
      </c>
      <c r="Q5" s="3"/>
      <c r="R5" s="3"/>
      <c r="S5" s="3"/>
    </row>
    <row r="6" spans="1:19" x14ac:dyDescent="0.35">
      <c r="A6" s="29">
        <v>4</v>
      </c>
      <c r="B6" s="29">
        <f>VLOOKUP(J6, dayCode, 4,0)</f>
        <v>2</v>
      </c>
      <c r="C6" s="30" t="s">
        <v>18</v>
      </c>
      <c r="D6" s="29" t="str">
        <f>IF( ISERROR(VLOOKUP(C6, Course, 2, 0)), "", VLOOKUP(C6, Course, 2, 0))</f>
        <v>Mobile Cloud Computing App Dev</v>
      </c>
      <c r="E6" s="31">
        <v>2</v>
      </c>
      <c r="F6" s="31">
        <v>2.25</v>
      </c>
      <c r="G6" s="31">
        <v>4.25</v>
      </c>
      <c r="H6" s="30" t="s">
        <v>21</v>
      </c>
      <c r="I6" s="30" t="s">
        <v>22</v>
      </c>
      <c r="J6" s="31" t="s">
        <v>26</v>
      </c>
      <c r="K6" s="32">
        <v>0.4375</v>
      </c>
      <c r="L6" s="32">
        <v>0.5</v>
      </c>
      <c r="M6" s="33" t="s">
        <v>8</v>
      </c>
      <c r="N6" s="30">
        <v>46</v>
      </c>
      <c r="O6" s="30">
        <v>195.5</v>
      </c>
      <c r="P6" s="29">
        <v>4</v>
      </c>
      <c r="Q6" s="3"/>
      <c r="R6" s="3"/>
      <c r="S6" s="3"/>
    </row>
    <row r="7" spans="1:19" x14ac:dyDescent="0.35">
      <c r="A7" s="29">
        <v>5</v>
      </c>
      <c r="B7" s="29">
        <f>VLOOKUP(J7, dayCode, 4,0)</f>
        <v>3</v>
      </c>
      <c r="C7" s="30" t="s">
        <v>18</v>
      </c>
      <c r="D7" s="29" t="str">
        <f>IF( ISERROR(VLOOKUP(C7, Course, 2, 0)), "", VLOOKUP(C7, Course, 2, 0))</f>
        <v>Mobile Cloud Computing App Dev</v>
      </c>
      <c r="E7" s="31">
        <v>2</v>
      </c>
      <c r="F7" s="31">
        <v>2.25</v>
      </c>
      <c r="G7" s="31">
        <v>4.25</v>
      </c>
      <c r="H7" s="30" t="s">
        <v>21</v>
      </c>
      <c r="I7" s="30" t="s">
        <v>22</v>
      </c>
      <c r="J7" s="31" t="s">
        <v>24</v>
      </c>
      <c r="K7" s="32">
        <v>0.375</v>
      </c>
      <c r="L7" s="32">
        <v>0.5</v>
      </c>
      <c r="M7" s="33" t="s">
        <v>31</v>
      </c>
      <c r="N7" s="30">
        <v>46</v>
      </c>
      <c r="O7" s="30">
        <v>195.5</v>
      </c>
      <c r="P7" s="29">
        <v>5</v>
      </c>
      <c r="Q7" s="3"/>
      <c r="R7" s="3"/>
      <c r="S7" s="3"/>
    </row>
    <row r="8" spans="1:19" x14ac:dyDescent="0.35">
      <c r="A8" s="34">
        <v>6</v>
      </c>
      <c r="B8" s="34">
        <f>VLOOKUP(J8, dayCode, 4,0)</f>
        <v>2</v>
      </c>
      <c r="C8" s="35" t="s">
        <v>4</v>
      </c>
      <c r="D8" s="34" t="str">
        <f>IF( ISERROR(VLOOKUP(C8, Course, 2, 0)), "", VLOOKUP(C8, Course, 2, 0))</f>
        <v>App Dev in Emerging Tech</v>
      </c>
      <c r="E8" s="36">
        <v>2</v>
      </c>
      <c r="F8" s="36">
        <v>2.25</v>
      </c>
      <c r="G8" s="36">
        <v>4.25</v>
      </c>
      <c r="H8" s="35" t="s">
        <v>21</v>
      </c>
      <c r="I8" s="35" t="s">
        <v>46</v>
      </c>
      <c r="J8" s="36" t="s">
        <v>26</v>
      </c>
      <c r="K8" s="37">
        <v>0.72916666666666696</v>
      </c>
      <c r="L8" s="37">
        <v>0.79166666666666696</v>
      </c>
      <c r="M8" s="38" t="s">
        <v>30</v>
      </c>
      <c r="N8" s="35">
        <v>45</v>
      </c>
      <c r="O8" s="35">
        <v>191.25</v>
      </c>
      <c r="P8" s="34">
        <v>6</v>
      </c>
      <c r="Q8" s="3"/>
      <c r="R8" s="3"/>
      <c r="S8" s="3"/>
    </row>
    <row r="9" spans="1:19" x14ac:dyDescent="0.35">
      <c r="A9" s="34">
        <v>7</v>
      </c>
      <c r="B9" s="34">
        <f>VLOOKUP(J9, dayCode, 4,0)</f>
        <v>2</v>
      </c>
      <c r="C9" s="35" t="s">
        <v>4</v>
      </c>
      <c r="D9" s="34" t="str">
        <f>IF( ISERROR(VLOOKUP(C9, Course, 2, 0)), "", VLOOKUP(C9, Course, 2, 0))</f>
        <v>App Dev in Emerging Tech</v>
      </c>
      <c r="E9" s="36">
        <v>2</v>
      </c>
      <c r="F9" s="36">
        <v>2.25</v>
      </c>
      <c r="G9" s="36">
        <v>4.25</v>
      </c>
      <c r="H9" s="35" t="s">
        <v>21</v>
      </c>
      <c r="I9" s="35" t="s">
        <v>46</v>
      </c>
      <c r="J9" s="36" t="s">
        <v>26</v>
      </c>
      <c r="K9" s="37">
        <v>0.79166666666666696</v>
      </c>
      <c r="L9" s="37">
        <v>0.83333333333333404</v>
      </c>
      <c r="M9" s="38" t="s">
        <v>30</v>
      </c>
      <c r="N9" s="35">
        <v>45</v>
      </c>
      <c r="O9" s="35">
        <v>191.25</v>
      </c>
      <c r="P9" s="34">
        <v>7</v>
      </c>
      <c r="Q9" s="3"/>
      <c r="R9" s="3"/>
      <c r="S9" s="3"/>
    </row>
    <row r="10" spans="1:19" x14ac:dyDescent="0.35">
      <c r="A10" s="34">
        <v>8</v>
      </c>
      <c r="B10" s="34">
        <f>VLOOKUP(J10, dayCode, 4,0)</f>
        <v>4</v>
      </c>
      <c r="C10" s="35" t="s">
        <v>4</v>
      </c>
      <c r="D10" s="34" t="str">
        <f>IF( ISERROR(VLOOKUP(C10, Course, 2, 0)), "", VLOOKUP(C10, Course, 2, 0))</f>
        <v>App Dev in Emerging Tech</v>
      </c>
      <c r="E10" s="36">
        <v>2</v>
      </c>
      <c r="F10" s="36">
        <v>2.25</v>
      </c>
      <c r="G10" s="36">
        <v>4.25</v>
      </c>
      <c r="H10" s="35" t="s">
        <v>21</v>
      </c>
      <c r="I10" s="35" t="s">
        <v>46</v>
      </c>
      <c r="J10" s="36" t="s">
        <v>23</v>
      </c>
      <c r="K10" s="37">
        <v>0.72916666666666696</v>
      </c>
      <c r="L10" s="37">
        <v>0.79166666666666696</v>
      </c>
      <c r="M10" s="38" t="s">
        <v>30</v>
      </c>
      <c r="N10" s="35">
        <v>45</v>
      </c>
      <c r="O10" s="35">
        <v>191.25</v>
      </c>
      <c r="P10" s="34">
        <v>8</v>
      </c>
      <c r="Q10" s="3"/>
      <c r="R10" s="3"/>
      <c r="S10" s="3"/>
    </row>
    <row r="11" spans="1:19" x14ac:dyDescent="0.35">
      <c r="A11" s="34">
        <v>9</v>
      </c>
      <c r="B11" s="34">
        <f>VLOOKUP(J11, dayCode, 4,0)</f>
        <v>4</v>
      </c>
      <c r="C11" s="35" t="s">
        <v>4</v>
      </c>
      <c r="D11" s="34" t="str">
        <f>IF( ISERROR(VLOOKUP(C11, Course, 2, 0)), "", VLOOKUP(C11, Course, 2, 0))</f>
        <v>App Dev in Emerging Tech</v>
      </c>
      <c r="E11" s="36">
        <v>2</v>
      </c>
      <c r="F11" s="36">
        <v>2.25</v>
      </c>
      <c r="G11" s="36">
        <v>4.25</v>
      </c>
      <c r="H11" s="35" t="s">
        <v>21</v>
      </c>
      <c r="I11" s="35" t="s">
        <v>46</v>
      </c>
      <c r="J11" s="36" t="s">
        <v>23</v>
      </c>
      <c r="K11" s="37">
        <v>0.79166666666666696</v>
      </c>
      <c r="L11" s="37">
        <v>0.83333333333333404</v>
      </c>
      <c r="M11" s="38" t="s">
        <v>30</v>
      </c>
      <c r="N11" s="35">
        <v>45</v>
      </c>
      <c r="O11" s="35">
        <v>191.25</v>
      </c>
      <c r="P11" s="34">
        <v>9</v>
      </c>
      <c r="Q11" s="3"/>
      <c r="R11" s="3"/>
      <c r="S11" s="3"/>
    </row>
    <row r="12" spans="1:19" x14ac:dyDescent="0.35">
      <c r="A12" s="39">
        <v>10</v>
      </c>
      <c r="B12" s="39">
        <f>VLOOKUP(J12, dayCode, 4,0)</f>
        <v>2</v>
      </c>
      <c r="C12" s="40" t="s">
        <v>4</v>
      </c>
      <c r="D12" s="39" t="str">
        <f>IF( ISERROR(VLOOKUP(C12, Course, 2, 0)), "", VLOOKUP(C12, Course, 2, 0))</f>
        <v>App Dev in Emerging Tech</v>
      </c>
      <c r="E12" s="41">
        <v>2</v>
      </c>
      <c r="F12" s="41">
        <v>2.25</v>
      </c>
      <c r="G12" s="41">
        <v>4.25</v>
      </c>
      <c r="H12" s="40" t="s">
        <v>21</v>
      </c>
      <c r="I12" s="40" t="s">
        <v>5</v>
      </c>
      <c r="J12" s="41" t="s">
        <v>26</v>
      </c>
      <c r="K12" s="42">
        <v>0.4375</v>
      </c>
      <c r="L12" s="42">
        <v>0.5</v>
      </c>
      <c r="M12" s="43" t="s">
        <v>72</v>
      </c>
      <c r="N12" s="40">
        <v>45</v>
      </c>
      <c r="O12" s="40">
        <v>191.25</v>
      </c>
      <c r="P12" s="39">
        <v>10</v>
      </c>
      <c r="Q12" s="3"/>
      <c r="R12" s="3"/>
      <c r="S12" s="3"/>
    </row>
    <row r="13" spans="1:19" x14ac:dyDescent="0.35">
      <c r="A13" s="39">
        <v>11</v>
      </c>
      <c r="B13" s="39">
        <f>VLOOKUP(J13, dayCode, 4,0)</f>
        <v>2</v>
      </c>
      <c r="C13" s="40" t="s">
        <v>4</v>
      </c>
      <c r="D13" s="39" t="str">
        <f>IF( ISERROR(VLOOKUP(C13, Course, 2, 0)), "", VLOOKUP(C13, Course, 2, 0))</f>
        <v>App Dev in Emerging Tech</v>
      </c>
      <c r="E13" s="41">
        <v>2</v>
      </c>
      <c r="F13" s="41">
        <v>2.25</v>
      </c>
      <c r="G13" s="41">
        <v>4.25</v>
      </c>
      <c r="H13" s="40" t="s">
        <v>21</v>
      </c>
      <c r="I13" s="40" t="s">
        <v>5</v>
      </c>
      <c r="J13" s="41" t="s">
        <v>26</v>
      </c>
      <c r="K13" s="42">
        <v>0.625</v>
      </c>
      <c r="L13" s="42">
        <v>0.66666666666666696</v>
      </c>
      <c r="M13" s="43" t="s">
        <v>33</v>
      </c>
      <c r="N13" s="40">
        <v>45</v>
      </c>
      <c r="O13" s="40">
        <v>191.25</v>
      </c>
      <c r="P13" s="39">
        <v>11</v>
      </c>
      <c r="Q13" s="3"/>
      <c r="R13" s="3"/>
      <c r="S13" s="3"/>
    </row>
    <row r="14" spans="1:19" x14ac:dyDescent="0.35">
      <c r="A14" s="39">
        <v>12</v>
      </c>
      <c r="B14" s="39">
        <f>VLOOKUP(J14, dayCode, 4,0)</f>
        <v>4</v>
      </c>
      <c r="C14" s="40" t="s">
        <v>4</v>
      </c>
      <c r="D14" s="39" t="str">
        <f>IF( ISERROR(VLOOKUP(C14, Course, 2, 0)), "", VLOOKUP(C14, Course, 2, 0))</f>
        <v>App Dev in Emerging Tech</v>
      </c>
      <c r="E14" s="41">
        <v>2</v>
      </c>
      <c r="F14" s="41">
        <v>2.25</v>
      </c>
      <c r="G14" s="41">
        <v>4.25</v>
      </c>
      <c r="H14" s="40" t="s">
        <v>21</v>
      </c>
      <c r="I14" s="40" t="s">
        <v>5</v>
      </c>
      <c r="J14" s="41" t="s">
        <v>23</v>
      </c>
      <c r="K14" s="42">
        <v>0.4375</v>
      </c>
      <c r="L14" s="42">
        <v>0.5</v>
      </c>
      <c r="M14" s="43" t="s">
        <v>72</v>
      </c>
      <c r="N14" s="40">
        <v>45</v>
      </c>
      <c r="O14" s="40">
        <v>191.25</v>
      </c>
      <c r="P14" s="39">
        <v>12</v>
      </c>
      <c r="Q14" s="3"/>
      <c r="R14" s="3"/>
      <c r="S14" s="3"/>
    </row>
    <row r="15" spans="1:19" x14ac:dyDescent="0.35">
      <c r="A15" s="39">
        <v>13</v>
      </c>
      <c r="B15" s="39">
        <f>VLOOKUP(J15, dayCode, 4,0)</f>
        <v>4</v>
      </c>
      <c r="C15" s="40" t="s">
        <v>4</v>
      </c>
      <c r="D15" s="39" t="str">
        <f>IF( ISERROR(VLOOKUP(C15, Course, 2, 0)), "", VLOOKUP(C15, Course, 2, 0))</f>
        <v>App Dev in Emerging Tech</v>
      </c>
      <c r="E15" s="41">
        <v>2</v>
      </c>
      <c r="F15" s="41">
        <v>2.25</v>
      </c>
      <c r="G15" s="41">
        <v>4.25</v>
      </c>
      <c r="H15" s="40" t="s">
        <v>21</v>
      </c>
      <c r="I15" s="40" t="s">
        <v>5</v>
      </c>
      <c r="J15" s="41" t="s">
        <v>23</v>
      </c>
      <c r="K15" s="42">
        <v>0.625</v>
      </c>
      <c r="L15" s="42">
        <v>0.66666666666666696</v>
      </c>
      <c r="M15" s="43" t="s">
        <v>33</v>
      </c>
      <c r="N15" s="40">
        <v>45</v>
      </c>
      <c r="O15" s="40">
        <v>191.25</v>
      </c>
      <c r="P15" s="39">
        <v>13</v>
      </c>
      <c r="Q15" s="3"/>
      <c r="R15" s="3"/>
      <c r="S15" s="3"/>
    </row>
    <row r="16" spans="1:19" x14ac:dyDescent="0.35">
      <c r="A16" s="14">
        <v>14</v>
      </c>
      <c r="B16" s="14">
        <f>VLOOKUP(J16, dayCode, 4,0)</f>
        <v>1</v>
      </c>
      <c r="C16" s="25" t="s">
        <v>1</v>
      </c>
      <c r="D16" s="8" t="str">
        <f>IF( ISERROR(VLOOKUP(C16, Course, 2, 0)), "", VLOOKUP(C16, Course, 2, 0))</f>
        <v>Living in the IT Era (Informatics)</v>
      </c>
      <c r="E16" s="26">
        <v>3</v>
      </c>
      <c r="F16" s="26">
        <v>0</v>
      </c>
      <c r="G16" s="26">
        <v>3</v>
      </c>
      <c r="H16" s="25" t="s">
        <v>21</v>
      </c>
      <c r="I16" s="25" t="s">
        <v>2</v>
      </c>
      <c r="J16" s="26" t="s">
        <v>27</v>
      </c>
      <c r="K16" s="27">
        <v>0.35416666666666702</v>
      </c>
      <c r="L16" s="27">
        <v>0.41666666666666702</v>
      </c>
      <c r="M16" s="28" t="s">
        <v>34</v>
      </c>
      <c r="N16" s="25">
        <v>40</v>
      </c>
      <c r="O16" s="25">
        <v>120</v>
      </c>
      <c r="P16" s="8">
        <v>14</v>
      </c>
      <c r="Q16" s="3"/>
      <c r="R16" s="3"/>
      <c r="S16" s="3"/>
    </row>
    <row r="17" spans="1:19" x14ac:dyDescent="0.35">
      <c r="A17" s="14">
        <v>15</v>
      </c>
      <c r="B17" s="14">
        <f>VLOOKUP(J17, dayCode, 4,0)</f>
        <v>5</v>
      </c>
      <c r="C17" s="25" t="s">
        <v>1</v>
      </c>
      <c r="D17" s="8" t="str">
        <f>IF( ISERROR(VLOOKUP(C17, Course, 2, 0)), "", VLOOKUP(C17, Course, 2, 0))</f>
        <v>Living in the IT Era (Informatics)</v>
      </c>
      <c r="E17" s="26">
        <v>3</v>
      </c>
      <c r="F17" s="26">
        <v>0</v>
      </c>
      <c r="G17" s="26">
        <v>3</v>
      </c>
      <c r="H17" s="25" t="s">
        <v>21</v>
      </c>
      <c r="I17" s="25" t="s">
        <v>2</v>
      </c>
      <c r="J17" s="26" t="s">
        <v>28</v>
      </c>
      <c r="K17" s="27">
        <v>0.35416666666666702</v>
      </c>
      <c r="L17" s="27">
        <v>0.41666666666666702</v>
      </c>
      <c r="M17" s="28" t="s">
        <v>34</v>
      </c>
      <c r="N17" s="25">
        <v>40</v>
      </c>
      <c r="O17" s="25">
        <v>120</v>
      </c>
      <c r="P17" s="8">
        <v>15</v>
      </c>
      <c r="Q17" s="3"/>
      <c r="R17" s="3"/>
      <c r="S17" s="3"/>
    </row>
    <row r="18" spans="1:19" x14ac:dyDescent="0.35">
      <c r="A18" s="44">
        <v>16</v>
      </c>
      <c r="B18" s="44">
        <f>VLOOKUP(J18, dayCode, 4,0)</f>
        <v>1</v>
      </c>
      <c r="C18" s="45" t="s">
        <v>1</v>
      </c>
      <c r="D18" s="44" t="str">
        <f>IF( ISERROR(VLOOKUP(C18, Course, 2, 0)), "", VLOOKUP(C18, Course, 2, 0))</f>
        <v>Living in the IT Era (Informatics)</v>
      </c>
      <c r="E18" s="46">
        <v>3</v>
      </c>
      <c r="F18" s="46">
        <v>0</v>
      </c>
      <c r="G18" s="46">
        <v>3</v>
      </c>
      <c r="H18" s="45" t="s">
        <v>21</v>
      </c>
      <c r="I18" s="45" t="s">
        <v>68</v>
      </c>
      <c r="J18" s="46" t="s">
        <v>27</v>
      </c>
      <c r="K18" s="47">
        <v>0.41666666666666702</v>
      </c>
      <c r="L18" s="47">
        <v>0.47916666666666702</v>
      </c>
      <c r="M18" s="48" t="s">
        <v>34</v>
      </c>
      <c r="N18" s="45">
        <v>45</v>
      </c>
      <c r="O18" s="45">
        <v>135</v>
      </c>
      <c r="P18" s="44">
        <v>16</v>
      </c>
      <c r="Q18" s="3"/>
      <c r="R18" s="3"/>
      <c r="S18" s="3"/>
    </row>
    <row r="19" spans="1:19" x14ac:dyDescent="0.35">
      <c r="A19" s="44">
        <v>17</v>
      </c>
      <c r="B19" s="44">
        <f>VLOOKUP(J19, dayCode, 4,0)</f>
        <v>5</v>
      </c>
      <c r="C19" s="45" t="s">
        <v>1</v>
      </c>
      <c r="D19" s="44" t="str">
        <f>IF( ISERROR(VLOOKUP(C19, Course, 2, 0)), "", VLOOKUP(C19, Course, 2, 0))</f>
        <v>Living in the IT Era (Informatics)</v>
      </c>
      <c r="E19" s="46">
        <v>3</v>
      </c>
      <c r="F19" s="46">
        <v>0</v>
      </c>
      <c r="G19" s="46">
        <v>3</v>
      </c>
      <c r="H19" s="45" t="s">
        <v>21</v>
      </c>
      <c r="I19" s="45" t="s">
        <v>68</v>
      </c>
      <c r="J19" s="46" t="s">
        <v>28</v>
      </c>
      <c r="K19" s="47">
        <v>0.41666666666666702</v>
      </c>
      <c r="L19" s="47">
        <v>0.47916666666666702</v>
      </c>
      <c r="M19" s="48" t="s">
        <v>34</v>
      </c>
      <c r="N19" s="45">
        <v>45</v>
      </c>
      <c r="O19" s="45">
        <v>135</v>
      </c>
      <c r="P19" s="44">
        <v>17</v>
      </c>
      <c r="Q19" s="3"/>
      <c r="R19" s="3"/>
      <c r="S19" s="3"/>
    </row>
    <row r="20" spans="1:19" x14ac:dyDescent="0.35">
      <c r="C20" s="17"/>
      <c r="D20" s="3" t="str">
        <f>IF( ISERROR(VLOOKUP(C20, Course, 2, 0)), "", VLOOKUP(C20, Course, 2, 0))</f>
        <v/>
      </c>
      <c r="E20" s="19"/>
      <c r="F20" s="19"/>
      <c r="G20" s="19"/>
      <c r="H20" s="17"/>
      <c r="I20" s="17"/>
      <c r="J20" s="17"/>
      <c r="K20" s="21"/>
      <c r="L20" s="21"/>
      <c r="M20" s="23"/>
      <c r="N20" s="17"/>
      <c r="O20" s="17"/>
      <c r="P20" s="3"/>
      <c r="Q20" s="3"/>
      <c r="R20" s="3"/>
      <c r="S20" s="3"/>
    </row>
    <row r="21" spans="1:19" x14ac:dyDescent="0.35">
      <c r="C21" s="18"/>
      <c r="D21" s="3" t="str">
        <f>IF( ISERROR(VLOOKUP(C21, Course, 2, 0)), "", VLOOKUP(C21, Course, 2, 0))</f>
        <v/>
      </c>
      <c r="E21" s="19"/>
      <c r="F21" s="19"/>
      <c r="G21" s="19"/>
      <c r="H21" s="17"/>
      <c r="I21" s="18"/>
      <c r="J21" s="18"/>
      <c r="K21" s="21"/>
      <c r="L21" s="21"/>
      <c r="M21" s="24"/>
      <c r="N21" s="18"/>
      <c r="O21" s="18"/>
    </row>
    <row r="22" spans="1:19" x14ac:dyDescent="0.35">
      <c r="C22" s="18"/>
      <c r="D22" s="3" t="str">
        <f>IF( ISERROR(VLOOKUP(C22, Course, 2, 0)), "", VLOOKUP(C22, Course, 2, 0))</f>
        <v/>
      </c>
      <c r="E22" s="19"/>
      <c r="F22" s="19"/>
      <c r="G22" s="19"/>
      <c r="H22" s="17"/>
      <c r="I22" s="18"/>
      <c r="J22" s="18"/>
      <c r="K22" s="21"/>
      <c r="L22" s="21"/>
      <c r="M22" s="24"/>
      <c r="N22" s="18"/>
      <c r="O22" s="18"/>
    </row>
    <row r="23" spans="1:19" x14ac:dyDescent="0.35">
      <c r="C23" s="18"/>
      <c r="D23" s="3" t="str">
        <f>IF( ISERROR(VLOOKUP(C23, Course, 2, 0)), "", VLOOKUP(C23, Course, 2, 0))</f>
        <v/>
      </c>
      <c r="E23" s="19"/>
      <c r="F23" s="19"/>
      <c r="G23" s="19"/>
      <c r="H23" s="17"/>
      <c r="I23" s="18"/>
      <c r="J23" s="18"/>
      <c r="K23" s="21"/>
      <c r="L23" s="21"/>
      <c r="M23" s="24"/>
      <c r="N23" s="18"/>
      <c r="O23" s="18"/>
    </row>
    <row r="24" spans="1:19" x14ac:dyDescent="0.35">
      <c r="C24" s="18"/>
      <c r="D24" s="3" t="str">
        <f>IF( ISERROR(VLOOKUP(C24, Course, 2, 0)), "", VLOOKUP(C24, Course, 2, 0))</f>
        <v/>
      </c>
      <c r="E24" s="19"/>
      <c r="F24" s="19"/>
      <c r="G24" s="19"/>
      <c r="H24" s="17"/>
      <c r="I24" s="18"/>
      <c r="J24" s="18"/>
      <c r="K24" s="21"/>
      <c r="L24" s="21"/>
      <c r="M24" s="24"/>
      <c r="N24" s="18"/>
      <c r="O24" s="18"/>
    </row>
  </sheetData>
  <mergeCells count="2">
    <mergeCell ref="E1:G1"/>
    <mergeCell ref="K1:L1"/>
  </mergeCells>
  <dataValidations count="8">
    <dataValidation type="list" allowBlank="1" showInputMessage="1" showErrorMessage="1" sqref="C3:C24" xr:uid="{A68541EC-FFB9-400B-A267-139EA985F832}">
      <formula1>INDEX(Course, 0,1)</formula1>
    </dataValidation>
    <dataValidation type="list" allowBlank="1" showInputMessage="1" showErrorMessage="1" sqref="D3:D24" xr:uid="{9E8C46B8-A35E-4F0C-B1DC-9336830994DB}">
      <formula1>INDEX(Course, 0, 2)</formula1>
    </dataValidation>
    <dataValidation type="list" allowBlank="1" showInputMessage="1" showErrorMessage="1" sqref="M3:M24" xr:uid="{A59D9672-B839-4F5D-BB16-F54EB89B8020}">
      <formula1>INDEX(Room,0,1)</formula1>
    </dataValidation>
    <dataValidation type="list" allowBlank="1" showInputMessage="1" showErrorMessage="1" sqref="K3:L24" xr:uid="{49AF90D0-8BCC-47BA-8E82-2188AF2C81E5}">
      <formula1>INDEX(TimeValues,0,1)</formula1>
    </dataValidation>
    <dataValidation type="list" allowBlank="1" showInputMessage="1" showErrorMessage="1" sqref="J20:J24" xr:uid="{4BEA03C5-A60E-40A8-BA3D-0EA4521324CA}">
      <formula1>dayCode</formula1>
    </dataValidation>
    <dataValidation type="list" allowBlank="1" showInputMessage="1" showErrorMessage="1" sqref="I3:I24" xr:uid="{20AC620A-B9D9-4DB2-BE50-F9C60480116C}">
      <formula1>Section</formula1>
    </dataValidation>
    <dataValidation type="list" allowBlank="1" showInputMessage="1" showErrorMessage="1" sqref="H3:H24" xr:uid="{8425B02A-CD66-4A8A-802F-2131C1134492}">
      <formula1>Program</formula1>
    </dataValidation>
    <dataValidation type="list" allowBlank="1" showInputMessage="1" showErrorMessage="1" sqref="J3:J19" xr:uid="{044C30F9-41A5-46AD-95D0-E4E52A588689}">
      <formula1>INDEX(dayCode,0,1)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AABC-0EC0-477F-B4EF-6F723B3626A5}">
  <dimension ref="A1:S24"/>
  <sheetViews>
    <sheetView tabSelected="1" workbookViewId="0">
      <selection activeCell="D23" sqref="D23"/>
    </sheetView>
  </sheetViews>
  <sheetFormatPr defaultRowHeight="14.5" x14ac:dyDescent="0.35"/>
  <cols>
    <col min="1" max="1" width="2.81640625" bestFit="1" customWidth="1"/>
    <col min="2" max="2" width="4.453125" bestFit="1" customWidth="1"/>
    <col min="4" max="4" width="41.36328125" bestFit="1" customWidth="1"/>
    <col min="5" max="5" width="7.90625" customWidth="1"/>
    <col min="8" max="8" width="11.1796875" customWidth="1"/>
    <col min="9" max="9" width="6.90625" bestFit="1" customWidth="1"/>
    <col min="13" max="13" width="10.36328125" style="15" customWidth="1"/>
    <col min="14" max="14" width="9.1796875" bestFit="1" customWidth="1"/>
  </cols>
  <sheetData>
    <row r="1" spans="1:19" x14ac:dyDescent="0.35">
      <c r="E1" s="6" t="s">
        <v>14</v>
      </c>
      <c r="F1" s="6"/>
      <c r="G1" s="6"/>
      <c r="K1" s="5" t="s">
        <v>45</v>
      </c>
      <c r="L1" s="5"/>
    </row>
    <row r="2" spans="1:19" s="1" customFormat="1" x14ac:dyDescent="0.35">
      <c r="A2" s="1" t="s">
        <v>41</v>
      </c>
      <c r="B2" s="1" t="s">
        <v>60</v>
      </c>
      <c r="C2" s="4" t="s">
        <v>9</v>
      </c>
      <c r="D2" s="4" t="s">
        <v>42</v>
      </c>
      <c r="E2" s="7" t="s">
        <v>11</v>
      </c>
      <c r="F2" s="7" t="s">
        <v>12</v>
      </c>
      <c r="G2" s="7" t="s">
        <v>13</v>
      </c>
      <c r="H2" s="4" t="s">
        <v>15</v>
      </c>
      <c r="I2" s="4" t="s">
        <v>6</v>
      </c>
      <c r="J2" s="4" t="s">
        <v>40</v>
      </c>
      <c r="K2" s="4" t="s">
        <v>0</v>
      </c>
      <c r="L2" s="4" t="s">
        <v>65</v>
      </c>
      <c r="M2" s="4" t="s">
        <v>7</v>
      </c>
      <c r="N2" s="4" t="s">
        <v>67</v>
      </c>
      <c r="O2" s="4" t="s">
        <v>16</v>
      </c>
      <c r="P2" s="4" t="s">
        <v>69</v>
      </c>
      <c r="Q2" s="4"/>
      <c r="R2" s="4"/>
      <c r="S2" s="4"/>
    </row>
    <row r="3" spans="1:19" x14ac:dyDescent="0.35">
      <c r="A3" s="57">
        <v>1</v>
      </c>
      <c r="B3" s="57">
        <f>VLOOKUP(J3, dayCode, 4,0)</f>
        <v>4</v>
      </c>
      <c r="C3" s="58" t="s">
        <v>17</v>
      </c>
      <c r="D3" s="57" t="str">
        <f>IF( ISERROR(VLOOKUP(C3, Course, 2, 0)), "", VLOOKUP(C3, Course, 2, 0))</f>
        <v>Cross Platform Application Mobile Development</v>
      </c>
      <c r="E3" s="59">
        <v>2</v>
      </c>
      <c r="F3" s="59">
        <v>2.25</v>
      </c>
      <c r="G3" s="59">
        <v>4.25</v>
      </c>
      <c r="H3" s="58" t="s">
        <v>21</v>
      </c>
      <c r="I3" s="58" t="s">
        <v>22</v>
      </c>
      <c r="J3" s="59" t="s">
        <v>23</v>
      </c>
      <c r="K3" s="60">
        <v>0.33333333333333398</v>
      </c>
      <c r="L3" s="60">
        <v>0.41666666666666702</v>
      </c>
      <c r="M3" s="61" t="s">
        <v>8</v>
      </c>
      <c r="N3" s="58">
        <v>46</v>
      </c>
      <c r="O3" s="58">
        <v>195.5</v>
      </c>
      <c r="P3" s="57">
        <v>1</v>
      </c>
      <c r="Q3" s="3"/>
      <c r="R3" s="3"/>
      <c r="S3" s="3"/>
    </row>
    <row r="4" spans="1:19" x14ac:dyDescent="0.35">
      <c r="A4" s="57">
        <v>2</v>
      </c>
      <c r="B4" s="57">
        <f>VLOOKUP(J4, dayCode, 4,0)</f>
        <v>3</v>
      </c>
      <c r="C4" s="58" t="s">
        <v>17</v>
      </c>
      <c r="D4" s="57" t="str">
        <f>IF( ISERROR(VLOOKUP(C4, Course, 2, 0)), "", VLOOKUP(C4, Course, 2, 0))</f>
        <v>Cross Platform Application Mobile Development</v>
      </c>
      <c r="E4" s="59">
        <v>2</v>
      </c>
      <c r="F4" s="59">
        <v>2.25</v>
      </c>
      <c r="G4" s="59">
        <v>4.25</v>
      </c>
      <c r="H4" s="58" t="s">
        <v>21</v>
      </c>
      <c r="I4" s="58" t="s">
        <v>22</v>
      </c>
      <c r="J4" s="59" t="s">
        <v>24</v>
      </c>
      <c r="K4" s="60">
        <v>0.75</v>
      </c>
      <c r="L4" s="60">
        <v>0.79166666666666696</v>
      </c>
      <c r="M4" s="61" t="s">
        <v>29</v>
      </c>
      <c r="N4" s="58">
        <v>46</v>
      </c>
      <c r="O4" s="58">
        <v>195.5</v>
      </c>
      <c r="P4" s="57">
        <v>2</v>
      </c>
      <c r="Q4" s="3"/>
      <c r="R4" s="3"/>
      <c r="S4" s="3"/>
    </row>
    <row r="5" spans="1:19" x14ac:dyDescent="0.35">
      <c r="A5" s="57">
        <v>3</v>
      </c>
      <c r="B5" s="57">
        <f>VLOOKUP(J5, dayCode, 4,0)</f>
        <v>5</v>
      </c>
      <c r="C5" s="58" t="s">
        <v>17</v>
      </c>
      <c r="D5" s="57" t="str">
        <f>IF( ISERROR(VLOOKUP(C5, Course, 2, 0)), "", VLOOKUP(C5, Course, 2, 0))</f>
        <v>Cross Platform Application Mobile Development</v>
      </c>
      <c r="E5" s="59">
        <v>2</v>
      </c>
      <c r="F5" s="59">
        <v>2.25</v>
      </c>
      <c r="G5" s="59">
        <v>4.25</v>
      </c>
      <c r="H5" s="58" t="s">
        <v>21</v>
      </c>
      <c r="I5" s="58" t="s">
        <v>22</v>
      </c>
      <c r="J5" s="59" t="s">
        <v>28</v>
      </c>
      <c r="K5" s="60">
        <v>0.54166666666666696</v>
      </c>
      <c r="L5" s="60">
        <v>0.625</v>
      </c>
      <c r="M5" s="61" t="s">
        <v>30</v>
      </c>
      <c r="N5" s="58">
        <v>46</v>
      </c>
      <c r="O5" s="58">
        <v>195.5</v>
      </c>
      <c r="P5" s="57">
        <v>3</v>
      </c>
      <c r="Q5" s="3"/>
      <c r="R5" s="3"/>
      <c r="S5" s="3"/>
    </row>
    <row r="6" spans="1:19" x14ac:dyDescent="0.35">
      <c r="A6" s="9">
        <v>4</v>
      </c>
      <c r="B6" s="9">
        <f>VLOOKUP(J6, dayCode, 4,0)</f>
        <v>2</v>
      </c>
      <c r="C6" s="53" t="s">
        <v>18</v>
      </c>
      <c r="D6" s="9" t="str">
        <f>IF( ISERROR(VLOOKUP(C6, Course, 2, 0)), "", VLOOKUP(C6, Course, 2, 0))</f>
        <v>Mobile Cloud Computing App Dev</v>
      </c>
      <c r="E6" s="54">
        <v>2</v>
      </c>
      <c r="F6" s="54">
        <v>2.25</v>
      </c>
      <c r="G6" s="54">
        <v>4.25</v>
      </c>
      <c r="H6" s="53" t="s">
        <v>21</v>
      </c>
      <c r="I6" s="53" t="s">
        <v>22</v>
      </c>
      <c r="J6" s="54" t="s">
        <v>26</v>
      </c>
      <c r="K6" s="55">
        <v>0.33333333333333398</v>
      </c>
      <c r="L6" s="55">
        <v>0.41666666666666702</v>
      </c>
      <c r="M6" s="56" t="s">
        <v>8</v>
      </c>
      <c r="N6" s="53">
        <v>46</v>
      </c>
      <c r="O6" s="53">
        <v>195.5</v>
      </c>
      <c r="P6" s="9">
        <v>4</v>
      </c>
      <c r="Q6" s="3"/>
      <c r="R6" s="3"/>
      <c r="S6" s="3"/>
    </row>
    <row r="7" spans="1:19" x14ac:dyDescent="0.35">
      <c r="A7" s="9">
        <v>5</v>
      </c>
      <c r="B7" s="9">
        <f>VLOOKUP(J7, dayCode, 4,0)</f>
        <v>3</v>
      </c>
      <c r="C7" s="53" t="s">
        <v>18</v>
      </c>
      <c r="D7" s="9" t="str">
        <f>IF( ISERROR(VLOOKUP(C7, Course, 2, 0)), "", VLOOKUP(C7, Course, 2, 0))</f>
        <v>Mobile Cloud Computing App Dev</v>
      </c>
      <c r="E7" s="54">
        <v>2</v>
      </c>
      <c r="F7" s="54">
        <v>2.25</v>
      </c>
      <c r="G7" s="54">
        <v>4.25</v>
      </c>
      <c r="H7" s="53" t="s">
        <v>21</v>
      </c>
      <c r="I7" s="53" t="s">
        <v>22</v>
      </c>
      <c r="J7" s="54" t="s">
        <v>24</v>
      </c>
      <c r="K7" s="55">
        <v>0.375</v>
      </c>
      <c r="L7" s="55">
        <v>0.5</v>
      </c>
      <c r="M7" s="56" t="s">
        <v>31</v>
      </c>
      <c r="N7" s="53">
        <v>46</v>
      </c>
      <c r="O7" s="53">
        <v>195.5</v>
      </c>
      <c r="P7" s="9">
        <v>5</v>
      </c>
      <c r="Q7" s="3"/>
      <c r="R7" s="3"/>
      <c r="S7" s="3"/>
    </row>
    <row r="8" spans="1:19" x14ac:dyDescent="0.35">
      <c r="A8" s="14">
        <v>6</v>
      </c>
      <c r="B8" s="14">
        <f>VLOOKUP(J8, dayCode, 4,0)</f>
        <v>2</v>
      </c>
      <c r="C8" s="49" t="s">
        <v>4</v>
      </c>
      <c r="D8" s="14" t="str">
        <f>IF( ISERROR(VLOOKUP(C8, Course, 2, 0)), "", VLOOKUP(C8, Course, 2, 0))</f>
        <v>App Dev in Emerging Tech</v>
      </c>
      <c r="E8" s="50">
        <v>2</v>
      </c>
      <c r="F8" s="50">
        <v>2.25</v>
      </c>
      <c r="G8" s="50">
        <v>4.25</v>
      </c>
      <c r="H8" s="49" t="s">
        <v>21</v>
      </c>
      <c r="I8" s="49" t="s">
        <v>46</v>
      </c>
      <c r="J8" s="50" t="s">
        <v>26</v>
      </c>
      <c r="K8" s="51">
        <v>0.72916666666666696</v>
      </c>
      <c r="L8" s="51">
        <v>0.79166666666666696</v>
      </c>
      <c r="M8" s="52" t="s">
        <v>30</v>
      </c>
      <c r="N8" s="49">
        <v>45</v>
      </c>
      <c r="O8" s="49">
        <v>191.25</v>
      </c>
      <c r="P8" s="14">
        <v>6</v>
      </c>
      <c r="Q8" s="3"/>
      <c r="R8" s="3"/>
      <c r="S8" s="3"/>
    </row>
    <row r="9" spans="1:19" x14ac:dyDescent="0.35">
      <c r="A9" s="14">
        <v>7</v>
      </c>
      <c r="B9" s="14">
        <f>VLOOKUP(J9, dayCode, 4,0)</f>
        <v>2</v>
      </c>
      <c r="C9" s="49" t="s">
        <v>4</v>
      </c>
      <c r="D9" s="14" t="str">
        <f>IF( ISERROR(VLOOKUP(C9, Course, 2, 0)), "", VLOOKUP(C9, Course, 2, 0))</f>
        <v>App Dev in Emerging Tech</v>
      </c>
      <c r="E9" s="50">
        <v>2</v>
      </c>
      <c r="F9" s="50">
        <v>2.25</v>
      </c>
      <c r="G9" s="50">
        <v>4.25</v>
      </c>
      <c r="H9" s="49" t="s">
        <v>21</v>
      </c>
      <c r="I9" s="49" t="s">
        <v>46</v>
      </c>
      <c r="J9" s="50" t="s">
        <v>26</v>
      </c>
      <c r="K9" s="51">
        <v>0.79166666666666696</v>
      </c>
      <c r="L9" s="51">
        <v>0.83333333333333404</v>
      </c>
      <c r="M9" s="52" t="s">
        <v>30</v>
      </c>
      <c r="N9" s="49">
        <v>45</v>
      </c>
      <c r="O9" s="49">
        <v>191.25</v>
      </c>
      <c r="P9" s="14">
        <v>7</v>
      </c>
      <c r="Q9" s="3"/>
      <c r="R9" s="3"/>
      <c r="S9" s="3"/>
    </row>
    <row r="10" spans="1:19" x14ac:dyDescent="0.35">
      <c r="A10" s="14">
        <v>8</v>
      </c>
      <c r="B10" s="14">
        <f>VLOOKUP(J10, dayCode, 4,0)</f>
        <v>4</v>
      </c>
      <c r="C10" s="49" t="s">
        <v>4</v>
      </c>
      <c r="D10" s="14" t="str">
        <f>IF( ISERROR(VLOOKUP(C10, Course, 2, 0)), "", VLOOKUP(C10, Course, 2, 0))</f>
        <v>App Dev in Emerging Tech</v>
      </c>
      <c r="E10" s="50">
        <v>2</v>
      </c>
      <c r="F10" s="50">
        <v>2.25</v>
      </c>
      <c r="G10" s="50">
        <v>4.25</v>
      </c>
      <c r="H10" s="49" t="s">
        <v>21</v>
      </c>
      <c r="I10" s="49" t="s">
        <v>46</v>
      </c>
      <c r="J10" s="50" t="s">
        <v>23</v>
      </c>
      <c r="K10" s="51">
        <v>0.72916666666666696</v>
      </c>
      <c r="L10" s="51">
        <v>0.79166666666666696</v>
      </c>
      <c r="M10" s="52" t="s">
        <v>30</v>
      </c>
      <c r="N10" s="49">
        <v>45</v>
      </c>
      <c r="O10" s="49">
        <v>191.25</v>
      </c>
      <c r="P10" s="14">
        <v>8</v>
      </c>
      <c r="Q10" s="3"/>
      <c r="R10" s="3"/>
      <c r="S10" s="3"/>
    </row>
    <row r="11" spans="1:19" x14ac:dyDescent="0.35">
      <c r="A11" s="14">
        <v>9</v>
      </c>
      <c r="B11" s="14">
        <f>VLOOKUP(J11, dayCode, 4,0)</f>
        <v>4</v>
      </c>
      <c r="C11" s="49" t="s">
        <v>4</v>
      </c>
      <c r="D11" s="14" t="str">
        <f>IF( ISERROR(VLOOKUP(C11, Course, 2, 0)), "", VLOOKUP(C11, Course, 2, 0))</f>
        <v>App Dev in Emerging Tech</v>
      </c>
      <c r="E11" s="50">
        <v>2</v>
      </c>
      <c r="F11" s="50">
        <v>2.25</v>
      </c>
      <c r="G11" s="50">
        <v>4.25</v>
      </c>
      <c r="H11" s="49" t="s">
        <v>21</v>
      </c>
      <c r="I11" s="49" t="s">
        <v>46</v>
      </c>
      <c r="J11" s="50" t="s">
        <v>23</v>
      </c>
      <c r="K11" s="51">
        <v>0.79166666666666696</v>
      </c>
      <c r="L11" s="51">
        <v>0.83333333333333404</v>
      </c>
      <c r="M11" s="52" t="s">
        <v>30</v>
      </c>
      <c r="N11" s="49">
        <v>45</v>
      </c>
      <c r="O11" s="49">
        <v>191.25</v>
      </c>
      <c r="P11" s="14">
        <v>9</v>
      </c>
      <c r="Q11" s="3"/>
      <c r="R11" s="3"/>
      <c r="S11" s="3"/>
    </row>
    <row r="12" spans="1:19" x14ac:dyDescent="0.35">
      <c r="A12" s="9">
        <v>10</v>
      </c>
      <c r="B12" s="9">
        <f>VLOOKUP(J12, dayCode, 4,0)</f>
        <v>2</v>
      </c>
      <c r="C12" s="53" t="s">
        <v>4</v>
      </c>
      <c r="D12" s="9" t="str">
        <f>IF( ISERROR(VLOOKUP(C12, Course, 2, 0)), "", VLOOKUP(C12, Course, 2, 0))</f>
        <v>App Dev in Emerging Tech</v>
      </c>
      <c r="E12" s="54">
        <v>2</v>
      </c>
      <c r="F12" s="54">
        <v>2.25</v>
      </c>
      <c r="G12" s="54">
        <v>4.25</v>
      </c>
      <c r="H12" s="53" t="s">
        <v>21</v>
      </c>
      <c r="I12" s="53" t="s">
        <v>5</v>
      </c>
      <c r="J12" s="54" t="s">
        <v>26</v>
      </c>
      <c r="K12" s="55">
        <v>0.75</v>
      </c>
      <c r="L12" s="55">
        <v>0.79166666666666696</v>
      </c>
      <c r="M12" s="56" t="s">
        <v>32</v>
      </c>
      <c r="N12" s="53">
        <v>45</v>
      </c>
      <c r="O12" s="53">
        <v>191.25</v>
      </c>
      <c r="P12" s="9">
        <v>10</v>
      </c>
      <c r="Q12" s="3"/>
      <c r="R12" s="3"/>
      <c r="S12" s="3"/>
    </row>
    <row r="13" spans="1:19" x14ac:dyDescent="0.35">
      <c r="A13" s="9">
        <v>11</v>
      </c>
      <c r="B13" s="9">
        <f>VLOOKUP(J13, dayCode, 4,0)</f>
        <v>5</v>
      </c>
      <c r="C13" s="53" t="s">
        <v>4</v>
      </c>
      <c r="D13" s="9" t="str">
        <f>IF( ISERROR(VLOOKUP(C13, Course, 2, 0)), "", VLOOKUP(C13, Course, 2, 0))</f>
        <v>App Dev in Emerging Tech</v>
      </c>
      <c r="E13" s="54">
        <v>2</v>
      </c>
      <c r="F13" s="54">
        <v>2.25</v>
      </c>
      <c r="G13" s="54">
        <v>4.25</v>
      </c>
      <c r="H13" s="53" t="s">
        <v>21</v>
      </c>
      <c r="I13" s="53" t="s">
        <v>5</v>
      </c>
      <c r="J13" s="54" t="s">
        <v>28</v>
      </c>
      <c r="K13" s="55">
        <v>0.75</v>
      </c>
      <c r="L13" s="55">
        <v>0.79166666666666696</v>
      </c>
      <c r="M13" s="56" t="s">
        <v>32</v>
      </c>
      <c r="N13" s="53">
        <v>45</v>
      </c>
      <c r="O13" s="53">
        <v>191.25</v>
      </c>
      <c r="P13" s="9">
        <v>11</v>
      </c>
      <c r="Q13" s="3"/>
      <c r="R13" s="3"/>
      <c r="S13" s="3"/>
    </row>
    <row r="14" spans="1:19" x14ac:dyDescent="0.35">
      <c r="A14" s="9">
        <v>12</v>
      </c>
      <c r="B14" s="9">
        <f>VLOOKUP(J14, dayCode, 4,0)</f>
        <v>2</v>
      </c>
      <c r="C14" s="53" t="s">
        <v>4</v>
      </c>
      <c r="D14" s="9" t="str">
        <f>IF( ISERROR(VLOOKUP(C14, Course, 2, 0)), "", VLOOKUP(C14, Course, 2, 0))</f>
        <v>App Dev in Emerging Tech</v>
      </c>
      <c r="E14" s="54">
        <v>2</v>
      </c>
      <c r="F14" s="54">
        <v>2.25</v>
      </c>
      <c r="G14" s="54">
        <v>4.25</v>
      </c>
      <c r="H14" s="53" t="s">
        <v>21</v>
      </c>
      <c r="I14" s="53" t="s">
        <v>5</v>
      </c>
      <c r="J14" s="54" t="s">
        <v>26</v>
      </c>
      <c r="K14" s="55">
        <v>0.4375</v>
      </c>
      <c r="L14" s="55">
        <v>0.5</v>
      </c>
      <c r="M14" s="56" t="s">
        <v>33</v>
      </c>
      <c r="N14" s="53">
        <v>45</v>
      </c>
      <c r="O14" s="53">
        <v>191.25</v>
      </c>
      <c r="P14" s="9">
        <v>12</v>
      </c>
      <c r="Q14" s="3"/>
      <c r="R14" s="3"/>
      <c r="S14" s="3"/>
    </row>
    <row r="15" spans="1:19" x14ac:dyDescent="0.35">
      <c r="A15" s="9">
        <v>13</v>
      </c>
      <c r="B15" s="9">
        <f>VLOOKUP(J15, dayCode, 4,0)</f>
        <v>4</v>
      </c>
      <c r="C15" s="53" t="s">
        <v>4</v>
      </c>
      <c r="D15" s="9" t="str">
        <f>IF( ISERROR(VLOOKUP(C15, Course, 2, 0)), "", VLOOKUP(C15, Course, 2, 0))</f>
        <v>App Dev in Emerging Tech</v>
      </c>
      <c r="E15" s="54">
        <v>2</v>
      </c>
      <c r="F15" s="54">
        <v>2.25</v>
      </c>
      <c r="G15" s="54">
        <v>4.25</v>
      </c>
      <c r="H15" s="53" t="s">
        <v>21</v>
      </c>
      <c r="I15" s="53" t="s">
        <v>5</v>
      </c>
      <c r="J15" s="54" t="s">
        <v>23</v>
      </c>
      <c r="K15" s="55">
        <v>0.4375</v>
      </c>
      <c r="L15" s="55">
        <v>0.5</v>
      </c>
      <c r="M15" s="56" t="s">
        <v>33</v>
      </c>
      <c r="N15" s="53">
        <v>45</v>
      </c>
      <c r="O15" s="53">
        <v>191.25</v>
      </c>
      <c r="P15" s="9">
        <v>13</v>
      </c>
      <c r="Q15" s="3"/>
      <c r="R15" s="3"/>
      <c r="S15" s="3"/>
    </row>
    <row r="16" spans="1:19" x14ac:dyDescent="0.35">
      <c r="A16">
        <v>14</v>
      </c>
      <c r="B16">
        <f>VLOOKUP(J16, dayCode, 4,0)</f>
        <v>1</v>
      </c>
      <c r="C16" s="17" t="s">
        <v>1</v>
      </c>
      <c r="D16" s="3" t="str">
        <f>IF( ISERROR(VLOOKUP(C16, Course, 2, 0)), "", VLOOKUP(C16, Course, 2, 0))</f>
        <v>Living in the IT Era (Informatics)</v>
      </c>
      <c r="E16" s="19">
        <v>3</v>
      </c>
      <c r="F16" s="19">
        <v>0</v>
      </c>
      <c r="G16" s="19">
        <v>3</v>
      </c>
      <c r="H16" s="17" t="s">
        <v>21</v>
      </c>
      <c r="I16" s="17" t="s">
        <v>2</v>
      </c>
      <c r="J16" s="20" t="s">
        <v>27</v>
      </c>
      <c r="K16" s="21">
        <v>0.35416666666666702</v>
      </c>
      <c r="L16" s="21">
        <v>0.41666666666666702</v>
      </c>
      <c r="M16" s="22" t="s">
        <v>34</v>
      </c>
      <c r="N16" s="17">
        <v>40</v>
      </c>
      <c r="O16" s="17">
        <v>120</v>
      </c>
      <c r="P16" s="3">
        <v>14</v>
      </c>
      <c r="Q16" s="3"/>
      <c r="R16" s="3"/>
      <c r="S16" s="3"/>
    </row>
    <row r="17" spans="1:19" x14ac:dyDescent="0.35">
      <c r="A17">
        <v>15</v>
      </c>
      <c r="B17">
        <f>VLOOKUP(J17, dayCode, 4,0)</f>
        <v>5</v>
      </c>
      <c r="C17" s="17" t="s">
        <v>1</v>
      </c>
      <c r="D17" s="3" t="str">
        <f>IF( ISERROR(VLOOKUP(C17, Course, 2, 0)), "", VLOOKUP(C17, Course, 2, 0))</f>
        <v>Living in the IT Era (Informatics)</v>
      </c>
      <c r="E17" s="19">
        <v>3</v>
      </c>
      <c r="F17" s="19">
        <v>0</v>
      </c>
      <c r="G17" s="19">
        <v>3</v>
      </c>
      <c r="H17" s="17" t="s">
        <v>21</v>
      </c>
      <c r="I17" s="17" t="s">
        <v>2</v>
      </c>
      <c r="J17" s="20" t="s">
        <v>28</v>
      </c>
      <c r="K17" s="21">
        <v>0.35416666666666702</v>
      </c>
      <c r="L17" s="21">
        <v>0.41666666666666702</v>
      </c>
      <c r="M17" s="22" t="s">
        <v>34</v>
      </c>
      <c r="N17" s="17">
        <v>40</v>
      </c>
      <c r="O17" s="17">
        <v>120</v>
      </c>
      <c r="P17" s="3">
        <v>15</v>
      </c>
      <c r="Q17" s="3"/>
      <c r="R17" s="3"/>
      <c r="S17" s="3"/>
    </row>
    <row r="18" spans="1:19" x14ac:dyDescent="0.35">
      <c r="A18">
        <v>16</v>
      </c>
      <c r="B18">
        <f>VLOOKUP(J18, dayCode, 4,0)</f>
        <v>1</v>
      </c>
      <c r="C18" s="17" t="s">
        <v>1</v>
      </c>
      <c r="D18" s="3" t="str">
        <f>IF( ISERROR(VLOOKUP(C18, Course, 2, 0)), "", VLOOKUP(C18, Course, 2, 0))</f>
        <v>Living in the IT Era (Informatics)</v>
      </c>
      <c r="E18" s="19">
        <v>3</v>
      </c>
      <c r="F18" s="19">
        <v>0</v>
      </c>
      <c r="G18" s="19">
        <v>3</v>
      </c>
      <c r="H18" s="17" t="s">
        <v>21</v>
      </c>
      <c r="I18" s="17" t="s">
        <v>68</v>
      </c>
      <c r="J18" s="20" t="s">
        <v>27</v>
      </c>
      <c r="K18" s="21">
        <v>0.41666666666666702</v>
      </c>
      <c r="L18" s="21">
        <v>0.47916666666666702</v>
      </c>
      <c r="M18" s="22" t="s">
        <v>34</v>
      </c>
      <c r="N18" s="17">
        <v>45</v>
      </c>
      <c r="O18" s="17">
        <v>135</v>
      </c>
      <c r="P18" s="3">
        <v>16</v>
      </c>
      <c r="Q18" s="3"/>
      <c r="R18" s="3"/>
      <c r="S18" s="3"/>
    </row>
    <row r="19" spans="1:19" x14ac:dyDescent="0.35">
      <c r="A19">
        <v>17</v>
      </c>
      <c r="B19">
        <f>VLOOKUP(J19, dayCode, 4,0)</f>
        <v>5</v>
      </c>
      <c r="C19" s="17" t="s">
        <v>1</v>
      </c>
      <c r="D19" s="3" t="str">
        <f>IF( ISERROR(VLOOKUP(C19, Course, 2, 0)), "", VLOOKUP(C19, Course, 2, 0))</f>
        <v>Living in the IT Era (Informatics)</v>
      </c>
      <c r="E19" s="19">
        <v>3</v>
      </c>
      <c r="F19" s="19">
        <v>0</v>
      </c>
      <c r="G19" s="19">
        <v>3</v>
      </c>
      <c r="H19" s="17" t="s">
        <v>21</v>
      </c>
      <c r="I19" s="17" t="s">
        <v>68</v>
      </c>
      <c r="J19" s="20" t="s">
        <v>28</v>
      </c>
      <c r="K19" s="21">
        <v>0.41666666666666702</v>
      </c>
      <c r="L19" s="21">
        <v>0.47916666666666702</v>
      </c>
      <c r="M19" s="22" t="s">
        <v>34</v>
      </c>
      <c r="N19" s="17">
        <v>45</v>
      </c>
      <c r="O19" s="17">
        <v>135</v>
      </c>
      <c r="P19" s="3">
        <v>17</v>
      </c>
      <c r="Q19" s="3"/>
      <c r="R19" s="3"/>
      <c r="S19" s="3"/>
    </row>
    <row r="20" spans="1:19" x14ac:dyDescent="0.35">
      <c r="C20" s="17"/>
      <c r="D20" s="3" t="str">
        <f>IF( ISERROR(VLOOKUP(C20, Course, 2, 0)), "", VLOOKUP(C20, Course, 2, 0))</f>
        <v/>
      </c>
      <c r="E20" s="19"/>
      <c r="F20" s="19"/>
      <c r="G20" s="19"/>
      <c r="H20" s="17"/>
      <c r="I20" s="17"/>
      <c r="J20" s="17"/>
      <c r="K20" s="21"/>
      <c r="L20" s="21"/>
      <c r="M20" s="23"/>
      <c r="N20" s="17"/>
      <c r="O20" s="17"/>
      <c r="P20" s="3"/>
      <c r="Q20" s="3"/>
      <c r="R20" s="3"/>
      <c r="S20" s="3"/>
    </row>
    <row r="21" spans="1:19" x14ac:dyDescent="0.35">
      <c r="C21" s="18"/>
      <c r="D21" s="3" t="str">
        <f>IF( ISERROR(VLOOKUP(C21, Course, 2, 0)), "", VLOOKUP(C21, Course, 2, 0))</f>
        <v/>
      </c>
      <c r="E21" s="19"/>
      <c r="F21" s="19"/>
      <c r="G21" s="19"/>
      <c r="H21" s="17"/>
      <c r="I21" s="18"/>
      <c r="J21" s="18"/>
      <c r="K21" s="21"/>
      <c r="L21" s="21"/>
      <c r="M21" s="24"/>
      <c r="N21" s="18"/>
      <c r="O21" s="18"/>
    </row>
    <row r="22" spans="1:19" x14ac:dyDescent="0.35">
      <c r="C22" s="18"/>
      <c r="D22" s="3" t="str">
        <f>IF( ISERROR(VLOOKUP(C22, Course, 2, 0)), "", VLOOKUP(C22, Course, 2, 0))</f>
        <v/>
      </c>
      <c r="E22" s="19"/>
      <c r="F22" s="19"/>
      <c r="G22" s="19"/>
      <c r="H22" s="17"/>
      <c r="I22" s="18"/>
      <c r="J22" s="18"/>
      <c r="K22" s="21"/>
      <c r="L22" s="21"/>
      <c r="M22" s="24"/>
      <c r="N22" s="18"/>
      <c r="O22" s="18"/>
    </row>
    <row r="23" spans="1:19" x14ac:dyDescent="0.35">
      <c r="C23" s="18"/>
      <c r="D23" s="3" t="str">
        <f>IF( ISERROR(VLOOKUP(C23, Course, 2, 0)), "", VLOOKUP(C23, Course, 2, 0))</f>
        <v/>
      </c>
      <c r="E23" s="19"/>
      <c r="F23" s="19"/>
      <c r="G23" s="19"/>
      <c r="H23" s="17"/>
      <c r="I23" s="18"/>
      <c r="J23" s="18"/>
      <c r="K23" s="21"/>
      <c r="L23" s="21"/>
      <c r="M23" s="24"/>
      <c r="N23" s="18"/>
      <c r="O23" s="18"/>
    </row>
    <row r="24" spans="1:19" x14ac:dyDescent="0.35">
      <c r="C24" s="18"/>
      <c r="D24" s="3" t="str">
        <f>IF( ISERROR(VLOOKUP(C24, Course, 2, 0)), "", VLOOKUP(C24, Course, 2, 0))</f>
        <v/>
      </c>
      <c r="E24" s="19"/>
      <c r="F24" s="19"/>
      <c r="G24" s="19"/>
      <c r="H24" s="17"/>
      <c r="I24" s="18"/>
      <c r="J24" s="18"/>
      <c r="K24" s="21"/>
      <c r="L24" s="21"/>
      <c r="M24" s="24"/>
      <c r="N24" s="18"/>
      <c r="O24" s="18"/>
    </row>
  </sheetData>
  <mergeCells count="2">
    <mergeCell ref="E1:G1"/>
    <mergeCell ref="K1:L1"/>
  </mergeCells>
  <phoneticPr fontId="2" type="noConversion"/>
  <dataValidations count="7">
    <dataValidation type="list" allowBlank="1" showInputMessage="1" showErrorMessage="1" sqref="H3:H24" xr:uid="{7991EFD9-631F-46E1-BA66-FE54D54DCFDF}">
      <formula1>Program</formula1>
    </dataValidation>
    <dataValidation type="list" allowBlank="1" showInputMessage="1" showErrorMessage="1" sqref="I3:I24" xr:uid="{4B7980FD-B26F-4F61-9829-32C592D3E4A3}">
      <formula1>Section</formula1>
    </dataValidation>
    <dataValidation type="list" allowBlank="1" showInputMessage="1" showErrorMessage="1" sqref="J3:J24" xr:uid="{7D910019-4F75-476D-9EBF-4DDBA42A1CD5}">
      <formula1>dayCode</formula1>
    </dataValidation>
    <dataValidation type="list" allowBlank="1" showInputMessage="1" showErrorMessage="1" sqref="K3:L24" xr:uid="{50B6E580-79DD-4105-8100-A277BC0E69E0}">
      <formula1>INDEX(TimeValues,0,1)</formula1>
    </dataValidation>
    <dataValidation type="list" allowBlank="1" showInputMessage="1" showErrorMessage="1" sqref="M3:M24" xr:uid="{0A687592-C07A-464F-B816-7D1B00FD1FE1}">
      <formula1>INDEX(Room,0,1)</formula1>
    </dataValidation>
    <dataValidation type="list" allowBlank="1" showInputMessage="1" showErrorMessage="1" sqref="D3:D24" xr:uid="{69ACF6F8-D400-4C29-89EB-68B9AA98AD7F}">
      <formula1>INDEX(Course, 0, 2)</formula1>
    </dataValidation>
    <dataValidation type="list" allowBlank="1" showInputMessage="1" showErrorMessage="1" sqref="C3:C24" xr:uid="{E9713D05-03A5-4E4D-8681-13FDC936174C}">
      <formula1>INDEX(Course, 0,1)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1187-1A43-4F32-B51E-7F65C31537E3}">
  <dimension ref="A1:O34"/>
  <sheetViews>
    <sheetView workbookViewId="0">
      <selection activeCell="F8" sqref="F8"/>
    </sheetView>
  </sheetViews>
  <sheetFormatPr defaultRowHeight="14.5" x14ac:dyDescent="0.35"/>
  <cols>
    <col min="1" max="1" width="12.54296875" customWidth="1"/>
    <col min="2" max="2" width="41.36328125" bestFit="1" customWidth="1"/>
    <col min="3" max="3" width="27.08984375" bestFit="1" customWidth="1"/>
    <col min="4" max="4" width="9.453125" customWidth="1"/>
    <col min="5" max="6" width="11" customWidth="1"/>
    <col min="7" max="7" width="11.7265625" customWidth="1"/>
    <col min="8" max="8" width="14.1796875" customWidth="1"/>
    <col min="10" max="10" width="13.7265625" customWidth="1"/>
    <col min="13" max="13" width="14.1796875" customWidth="1"/>
  </cols>
  <sheetData>
    <row r="1" spans="1:15" s="1" customFormat="1" x14ac:dyDescent="0.35">
      <c r="A1" s="1" t="s">
        <v>35</v>
      </c>
      <c r="B1" s="1" t="s">
        <v>10</v>
      </c>
      <c r="C1" s="1" t="s">
        <v>15</v>
      </c>
      <c r="D1" s="1" t="s">
        <v>6</v>
      </c>
      <c r="E1" s="1" t="s">
        <v>44</v>
      </c>
      <c r="F1" s="1" t="s">
        <v>59</v>
      </c>
      <c r="G1" s="1" t="s">
        <v>70</v>
      </c>
      <c r="H1" s="1" t="s">
        <v>71</v>
      </c>
      <c r="I1" s="1" t="s">
        <v>60</v>
      </c>
      <c r="J1" s="1" t="s">
        <v>61</v>
      </c>
      <c r="L1" s="1" t="s">
        <v>7</v>
      </c>
      <c r="M1" s="1" t="s">
        <v>62</v>
      </c>
      <c r="N1" s="1" t="s">
        <v>63</v>
      </c>
      <c r="O1" s="1" t="s">
        <v>64</v>
      </c>
    </row>
    <row r="2" spans="1:15" x14ac:dyDescent="0.35">
      <c r="A2" s="2" t="s">
        <v>17</v>
      </c>
      <c r="B2" s="2" t="s">
        <v>43</v>
      </c>
      <c r="C2" s="10" t="s">
        <v>21</v>
      </c>
      <c r="D2" s="11" t="s">
        <v>47</v>
      </c>
      <c r="E2">
        <v>1</v>
      </c>
      <c r="F2" t="s">
        <v>27</v>
      </c>
      <c r="G2" t="s">
        <v>48</v>
      </c>
      <c r="H2" t="s">
        <v>37</v>
      </c>
      <c r="I2">
        <v>1</v>
      </c>
      <c r="J2" s="13">
        <v>0.25</v>
      </c>
      <c r="K2" s="14"/>
      <c r="L2" s="16" t="s">
        <v>34</v>
      </c>
      <c r="M2" s="16"/>
      <c r="N2" s="16"/>
      <c r="O2" s="16"/>
    </row>
    <row r="3" spans="1:15" x14ac:dyDescent="0.35">
      <c r="A3" s="2" t="s">
        <v>1</v>
      </c>
      <c r="B3" s="2" t="s">
        <v>20</v>
      </c>
      <c r="C3" s="10"/>
      <c r="D3" s="11" t="s">
        <v>68</v>
      </c>
      <c r="E3">
        <v>2</v>
      </c>
      <c r="F3" t="s">
        <v>26</v>
      </c>
      <c r="G3" t="s">
        <v>49</v>
      </c>
      <c r="H3" t="s">
        <v>36</v>
      </c>
      <c r="I3">
        <v>2</v>
      </c>
      <c r="J3" s="13">
        <v>0.27083333333333398</v>
      </c>
      <c r="K3" s="14"/>
      <c r="L3" s="16" t="s">
        <v>72</v>
      </c>
      <c r="M3" s="16"/>
      <c r="N3" s="16"/>
      <c r="O3" s="16"/>
    </row>
    <row r="4" spans="1:15" x14ac:dyDescent="0.35">
      <c r="A4" s="2" t="s">
        <v>4</v>
      </c>
      <c r="B4" s="2" t="s">
        <v>66</v>
      </c>
      <c r="C4" s="10"/>
      <c r="D4" s="11" t="s">
        <v>2</v>
      </c>
      <c r="E4">
        <v>3</v>
      </c>
      <c r="F4" t="s">
        <v>24</v>
      </c>
      <c r="G4" t="s">
        <v>50</v>
      </c>
      <c r="H4" t="s">
        <v>38</v>
      </c>
      <c r="I4">
        <v>3</v>
      </c>
      <c r="J4" s="13">
        <v>0.29166666666666702</v>
      </c>
      <c r="K4" s="14"/>
      <c r="L4" s="16" t="s">
        <v>33</v>
      </c>
      <c r="M4" s="16"/>
      <c r="N4" s="16"/>
      <c r="O4" s="16"/>
    </row>
    <row r="5" spans="1:15" x14ac:dyDescent="0.35">
      <c r="A5" s="2" t="s">
        <v>18</v>
      </c>
      <c r="B5" s="2" t="s">
        <v>19</v>
      </c>
      <c r="C5" s="10"/>
      <c r="D5" s="11" t="s">
        <v>3</v>
      </c>
      <c r="E5">
        <v>4</v>
      </c>
      <c r="F5" t="s">
        <v>23</v>
      </c>
      <c r="G5" t="s">
        <v>51</v>
      </c>
      <c r="H5" t="s">
        <v>39</v>
      </c>
      <c r="I5">
        <v>4</v>
      </c>
      <c r="J5" s="13">
        <v>0.3125</v>
      </c>
      <c r="K5" s="14"/>
      <c r="L5" s="16" t="s">
        <v>31</v>
      </c>
      <c r="M5" s="16"/>
      <c r="N5" s="16"/>
      <c r="O5" s="16"/>
    </row>
    <row r="6" spans="1:15" x14ac:dyDescent="0.35">
      <c r="A6" s="2"/>
      <c r="B6" s="2"/>
      <c r="C6" s="10"/>
      <c r="D6" s="11" t="s">
        <v>46</v>
      </c>
      <c r="E6">
        <v>5</v>
      </c>
      <c r="F6" t="s">
        <v>28</v>
      </c>
      <c r="G6" t="s">
        <v>52</v>
      </c>
      <c r="H6" t="s">
        <v>25</v>
      </c>
      <c r="I6">
        <v>5</v>
      </c>
      <c r="J6" s="13">
        <v>0.33333333333333398</v>
      </c>
      <c r="K6" s="14"/>
      <c r="L6" s="16" t="s">
        <v>30</v>
      </c>
      <c r="M6" s="16"/>
      <c r="N6" s="16"/>
      <c r="O6" s="16"/>
    </row>
    <row r="7" spans="1:15" x14ac:dyDescent="0.35">
      <c r="A7" s="2"/>
      <c r="B7" s="2"/>
      <c r="C7" s="10"/>
      <c r="D7" s="11" t="s">
        <v>5</v>
      </c>
      <c r="E7">
        <v>6</v>
      </c>
      <c r="F7" t="s">
        <v>57</v>
      </c>
      <c r="G7" t="s">
        <v>53</v>
      </c>
      <c r="H7" t="s">
        <v>55</v>
      </c>
      <c r="I7">
        <v>6</v>
      </c>
      <c r="J7" s="13">
        <v>0.35416666666666702</v>
      </c>
      <c r="K7" s="14"/>
      <c r="L7" s="16" t="s">
        <v>32</v>
      </c>
      <c r="M7" s="16"/>
      <c r="N7" s="16"/>
      <c r="O7" s="16"/>
    </row>
    <row r="8" spans="1:15" x14ac:dyDescent="0.35">
      <c r="A8" s="2"/>
      <c r="B8" s="2"/>
      <c r="C8" s="10"/>
      <c r="D8" s="11"/>
      <c r="E8">
        <v>7</v>
      </c>
      <c r="F8" t="s">
        <v>58</v>
      </c>
      <c r="G8" t="s">
        <v>54</v>
      </c>
      <c r="H8" t="s">
        <v>56</v>
      </c>
      <c r="I8">
        <v>7</v>
      </c>
      <c r="J8" s="13">
        <v>0.375</v>
      </c>
      <c r="K8" s="14"/>
      <c r="L8" s="16" t="s">
        <v>8</v>
      </c>
      <c r="M8" s="16"/>
      <c r="N8" s="16"/>
      <c r="O8" s="16"/>
    </row>
    <row r="9" spans="1:15" x14ac:dyDescent="0.35">
      <c r="A9" s="2"/>
      <c r="B9" s="2"/>
      <c r="D9" s="11"/>
      <c r="J9" s="13">
        <v>0.39583333333333398</v>
      </c>
      <c r="K9" s="14"/>
      <c r="L9" s="16" t="s">
        <v>29</v>
      </c>
      <c r="M9" s="16"/>
      <c r="N9" s="16"/>
      <c r="O9" s="16"/>
    </row>
    <row r="10" spans="1:15" x14ac:dyDescent="0.35">
      <c r="A10" s="2"/>
      <c r="B10" s="2"/>
      <c r="D10" s="11"/>
      <c r="J10" s="13">
        <v>0.41666666666666702</v>
      </c>
      <c r="K10" s="14"/>
      <c r="L10" s="16"/>
      <c r="M10" s="16"/>
      <c r="N10" s="16"/>
      <c r="O10" s="16"/>
    </row>
    <row r="11" spans="1:15" x14ac:dyDescent="0.35">
      <c r="A11" s="2"/>
      <c r="B11" s="2"/>
      <c r="D11" s="11"/>
      <c r="J11" s="13">
        <v>0.4375</v>
      </c>
      <c r="K11" s="14"/>
      <c r="L11" s="16"/>
      <c r="M11" s="16"/>
      <c r="N11" s="16"/>
      <c r="O11" s="16"/>
    </row>
    <row r="12" spans="1:15" x14ac:dyDescent="0.35">
      <c r="A12" s="2"/>
      <c r="B12" s="2"/>
      <c r="D12" s="11"/>
      <c r="J12" s="13">
        <v>0.45833333333333398</v>
      </c>
      <c r="K12" s="14"/>
      <c r="L12" s="16"/>
      <c r="M12" s="16"/>
      <c r="N12" s="16"/>
      <c r="O12" s="16"/>
    </row>
    <row r="13" spans="1:15" x14ac:dyDescent="0.35">
      <c r="A13" s="2"/>
      <c r="B13" s="2"/>
      <c r="D13" s="11"/>
      <c r="J13" s="13">
        <v>0.47916666666666702</v>
      </c>
      <c r="K13" s="14"/>
      <c r="L13" s="16"/>
      <c r="M13" s="16"/>
      <c r="N13" s="16"/>
      <c r="O13" s="16"/>
    </row>
    <row r="14" spans="1:15" x14ac:dyDescent="0.35">
      <c r="B14" s="2"/>
      <c r="J14" s="13">
        <v>0.5</v>
      </c>
      <c r="K14" s="14"/>
      <c r="L14" s="16"/>
      <c r="M14" s="16"/>
      <c r="N14" s="16"/>
      <c r="O14" s="16"/>
    </row>
    <row r="15" spans="1:15" x14ac:dyDescent="0.35">
      <c r="B15" s="2"/>
      <c r="J15" s="13">
        <v>0.52083333333333404</v>
      </c>
      <c r="K15" s="14"/>
      <c r="L15" s="16"/>
    </row>
    <row r="16" spans="1:15" x14ac:dyDescent="0.35">
      <c r="J16" s="13">
        <v>0.54166666666666696</v>
      </c>
      <c r="K16" s="14"/>
    </row>
    <row r="17" spans="10:11" x14ac:dyDescent="0.35">
      <c r="J17" s="13">
        <v>0.5625</v>
      </c>
      <c r="K17" s="14"/>
    </row>
    <row r="18" spans="10:11" x14ac:dyDescent="0.35">
      <c r="J18" s="13">
        <v>0.58333333333333404</v>
      </c>
      <c r="K18" s="14"/>
    </row>
    <row r="19" spans="10:11" x14ac:dyDescent="0.35">
      <c r="J19" s="13">
        <v>0.60416666666666696</v>
      </c>
      <c r="K19" s="14"/>
    </row>
    <row r="20" spans="10:11" x14ac:dyDescent="0.35">
      <c r="J20" s="13">
        <v>0.625</v>
      </c>
      <c r="K20" s="14"/>
    </row>
    <row r="21" spans="10:11" x14ac:dyDescent="0.35">
      <c r="J21" s="13">
        <v>0.64583333333333404</v>
      </c>
      <c r="K21" s="14"/>
    </row>
    <row r="22" spans="10:11" x14ac:dyDescent="0.35">
      <c r="J22" s="13">
        <v>0.66666666666666696</v>
      </c>
      <c r="K22" s="14"/>
    </row>
    <row r="23" spans="10:11" x14ac:dyDescent="0.35">
      <c r="J23" s="13">
        <v>0.6875</v>
      </c>
      <c r="K23" s="14"/>
    </row>
    <row r="24" spans="10:11" x14ac:dyDescent="0.35">
      <c r="J24" s="13">
        <v>0.70833333333333404</v>
      </c>
      <c r="K24" s="14"/>
    </row>
    <row r="25" spans="10:11" x14ac:dyDescent="0.35">
      <c r="J25" s="13">
        <v>0.72916666666666696</v>
      </c>
      <c r="K25" s="14"/>
    </row>
    <row r="26" spans="10:11" x14ac:dyDescent="0.35">
      <c r="J26" s="13">
        <v>0.75</v>
      </c>
      <c r="K26" s="14"/>
    </row>
    <row r="27" spans="10:11" x14ac:dyDescent="0.35">
      <c r="J27" s="13">
        <v>0.77083333333333404</v>
      </c>
      <c r="K27" s="14"/>
    </row>
    <row r="28" spans="10:11" x14ac:dyDescent="0.35">
      <c r="J28" s="13">
        <v>0.79166666666666696</v>
      </c>
      <c r="K28" s="14"/>
    </row>
    <row r="29" spans="10:11" x14ac:dyDescent="0.35">
      <c r="J29" s="13">
        <v>0.8125</v>
      </c>
      <c r="K29" s="14"/>
    </row>
    <row r="30" spans="10:11" x14ac:dyDescent="0.35">
      <c r="J30" s="13">
        <v>0.83333333333333404</v>
      </c>
      <c r="K30" s="14"/>
    </row>
    <row r="31" spans="10:11" x14ac:dyDescent="0.35">
      <c r="J31" s="13">
        <v>0.85416666666666696</v>
      </c>
      <c r="K31" s="14"/>
    </row>
    <row r="32" spans="10:11" x14ac:dyDescent="0.35">
      <c r="J32" s="13">
        <v>0.875</v>
      </c>
      <c r="K32" s="14"/>
    </row>
    <row r="33" spans="10:11" x14ac:dyDescent="0.35">
      <c r="J33" s="13">
        <v>0.875</v>
      </c>
      <c r="K33" s="14"/>
    </row>
    <row r="34" spans="10:11" x14ac:dyDescent="0.35">
      <c r="J34" s="12"/>
    </row>
  </sheetData>
  <sortState xmlns:xlrd2="http://schemas.microsoft.com/office/spreadsheetml/2017/richdata2" ref="D3:D7">
    <sortCondition ref="D3:D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Schdeule 250221</vt:lpstr>
      <vt:lpstr>Schedule 250217</vt:lpstr>
      <vt:lpstr>Lists</vt:lpstr>
      <vt:lpstr>Course</vt:lpstr>
      <vt:lpstr>dayCode</vt:lpstr>
      <vt:lpstr>DayCodeTable</vt:lpstr>
      <vt:lpstr>DayLongName</vt:lpstr>
      <vt:lpstr>DayNum</vt:lpstr>
      <vt:lpstr>Days</vt:lpstr>
      <vt:lpstr>DayShortName</vt:lpstr>
      <vt:lpstr>Program</vt:lpstr>
      <vt:lpstr>Room</vt:lpstr>
      <vt:lpstr>Section</vt:lpstr>
      <vt:lpstr>TimeValues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 Watts</cp:lastModifiedBy>
  <dcterms:created xsi:type="dcterms:W3CDTF">2015-06-05T18:17:20Z</dcterms:created>
  <dcterms:modified xsi:type="dcterms:W3CDTF">2025-02-22T08:04:53Z</dcterms:modified>
</cp:coreProperties>
</file>