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" sheetId="1" r:id="rId4"/>
    <sheet state="visible" name="Swiftness" sheetId="2" r:id="rId5"/>
    <sheet state="visible" name="General Engravings + Effect on " sheetId="3" r:id="rId6"/>
    <sheet state="visible" name="Class Engravings" sheetId="4" r:id="rId7"/>
    <sheet state="visible" name="Gunlancer Skill Data" sheetId="5" r:id="rId8"/>
    <sheet state="visible" name="Sorc Skill Data" sheetId="6" r:id="rId9"/>
    <sheet state="visible" name="Sheet5" sheetId="7" r:id="rId10"/>
  </sheets>
  <definedNames/>
  <calcPr/>
</workbook>
</file>

<file path=xl/sharedStrings.xml><?xml version="1.0" encoding="utf-8"?>
<sst xmlns="http://schemas.openxmlformats.org/spreadsheetml/2006/main" count="305" uniqueCount="213">
  <si>
    <t>Crit Rate %</t>
  </si>
  <si>
    <t>Crit Stat</t>
  </si>
  <si>
    <t>Swiftness</t>
  </si>
  <si>
    <t>atk speed &amp; move speed %</t>
  </si>
  <si>
    <t>CDR %</t>
  </si>
  <si>
    <t>Engraving</t>
  </si>
  <si>
    <t>Atk Speed</t>
  </si>
  <si>
    <t>Atk Power</t>
  </si>
  <si>
    <t>Damage % (Specify)</t>
  </si>
  <si>
    <t>Crit Chance</t>
  </si>
  <si>
    <t>Crit Multi</t>
  </si>
  <si>
    <t>crit dmg</t>
  </si>
  <si>
    <t>Adrenaline</t>
  </si>
  <si>
    <t>all out attack</t>
  </si>
  <si>
    <t>20 (holding and casting skill)</t>
  </si>
  <si>
    <t>ambush master</t>
  </si>
  <si>
    <t>25 (back attack)</t>
  </si>
  <si>
    <t>barricade</t>
  </si>
  <si>
    <t>16 (shielded)</t>
  </si>
  <si>
    <t>Assume max stacks if stacking</t>
  </si>
  <si>
    <t>broken bone</t>
  </si>
  <si>
    <t>40 (staggered)</t>
  </si>
  <si>
    <t>contender</t>
  </si>
  <si>
    <t>crushing fist</t>
  </si>
  <si>
    <t>20% (counter)</t>
  </si>
  <si>
    <t>8 (party buff)</t>
  </si>
  <si>
    <t>Back/head/boss/hold etc just put number in damage and specify which it is</t>
  </si>
  <si>
    <t>cursed doll</t>
  </si>
  <si>
    <t>disrespect</t>
  </si>
  <si>
    <t>36 (&lt;30% hp)</t>
  </si>
  <si>
    <t>ether predator</t>
  </si>
  <si>
    <t>Grudge</t>
  </si>
  <si>
    <t>20 (boss)</t>
  </si>
  <si>
    <t>hit master</t>
  </si>
  <si>
    <t>16 (non-head and back attack)</t>
  </si>
  <si>
    <t>increases mass</t>
  </si>
  <si>
    <t>keen blunt weapon</t>
  </si>
  <si>
    <t>-20 (rng)</t>
  </si>
  <si>
    <t>master brawler</t>
  </si>
  <si>
    <t>25 (head attack)</t>
  </si>
  <si>
    <t>master's tenacity</t>
  </si>
  <si>
    <t>16 (&lt; 50% hp)</t>
  </si>
  <si>
    <t>precise dagger</t>
  </si>
  <si>
    <t>preemptive strike</t>
  </si>
  <si>
    <t>100% (full hp named or lower mob)</t>
  </si>
  <si>
    <t>propulsion</t>
  </si>
  <si>
    <t>16 (for 5 sec after movement skill)</t>
  </si>
  <si>
    <t>raid captain</t>
  </si>
  <si>
    <t>45% of base movement speed</t>
  </si>
  <si>
    <t>shield piercing</t>
  </si>
  <si>
    <t>100 (to shields only)</t>
  </si>
  <si>
    <t>sight focus</t>
  </si>
  <si>
    <t>28 (skills only)</t>
  </si>
  <si>
    <t>spirit absorption</t>
  </si>
  <si>
    <t>stabilized status</t>
  </si>
  <si>
    <t>16 (&gt;80% hp)</t>
  </si>
  <si>
    <t>Super Charge</t>
  </si>
  <si>
    <t>20 (charge skills)</t>
  </si>
  <si>
    <t>Class engravings</t>
  </si>
  <si>
    <t>atk speed %</t>
  </si>
  <si>
    <t>atk power %</t>
  </si>
  <si>
    <t>damage %</t>
  </si>
  <si>
    <t>crit rate %</t>
  </si>
  <si>
    <t>crit damage %</t>
  </si>
  <si>
    <t>Barrage enhancement</t>
  </si>
  <si>
    <t>40 (barrage awakening skill)</t>
  </si>
  <si>
    <t>Artillirist</t>
  </si>
  <si>
    <t>Gunner</t>
  </si>
  <si>
    <t>firepower enhancement</t>
  </si>
  <si>
    <t>30, 35, 40 (based on specialty meter)</t>
  </si>
  <si>
    <t>enhanced weapon</t>
  </si>
  <si>
    <t>deadeye</t>
  </si>
  <si>
    <t>pistoleer</t>
  </si>
  <si>
    <t>60 (handgun skills), 40 (awakening skill)</t>
  </si>
  <si>
    <t>death strike</t>
  </si>
  <si>
    <t>sharpshooter</t>
  </si>
  <si>
    <t>????</t>
  </si>
  <si>
    <t>loyal companion</t>
  </si>
  <si>
    <t xml:space="preserve">300 (bird base attack) </t>
  </si>
  <si>
    <t>class engraving is worded wierd</t>
  </si>
  <si>
    <t>peacemaker</t>
  </si>
  <si>
    <t>16 (handgun)</t>
  </si>
  <si>
    <t>10 (rifle base damage), 30 (additional damage to &lt;50% hp)</t>
  </si>
  <si>
    <t>25 (shotgun)</t>
  </si>
  <si>
    <t>gunslinger</t>
  </si>
  <si>
    <t>time to hunt</t>
  </si>
  <si>
    <t>35 (handgun and rifle stance)</t>
  </si>
  <si>
    <t>berseker's technique</t>
  </si>
  <si>
    <t>50 (while bursting)</t>
  </si>
  <si>
    <t>berserker</t>
  </si>
  <si>
    <t>Warrior</t>
  </si>
  <si>
    <t>mayhem</t>
  </si>
  <si>
    <t>lonely knight</t>
  </si>
  <si>
    <t>15 (gunlance skills)</t>
  </si>
  <si>
    <t>Gunlancer</t>
  </si>
  <si>
    <t>combat readiness</t>
  </si>
  <si>
    <t>20 (normal skills), 18 (if hit while shielded)</t>
  </si>
  <si>
    <t>blessed aura</t>
  </si>
  <si>
    <t>paladin</t>
  </si>
  <si>
    <t>judgement</t>
  </si>
  <si>
    <t>25 (punishment skills)</t>
  </si>
  <si>
    <t>deathblow</t>
  </si>
  <si>
    <t>35 (per esoteric orb consumed)</t>
  </si>
  <si>
    <t>striker</t>
  </si>
  <si>
    <t>martial artist</t>
  </si>
  <si>
    <t>esoteric flurry</t>
  </si>
  <si>
    <t>18 (esoteric skills)</t>
  </si>
  <si>
    <t>energy overflow</t>
  </si>
  <si>
    <t>15 (if energy &lt; 30%)</t>
  </si>
  <si>
    <t>soulfist</t>
  </si>
  <si>
    <t>robust spirit</t>
  </si>
  <si>
    <t>30 (while in hype mode)</t>
  </si>
  <si>
    <t>esoteric skill enhancement</t>
  </si>
  <si>
    <t>12 (per esoteric orb held)</t>
  </si>
  <si>
    <t>wardancer</t>
  </si>
  <si>
    <t>first intention</t>
  </si>
  <si>
    <t>25 (no longer gain esoteric gauge)</t>
  </si>
  <si>
    <t>shock training</t>
  </si>
  <si>
    <t>20 (shock skills)</t>
  </si>
  <si>
    <t>scrapper</t>
  </si>
  <si>
    <t>taijutsu</t>
  </si>
  <si>
    <t>60 (stamina skills), -30 (shock skills)</t>
  </si>
  <si>
    <t>demonic impulse</t>
  </si>
  <si>
    <t>30 (in demon form)</t>
  </si>
  <si>
    <t>shadowhunter</t>
  </si>
  <si>
    <t>assassin</t>
  </si>
  <si>
    <t>perfect supression</t>
  </si>
  <si>
    <t>shadowburst meter +50% (dunno what this is)</t>
  </si>
  <si>
    <t>remaining energy</t>
  </si>
  <si>
    <t>12, 24, 36 (depending on surge level)</t>
  </si>
  <si>
    <t>deathblade</t>
  </si>
  <si>
    <t>surge</t>
  </si>
  <si>
    <t>i dunno what this engraving does</t>
  </si>
  <si>
    <t>desperate salvation</t>
  </si>
  <si>
    <t>bard</t>
  </si>
  <si>
    <t>magician</t>
  </si>
  <si>
    <t>true courage</t>
  </si>
  <si>
    <t>20 ( while using serenade of courage)</t>
  </si>
  <si>
    <t>10 (while using serenade of courage)</t>
  </si>
  <si>
    <t>igniter</t>
  </si>
  <si>
    <t>25 (while using magick amplification)</t>
  </si>
  <si>
    <t>50 (during magick amp)</t>
  </si>
  <si>
    <t>sorceress</t>
  </si>
  <si>
    <t>reflux</t>
  </si>
  <si>
    <t>damage</t>
  </si>
  <si>
    <t>per</t>
  </si>
  <si>
    <t>skill</t>
  </si>
  <si>
    <t>by</t>
  </si>
  <si>
    <t>level</t>
  </si>
  <si>
    <t>test 1</t>
  </si>
  <si>
    <t>fire bullet</t>
  </si>
  <si>
    <t>test 2</t>
  </si>
  <si>
    <t>DUF</t>
  </si>
  <si>
    <t>spell</t>
  </si>
  <si>
    <t>attack power</t>
  </si>
  <si>
    <t>skill damage</t>
  </si>
  <si>
    <t>skill damage 1</t>
  </si>
  <si>
    <t>skill damage 2</t>
  </si>
  <si>
    <t>sharp GL</t>
  </si>
  <si>
    <t>rising GL</t>
  </si>
  <si>
    <t>charged stinger</t>
  </si>
  <si>
    <t>counter GL</t>
  </si>
  <si>
    <t>GL shot</t>
  </si>
  <si>
    <t>surge cannon</t>
  </si>
  <si>
    <t>shield bash</t>
  </si>
  <si>
    <t>bash</t>
  </si>
  <si>
    <t>leap attack</t>
  </si>
  <si>
    <t>guardians thunder</t>
  </si>
  <si>
    <t>hook chain</t>
  </si>
  <si>
    <t>shield charge</t>
  </si>
  <si>
    <t>SOH</t>
  </si>
  <si>
    <t>shield shock</t>
  </si>
  <si>
    <t>nellasia energy</t>
  </si>
  <si>
    <t xml:space="preserve">DPS NEEDS TO INCLUDE CRIT CHANCE, BURST, MULTI, ATT SPEED + ANY OTHER MULTIPLIERS AND SHOULD BE SKILL SPECIFIC </t>
  </si>
  <si>
    <t>DPM = (spell/attack damage) /casts per minute</t>
  </si>
  <si>
    <t>No awakening</t>
  </si>
  <si>
    <t>Is each skill "hit" a single crit chance?</t>
  </si>
  <si>
    <t>Get data on tooltip # based on att power to find scaling</t>
  </si>
  <si>
    <t>yes it is, tested</t>
  </si>
  <si>
    <t>BASE DAMAGES FROM INVEN</t>
  </si>
  <si>
    <t>Test Data</t>
  </si>
  <si>
    <t>Class</t>
  </si>
  <si>
    <t>Skill Name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</si>
  <si>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</si>
  <si>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</si>
  <si>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</si>
  <si>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</si>
  <si>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</si>
  <si>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</si>
  <si>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</si>
  <si>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</si>
  <si>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</si>
  <si>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Lecel 10</t>
  </si>
  <si>
    <t>Cooldown</t>
  </si>
  <si>
    <t>Sorceress</t>
  </si>
  <si>
    <t>Blaze</t>
  </si>
  <si>
    <t>Energy Discharge</t>
  </si>
  <si>
    <t>Hit 1</t>
  </si>
  <si>
    <t>Hit 2</t>
  </si>
  <si>
    <t>Lightning Vortex</t>
  </si>
  <si>
    <t>Hits 9x, Over 4s</t>
  </si>
  <si>
    <t>Frost's Call</t>
  </si>
  <si>
    <t>Each hit</t>
  </si>
  <si>
    <t>Hits 3x initial, followed by 1 final hit</t>
  </si>
  <si>
    <t>Squall</t>
  </si>
  <si>
    <t>Initial 3</t>
  </si>
  <si>
    <t>Final</t>
  </si>
  <si>
    <t>Seraphic Hail</t>
  </si>
  <si>
    <t>Inferno</t>
  </si>
  <si>
    <t>Punishing Strike</t>
  </si>
  <si>
    <t>Reverse Gravity</t>
  </si>
  <si>
    <t>Ice Shower</t>
  </si>
  <si>
    <t>Lightning Bolt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</si>
</sst>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</font>
    <font>
      <color theme="1"/>
      <name val="Calibri"/>
    </font>
    <font>
      <b/>
      <sz val="12.0"/>
      <color theme="1"/>
      <name val="Calibri"/>
    </font>
    <font>
      <b/>
      <sz val="20.0"/>
      <color theme="1"/>
      <name val="Calibri"/>
    </font>
    <font>
      <b/>
      <sz val="24.0"/>
      <color theme="1"/>
      <name val="Calibri"/>
    </font>
    <font>
      <b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theme="1"/>
        <bgColor theme="1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Fill="1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atk speed &amp; move speed % vs. Swiftness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Swiftness!$B$1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Swiftness!$A$2:$A$12</c:f>
            </c:numRef>
          </c:xVal>
          <c:yVal>
            <c:numRef>
              <c:f>Swiftness!$B$2:$B$12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83596"/>
        <c:axId val="2065764153"/>
      </c:scatterChart>
      <c:valAx>
        <c:axId val="19996835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Swiftness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764153"/>
      </c:valAx>
      <c:valAx>
        <c:axId val="2065764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atk speed &amp; move speed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683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CDR % vs. Swiftness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Swiftness!$C$1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Swiftness!$A$2:$A$12</c:f>
            </c:numRef>
          </c:xVal>
          <c:yVal>
            <c:numRef>
              <c:f>Swiftness!$C$2:$C$12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5716"/>
        <c:axId val="789280433"/>
      </c:scatterChart>
      <c:valAx>
        <c:axId val="955857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Swiftness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280433"/>
      </c:valAx>
      <c:valAx>
        <c:axId val="789280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CDR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85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skill damage vs. attack power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'Gunlancer Skill Data'!$P$2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'Gunlancer Skill Data'!$O$3:$O$16</c:f>
            </c:numRef>
          </c:xVal>
          <c:yVal>
            <c:numRef>
              <c:f>'Gunlancer Skill Data'!$P$3:$P$16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75485"/>
        <c:axId val="1835545074"/>
      </c:scatterChart>
      <c:valAx>
        <c:axId val="16918754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attack 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545074"/>
      </c:valAx>
      <c:valAx>
        <c:axId val="1835545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skill damage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875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skill damage 1 vs. attack power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'Gunlancer Skill Data'!$S$2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'Gunlancer Skill Data'!$R$3:$R$16</c:f>
            </c:numRef>
          </c:xVal>
          <c:yVal>
            <c:numRef>
              <c:f>'Gunlancer Skill Data'!$S$3:$S$16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68341"/>
        <c:axId val="1389282865"/>
      </c:scatterChart>
      <c:valAx>
        <c:axId val="7307683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attack 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282865"/>
      </c:valAx>
      <c:valAx>
        <c:axId val="1389282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skill damage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768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skill damage 2 vs. attack power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'Gunlancer Skill Data'!$T$2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'Gunlancer Skill Data'!$R$3:$R$16</c:f>
            </c:numRef>
          </c:xVal>
          <c:yVal>
            <c:numRef>
              <c:f>'Gunlancer Skill Data'!$T$3:$T$16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33533"/>
        <c:axId val="1595158799"/>
      </c:scatterChart>
      <c:valAx>
        <c:axId val="21450335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attack 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158799"/>
      </c:valAx>
      <c:valAx>
        <c:axId val="1595158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skill damage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033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495300</xdr:colOff>
      <xdr:row>13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428625</xdr:colOff>
      <xdr:row>13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38100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95250</xdr:colOff>
      <xdr:row>18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38100</xdr:colOff>
      <xdr:row>18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7.29"/>
    <col customWidth="1" min="3" max="3" width="12.86"/>
    <col customWidth="1" min="4" max="5" width="8.71"/>
    <col customWidth="1" min="6" max="6" width="17.71"/>
    <col customWidth="1" min="7" max="7" width="24.71"/>
    <col customWidth="1" min="8" max="8" width="13.86"/>
    <col customWidth="1" min="9" max="26" width="8.71"/>
  </cols>
  <sheetData>
    <row r="1">
      <c r="A1" s="1" t="s">
        <v>0</v>
      </c>
      <c r="B1" s="1" t="s">
        <v>1</v>
      </c>
    </row>
    <row r="2">
      <c r="A2" s="1">
        <v>0.68</v>
      </c>
      <c r="B2" s="1">
        <v>19.0</v>
      </c>
    </row>
    <row r="3">
      <c r="A3" s="1">
        <v>6.94</v>
      </c>
      <c r="B3" s="1">
        <v>194.0</v>
      </c>
    </row>
    <row r="4">
      <c r="A4" s="1">
        <v>11.48</v>
      </c>
      <c r="B4" s="1">
        <v>321.0</v>
      </c>
    </row>
    <row r="5">
      <c r="A5" s="1">
        <v>12.67</v>
      </c>
      <c r="B5" s="1">
        <v>354.0</v>
      </c>
    </row>
    <row r="6">
      <c r="A6" s="1">
        <v>13.95</v>
      </c>
      <c r="B6" s="1">
        <v>390.0</v>
      </c>
    </row>
    <row r="7">
      <c r="A7" s="1">
        <v>15.13</v>
      </c>
      <c r="B7" s="1">
        <v>423.0</v>
      </c>
    </row>
    <row r="8">
      <c r="A8" s="1">
        <v>17.32</v>
      </c>
      <c r="B8" s="1">
        <v>484.0</v>
      </c>
    </row>
    <row r="9">
      <c r="A9" s="1">
        <v>20.54</v>
      </c>
      <c r="B9" s="1">
        <v>574.0</v>
      </c>
    </row>
    <row r="10">
      <c r="A10" s="1">
        <v>21.76</v>
      </c>
      <c r="B10" s="1">
        <v>608.0</v>
      </c>
    </row>
    <row r="11">
      <c r="A11" s="1">
        <v>24.33</v>
      </c>
      <c r="B11" s="1">
        <v>680.0</v>
      </c>
    </row>
    <row r="12">
      <c r="A12" s="1">
        <v>27.09</v>
      </c>
      <c r="B12" s="1">
        <v>757.0</v>
      </c>
    </row>
    <row r="13">
      <c r="A13" s="1">
        <v>28.59</v>
      </c>
      <c r="B13" s="1">
        <v>799.0</v>
      </c>
    </row>
    <row r="14">
      <c r="A14" s="1">
        <v>30.06</v>
      </c>
      <c r="B14" s="1">
        <v>840.0</v>
      </c>
    </row>
    <row r="15">
      <c r="A15" s="1">
        <v>32.21</v>
      </c>
      <c r="B15" s="1">
        <v>900.0</v>
      </c>
    </row>
    <row r="16">
      <c r="A16" s="1">
        <v>38.47</v>
      </c>
      <c r="B16" s="1">
        <v>1075.0</v>
      </c>
    </row>
    <row r="17">
      <c r="A17" s="1">
        <v>44.2</v>
      </c>
      <c r="B17" s="1">
        <v>1235.0</v>
      </c>
    </row>
    <row r="18">
      <c r="A18" s="1">
        <v>38.33</v>
      </c>
      <c r="B18" s="1">
        <v>1071.0</v>
      </c>
    </row>
    <row r="19">
      <c r="A19" s="1">
        <v>6.44</v>
      </c>
      <c r="B19" s="1">
        <v>180.0</v>
      </c>
    </row>
    <row r="20">
      <c r="A20" s="1">
        <v>11.05</v>
      </c>
      <c r="B20" s="1">
        <v>309.0</v>
      </c>
    </row>
    <row r="21" ht="15.75" customHeight="1">
      <c r="A21" s="1">
        <v>7.12</v>
      </c>
      <c r="B21" s="1">
        <v>199.0</v>
      </c>
    </row>
    <row r="22" ht="15.75" customHeight="1">
      <c r="A22" s="1">
        <v>23.22</v>
      </c>
      <c r="B22" s="1">
        <v>649.0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71"/>
    <col customWidth="1" min="3" max="3" width="10.0"/>
    <col customWidth="1" min="4" max="4" width="8.71"/>
    <col customWidth="1" min="5" max="5" width="11.0"/>
    <col customWidth="1" min="6" max="6" width="25.0"/>
    <col customWidth="1" min="7" max="26" width="8.71"/>
  </cols>
  <sheetData>
    <row r="1">
      <c r="A1" s="2" t="s">
        <v>2</v>
      </c>
      <c r="B1" s="2" t="s">
        <v>3</v>
      </c>
      <c r="C1" s="2" t="s">
        <v>4</v>
      </c>
    </row>
    <row r="2">
      <c r="A2" s="2">
        <v>20.0</v>
      </c>
      <c r="B2" s="2">
        <v>0.34</v>
      </c>
      <c r="C2" s="2">
        <v>0.42</v>
      </c>
    </row>
    <row r="3">
      <c r="A3" s="2">
        <v>125.0</v>
      </c>
      <c r="B3" s="2">
        <v>2.14</v>
      </c>
      <c r="C3" s="2">
        <v>2.68</v>
      </c>
    </row>
    <row r="4">
      <c r="A4" s="1">
        <v>142.0</v>
      </c>
      <c r="B4" s="1">
        <v>2.43</v>
      </c>
      <c r="C4" s="1">
        <v>3.04</v>
      </c>
    </row>
    <row r="5">
      <c r="A5" s="2">
        <v>175.0</v>
      </c>
      <c r="B5" s="2">
        <v>3.0</v>
      </c>
      <c r="C5" s="2">
        <v>3.75</v>
      </c>
    </row>
    <row r="6">
      <c r="A6" s="2">
        <v>280.0</v>
      </c>
      <c r="B6" s="2">
        <v>4.81</v>
      </c>
      <c r="C6" s="2">
        <v>6.01</v>
      </c>
    </row>
    <row r="7">
      <c r="A7" s="2">
        <v>288.0</v>
      </c>
      <c r="B7" s="2">
        <v>4.94</v>
      </c>
      <c r="C7" s="2">
        <v>6.18</v>
      </c>
    </row>
    <row r="8">
      <c r="A8" s="1">
        <v>293.0</v>
      </c>
      <c r="B8" s="1">
        <v>5.03</v>
      </c>
      <c r="C8" s="1">
        <v>6.29</v>
      </c>
    </row>
    <row r="9">
      <c r="A9" s="2">
        <v>393.0</v>
      </c>
      <c r="B9" s="2">
        <v>6.75</v>
      </c>
      <c r="C9" s="2">
        <v>8.43</v>
      </c>
    </row>
    <row r="10">
      <c r="A10" s="2">
        <v>443.0</v>
      </c>
      <c r="B10" s="2">
        <v>7.61</v>
      </c>
      <c r="C10" s="2">
        <v>9.51</v>
      </c>
    </row>
    <row r="11">
      <c r="A11" s="2">
        <v>479.0</v>
      </c>
      <c r="B11" s="2">
        <v>8.22</v>
      </c>
      <c r="C11" s="2">
        <v>10.28</v>
      </c>
    </row>
    <row r="12">
      <c r="A12" s="2">
        <v>548.0</v>
      </c>
      <c r="B12" s="2">
        <v>9.41</v>
      </c>
      <c r="C12" s="2">
        <v>11.76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3" max="3" width="33.57"/>
    <col customWidth="1" min="4" max="4" width="52.14"/>
    <col customWidth="1" min="5" max="5" width="32.71"/>
    <col customWidth="1" min="6" max="6" width="21.86"/>
    <col customWidth="1" min="9" max="9" width="40.43"/>
  </cols>
  <sheetData>
    <row r="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>
      <c r="A2" s="2" t="s">
        <v>12</v>
      </c>
      <c r="C2" s="3">
        <v>0.06</v>
      </c>
      <c r="E2" s="3">
        <v>0.15</v>
      </c>
    </row>
    <row r="3">
      <c r="A3" s="2" t="s">
        <v>13</v>
      </c>
      <c r="D3" s="2" t="s">
        <v>14</v>
      </c>
    </row>
    <row r="4">
      <c r="A4" s="2" t="s">
        <v>15</v>
      </c>
      <c r="D4" s="2" t="s">
        <v>16</v>
      </c>
    </row>
    <row r="5">
      <c r="A5" s="2" t="s">
        <v>17</v>
      </c>
      <c r="D5" s="2" t="s">
        <v>18</v>
      </c>
      <c r="H5" s="2" t="s">
        <v>19</v>
      </c>
    </row>
    <row r="6">
      <c r="A6" s="2" t="s">
        <v>20</v>
      </c>
      <c r="D6" s="2" t="s">
        <v>21</v>
      </c>
    </row>
    <row r="7">
      <c r="A7" s="2" t="s">
        <v>22</v>
      </c>
      <c r="C7" s="4">
        <v>0.165</v>
      </c>
    </row>
    <row r="8">
      <c r="A8" s="2" t="s">
        <v>23</v>
      </c>
      <c r="C8" s="2" t="s">
        <v>24</v>
      </c>
      <c r="D8" s="2" t="s">
        <v>25</v>
      </c>
      <c r="H8" s="2" t="s">
        <v>26</v>
      </c>
    </row>
    <row r="9">
      <c r="A9" s="2" t="s">
        <v>27</v>
      </c>
      <c r="C9" s="3">
        <v>0.16</v>
      </c>
    </row>
    <row r="10">
      <c r="A10" s="2" t="s">
        <v>28</v>
      </c>
      <c r="D10" s="2" t="s">
        <v>29</v>
      </c>
    </row>
    <row r="11">
      <c r="A11" s="2" t="s">
        <v>30</v>
      </c>
      <c r="C11" s="3">
        <v>0.15</v>
      </c>
    </row>
    <row r="12">
      <c r="A12" s="2" t="s">
        <v>31</v>
      </c>
      <c r="D12" s="2" t="s">
        <v>32</v>
      </c>
    </row>
    <row r="13">
      <c r="A13" s="2" t="s">
        <v>33</v>
      </c>
      <c r="D13" s="2" t="s">
        <v>34</v>
      </c>
    </row>
    <row r="14">
      <c r="A14" s="2" t="s">
        <v>35</v>
      </c>
      <c r="B14" s="3">
        <v>-0.1</v>
      </c>
      <c r="C14" s="3">
        <v>0.18</v>
      </c>
    </row>
    <row r="15">
      <c r="A15" s="2" t="s">
        <v>36</v>
      </c>
      <c r="D15" s="2" t="s">
        <v>37</v>
      </c>
      <c r="G15" s="3">
        <v>0.5</v>
      </c>
    </row>
    <row r="16">
      <c r="A16" s="2" t="s">
        <v>38</v>
      </c>
      <c r="D16" s="2" t="s">
        <v>39</v>
      </c>
    </row>
    <row r="17">
      <c r="A17" s="2" t="s">
        <v>40</v>
      </c>
      <c r="D17" s="2" t="s">
        <v>41</v>
      </c>
    </row>
    <row r="18">
      <c r="A18" s="2" t="s">
        <v>42</v>
      </c>
      <c r="E18" s="3">
        <v>0.2</v>
      </c>
      <c r="G18" s="3">
        <v>-0.12</v>
      </c>
    </row>
    <row r="19">
      <c r="A19" s="2" t="s">
        <v>43</v>
      </c>
      <c r="E19" s="2" t="s">
        <v>44</v>
      </c>
      <c r="G19" s="3">
        <v>1.6</v>
      </c>
    </row>
    <row r="20">
      <c r="A20" s="2" t="s">
        <v>45</v>
      </c>
      <c r="D20" s="2" t="s">
        <v>46</v>
      </c>
    </row>
    <row r="21">
      <c r="A21" s="2" t="s">
        <v>47</v>
      </c>
      <c r="D21" s="2" t="s">
        <v>48</v>
      </c>
    </row>
    <row r="22">
      <c r="A22" s="2" t="s">
        <v>49</v>
      </c>
      <c r="D22" s="2" t="s">
        <v>50</v>
      </c>
    </row>
    <row r="23">
      <c r="A23" s="2" t="s">
        <v>51</v>
      </c>
      <c r="D23" s="2" t="s">
        <v>52</v>
      </c>
    </row>
    <row r="24">
      <c r="A24" s="2" t="s">
        <v>53</v>
      </c>
      <c r="B24" s="2">
        <v>15.0</v>
      </c>
    </row>
    <row r="25">
      <c r="A25" s="2" t="s">
        <v>54</v>
      </c>
      <c r="D25" s="2" t="s">
        <v>55</v>
      </c>
    </row>
    <row r="26">
      <c r="A26" s="2" t="s">
        <v>56</v>
      </c>
      <c r="D26" s="2" t="s">
        <v>57</v>
      </c>
    </row>
    <row r="30">
      <c r="A30" s="2" t="s">
        <v>58</v>
      </c>
      <c r="B30" s="2" t="s">
        <v>59</v>
      </c>
      <c r="C30" s="2" t="s">
        <v>60</v>
      </c>
      <c r="D30" s="2" t="s">
        <v>61</v>
      </c>
      <c r="E30" s="2" t="s">
        <v>62</v>
      </c>
      <c r="F30" s="2" t="s">
        <v>63</v>
      </c>
    </row>
    <row r="31">
      <c r="A31" s="5" t="s">
        <v>64</v>
      </c>
      <c r="B31" s="6"/>
      <c r="C31" s="6"/>
      <c r="D31" s="5" t="s">
        <v>65</v>
      </c>
      <c r="E31" s="6"/>
      <c r="F31" s="6"/>
      <c r="H31" s="5" t="s">
        <v>66</v>
      </c>
      <c r="J31" s="7"/>
      <c r="K31" s="2" t="s">
        <v>67</v>
      </c>
    </row>
    <row r="32">
      <c r="A32" s="5" t="s">
        <v>68</v>
      </c>
      <c r="B32" s="6"/>
      <c r="C32" s="6"/>
      <c r="D32" s="6"/>
      <c r="E32" s="5" t="s">
        <v>69</v>
      </c>
      <c r="F32" s="6"/>
      <c r="J32" s="7"/>
    </row>
    <row r="33">
      <c r="A33" s="8" t="s">
        <v>70</v>
      </c>
      <c r="B33" s="9"/>
      <c r="C33" s="9"/>
      <c r="D33" s="9"/>
      <c r="E33" s="8">
        <v>30.0</v>
      </c>
      <c r="F33" s="9"/>
      <c r="G33" s="10"/>
      <c r="H33" s="8" t="s">
        <v>71</v>
      </c>
      <c r="J33" s="7"/>
    </row>
    <row r="34">
      <c r="A34" s="8" t="s">
        <v>72</v>
      </c>
      <c r="B34" s="9"/>
      <c r="C34" s="9"/>
      <c r="D34" s="8" t="s">
        <v>73</v>
      </c>
      <c r="E34" s="9"/>
      <c r="F34" s="9"/>
      <c r="G34" s="10"/>
      <c r="H34" s="10"/>
      <c r="J34" s="7"/>
    </row>
    <row r="35">
      <c r="A35" s="11" t="s">
        <v>74</v>
      </c>
      <c r="B35" s="12"/>
      <c r="C35" s="12"/>
      <c r="D35" s="12"/>
      <c r="E35" s="12"/>
      <c r="F35" s="12"/>
      <c r="H35" s="11" t="s">
        <v>75</v>
      </c>
      <c r="I35" s="2" t="s">
        <v>76</v>
      </c>
      <c r="J35" s="7"/>
    </row>
    <row r="36">
      <c r="A36" s="11" t="s">
        <v>77</v>
      </c>
      <c r="B36" s="12"/>
      <c r="C36" s="12"/>
      <c r="D36" s="11" t="s">
        <v>78</v>
      </c>
      <c r="E36" s="12"/>
      <c r="F36" s="12"/>
      <c r="I36" s="2" t="s">
        <v>79</v>
      </c>
      <c r="J36" s="7"/>
    </row>
    <row r="37">
      <c r="A37" s="13" t="s">
        <v>80</v>
      </c>
      <c r="B37" s="13" t="s">
        <v>81</v>
      </c>
      <c r="C37" s="14"/>
      <c r="D37" s="13" t="s">
        <v>82</v>
      </c>
      <c r="E37" s="13" t="s">
        <v>83</v>
      </c>
      <c r="F37" s="14"/>
      <c r="H37" s="13" t="s">
        <v>84</v>
      </c>
      <c r="J37" s="7"/>
    </row>
    <row r="38">
      <c r="A38" s="13" t="s">
        <v>85</v>
      </c>
      <c r="B38" s="14"/>
      <c r="C38" s="14"/>
      <c r="D38" s="14"/>
      <c r="E38" s="13" t="s">
        <v>86</v>
      </c>
      <c r="F38" s="14"/>
      <c r="J38" s="7"/>
    </row>
    <row r="39">
      <c r="A39" s="5" t="s">
        <v>87</v>
      </c>
      <c r="B39" s="6"/>
      <c r="C39" s="6"/>
      <c r="D39" s="6"/>
      <c r="E39" s="6"/>
      <c r="F39" s="5" t="s">
        <v>88</v>
      </c>
      <c r="H39" s="5" t="s">
        <v>89</v>
      </c>
      <c r="J39" s="15"/>
      <c r="K39" s="2" t="s">
        <v>90</v>
      </c>
    </row>
    <row r="40">
      <c r="A40" s="5" t="s">
        <v>91</v>
      </c>
      <c r="B40" s="5">
        <v>15.0</v>
      </c>
      <c r="C40" s="6"/>
      <c r="D40" s="5">
        <v>18.0</v>
      </c>
      <c r="E40" s="6"/>
      <c r="F40" s="6"/>
      <c r="J40" s="15"/>
    </row>
    <row r="41">
      <c r="A41" s="8" t="s">
        <v>92</v>
      </c>
      <c r="B41" s="9"/>
      <c r="C41" s="9"/>
      <c r="D41" s="9"/>
      <c r="E41" s="8" t="s">
        <v>93</v>
      </c>
      <c r="F41" s="8">
        <v>50.0</v>
      </c>
      <c r="H41" s="8" t="s">
        <v>94</v>
      </c>
      <c r="J41" s="15"/>
    </row>
    <row r="42">
      <c r="A42" s="8" t="s">
        <v>95</v>
      </c>
      <c r="B42" s="9"/>
      <c r="C42" s="9"/>
      <c r="D42" s="8" t="s">
        <v>96</v>
      </c>
      <c r="E42" s="9"/>
      <c r="F42" s="9"/>
      <c r="J42" s="15"/>
    </row>
    <row r="43">
      <c r="A43" s="11" t="s">
        <v>97</v>
      </c>
      <c r="B43" s="12"/>
      <c r="C43" s="12"/>
      <c r="D43" s="12"/>
      <c r="E43" s="12"/>
      <c r="F43" s="12"/>
      <c r="H43" s="11" t="s">
        <v>98</v>
      </c>
      <c r="J43" s="15"/>
    </row>
    <row r="44">
      <c r="A44" s="11" t="s">
        <v>99</v>
      </c>
      <c r="B44" s="12"/>
      <c r="C44" s="12"/>
      <c r="D44" s="11" t="s">
        <v>100</v>
      </c>
      <c r="E44" s="12"/>
      <c r="F44" s="12"/>
      <c r="J44" s="15"/>
    </row>
    <row r="45">
      <c r="A45" s="5" t="s">
        <v>101</v>
      </c>
      <c r="B45" s="6"/>
      <c r="C45" s="6"/>
      <c r="D45" s="5" t="s">
        <v>102</v>
      </c>
      <c r="E45" s="6"/>
      <c r="F45" s="6"/>
      <c r="H45" s="5" t="s">
        <v>103</v>
      </c>
      <c r="J45" s="16"/>
      <c r="K45" s="2" t="s">
        <v>104</v>
      </c>
    </row>
    <row r="46">
      <c r="A46" s="5" t="s">
        <v>105</v>
      </c>
      <c r="B46" s="6"/>
      <c r="C46" s="6"/>
      <c r="D46" s="5" t="s">
        <v>106</v>
      </c>
      <c r="E46" s="6"/>
      <c r="F46" s="6"/>
      <c r="J46" s="16"/>
    </row>
    <row r="47">
      <c r="A47" s="8" t="s">
        <v>107</v>
      </c>
      <c r="B47" s="9"/>
      <c r="C47" s="9"/>
      <c r="D47" s="8" t="s">
        <v>108</v>
      </c>
      <c r="E47" s="9"/>
      <c r="F47" s="9"/>
      <c r="H47" s="8" t="s">
        <v>109</v>
      </c>
      <c r="J47" s="16"/>
    </row>
    <row r="48">
      <c r="A48" s="8" t="s">
        <v>110</v>
      </c>
      <c r="B48" s="9"/>
      <c r="C48" s="9"/>
      <c r="D48" s="8" t="s">
        <v>111</v>
      </c>
      <c r="E48" s="9"/>
      <c r="F48" s="9"/>
      <c r="J48" s="16"/>
    </row>
    <row r="49">
      <c r="A49" s="11" t="s">
        <v>112</v>
      </c>
      <c r="B49" s="12"/>
      <c r="C49" s="12"/>
      <c r="D49" s="11" t="s">
        <v>113</v>
      </c>
      <c r="E49" s="12"/>
      <c r="F49" s="12"/>
      <c r="H49" s="11" t="s">
        <v>114</v>
      </c>
      <c r="J49" s="16"/>
    </row>
    <row r="50">
      <c r="A50" s="11" t="s">
        <v>115</v>
      </c>
      <c r="B50" s="12"/>
      <c r="C50" s="12"/>
      <c r="D50" s="11" t="s">
        <v>116</v>
      </c>
      <c r="E50" s="12"/>
      <c r="F50" s="12"/>
      <c r="J50" s="16"/>
    </row>
    <row r="51">
      <c r="A51" s="13" t="s">
        <v>117</v>
      </c>
      <c r="B51" s="14"/>
      <c r="C51" s="14"/>
      <c r="D51" s="13" t="s">
        <v>118</v>
      </c>
      <c r="E51" s="14"/>
      <c r="F51" s="14"/>
      <c r="H51" s="13" t="s">
        <v>119</v>
      </c>
      <c r="J51" s="16"/>
    </row>
    <row r="52">
      <c r="A52" s="13" t="s">
        <v>120</v>
      </c>
      <c r="B52" s="14"/>
      <c r="C52" s="14"/>
      <c r="D52" s="13" t="s">
        <v>121</v>
      </c>
      <c r="E52" s="14"/>
      <c r="F52" s="14"/>
      <c r="J52" s="16"/>
    </row>
    <row r="53">
      <c r="A53" s="5" t="s">
        <v>122</v>
      </c>
      <c r="B53" s="6"/>
      <c r="C53" s="6"/>
      <c r="D53" s="6"/>
      <c r="E53" s="5" t="s">
        <v>123</v>
      </c>
      <c r="F53" s="6"/>
      <c r="H53" s="5" t="s">
        <v>124</v>
      </c>
      <c r="J53" s="17"/>
      <c r="K53" s="2" t="s">
        <v>125</v>
      </c>
    </row>
    <row r="54">
      <c r="A54" s="5" t="s">
        <v>126</v>
      </c>
      <c r="B54" s="6"/>
      <c r="C54" s="6"/>
      <c r="D54" s="5">
        <v>30.0</v>
      </c>
      <c r="E54" s="6"/>
      <c r="F54" s="6"/>
      <c r="I54" s="2" t="s">
        <v>127</v>
      </c>
      <c r="J54" s="17"/>
    </row>
    <row r="55">
      <c r="A55" s="8" t="s">
        <v>128</v>
      </c>
      <c r="B55" s="8">
        <v>12.0</v>
      </c>
      <c r="C55" s="8" t="s">
        <v>129</v>
      </c>
      <c r="D55" s="9"/>
      <c r="E55" s="9"/>
      <c r="F55" s="9"/>
      <c r="H55" s="8" t="s">
        <v>130</v>
      </c>
      <c r="J55" s="17"/>
    </row>
    <row r="56">
      <c r="A56" s="8" t="s">
        <v>131</v>
      </c>
      <c r="B56" s="9"/>
      <c r="C56" s="9"/>
      <c r="D56" s="9"/>
      <c r="E56" s="9"/>
      <c r="F56" s="9"/>
      <c r="I56" s="2" t="s">
        <v>132</v>
      </c>
      <c r="J56" s="17"/>
    </row>
    <row r="57">
      <c r="A57" s="5" t="s">
        <v>133</v>
      </c>
      <c r="B57" s="6"/>
      <c r="C57" s="6"/>
      <c r="D57" s="6"/>
      <c r="E57" s="6"/>
      <c r="F57" s="6"/>
      <c r="H57" s="5" t="s">
        <v>134</v>
      </c>
      <c r="J57" s="18"/>
      <c r="K57" s="2" t="s">
        <v>135</v>
      </c>
    </row>
    <row r="58">
      <c r="A58" s="5" t="s">
        <v>136</v>
      </c>
      <c r="B58" s="6"/>
      <c r="C58" s="6"/>
      <c r="D58" s="5" t="s">
        <v>137</v>
      </c>
      <c r="E58" s="5" t="s">
        <v>138</v>
      </c>
      <c r="F58" s="6"/>
      <c r="J58" s="18"/>
    </row>
    <row r="59">
      <c r="A59" s="8" t="s">
        <v>139</v>
      </c>
      <c r="B59" s="9"/>
      <c r="C59" s="9"/>
      <c r="D59" s="9"/>
      <c r="E59" s="8" t="s">
        <v>140</v>
      </c>
      <c r="F59" s="8" t="s">
        <v>141</v>
      </c>
      <c r="H59" s="8" t="s">
        <v>142</v>
      </c>
      <c r="J59" s="18"/>
    </row>
    <row r="60">
      <c r="A60" s="8" t="s">
        <v>143</v>
      </c>
      <c r="B60" s="9"/>
      <c r="C60" s="9"/>
      <c r="D60" s="8">
        <v>16.0</v>
      </c>
      <c r="E60" s="9"/>
      <c r="F60" s="9"/>
      <c r="J60" s="18"/>
    </row>
  </sheetData>
  <mergeCells count="2">
    <mergeCell ref="H5:J5"/>
    <mergeCell ref="H8:L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</row>
    <row r="2">
      <c r="A2" s="5" t="s">
        <v>64</v>
      </c>
      <c r="B2" s="6"/>
      <c r="C2" s="6"/>
      <c r="D2" s="5" t="s">
        <v>65</v>
      </c>
      <c r="E2" s="6"/>
      <c r="F2" s="6"/>
      <c r="H2" s="5" t="s">
        <v>66</v>
      </c>
      <c r="L2" s="7"/>
      <c r="M2" s="2" t="s">
        <v>67</v>
      </c>
    </row>
    <row r="3">
      <c r="A3" s="5" t="s">
        <v>68</v>
      </c>
      <c r="B3" s="6"/>
      <c r="C3" s="6"/>
      <c r="D3" s="6"/>
      <c r="E3" s="5" t="s">
        <v>69</v>
      </c>
      <c r="F3" s="6"/>
      <c r="L3" s="7"/>
    </row>
    <row r="4">
      <c r="A4" s="8" t="s">
        <v>70</v>
      </c>
      <c r="B4" s="9"/>
      <c r="C4" s="9"/>
      <c r="D4" s="9"/>
      <c r="E4" s="8">
        <v>30.0</v>
      </c>
      <c r="F4" s="9"/>
      <c r="G4" s="10"/>
      <c r="H4" s="8" t="s">
        <v>71</v>
      </c>
      <c r="L4" s="7"/>
    </row>
    <row r="5">
      <c r="A5" s="8" t="s">
        <v>72</v>
      </c>
      <c r="B5" s="9"/>
      <c r="C5" s="9"/>
      <c r="D5" s="8" t="s">
        <v>73</v>
      </c>
      <c r="E5" s="9"/>
      <c r="F5" s="9"/>
      <c r="G5" s="10"/>
      <c r="H5" s="10"/>
      <c r="L5" s="7"/>
    </row>
    <row r="6">
      <c r="A6" s="11" t="s">
        <v>74</v>
      </c>
      <c r="B6" s="12"/>
      <c r="C6" s="12"/>
      <c r="D6" s="12"/>
      <c r="E6" s="12"/>
      <c r="F6" s="12"/>
      <c r="H6" s="11" t="s">
        <v>75</v>
      </c>
      <c r="I6" s="2" t="s">
        <v>76</v>
      </c>
      <c r="L6" s="7"/>
    </row>
    <row r="7">
      <c r="A7" s="11" t="s">
        <v>77</v>
      </c>
      <c r="B7" s="12"/>
      <c r="C7" s="12"/>
      <c r="D7" s="11" t="s">
        <v>78</v>
      </c>
      <c r="E7" s="12"/>
      <c r="F7" s="12"/>
      <c r="I7" s="2" t="s">
        <v>79</v>
      </c>
      <c r="L7" s="7"/>
    </row>
    <row r="8">
      <c r="A8" s="13" t="s">
        <v>80</v>
      </c>
      <c r="B8" s="13" t="s">
        <v>81</v>
      </c>
      <c r="C8" s="14"/>
      <c r="D8" s="13" t="s">
        <v>82</v>
      </c>
      <c r="E8" s="13" t="s">
        <v>83</v>
      </c>
      <c r="F8" s="14"/>
      <c r="H8" s="13" t="s">
        <v>84</v>
      </c>
      <c r="L8" s="7"/>
    </row>
    <row r="9">
      <c r="A9" s="13" t="s">
        <v>85</v>
      </c>
      <c r="B9" s="14"/>
      <c r="C9" s="14"/>
      <c r="D9" s="14"/>
      <c r="E9" s="13" t="s">
        <v>86</v>
      </c>
      <c r="F9" s="14"/>
      <c r="L9" s="7"/>
    </row>
    <row r="10">
      <c r="A10" s="5" t="s">
        <v>87</v>
      </c>
      <c r="B10" s="6"/>
      <c r="C10" s="6"/>
      <c r="D10" s="6"/>
      <c r="E10" s="6"/>
      <c r="F10" s="5" t="s">
        <v>88</v>
      </c>
      <c r="H10" s="5" t="s">
        <v>89</v>
      </c>
      <c r="L10" s="15"/>
      <c r="M10" s="2" t="s">
        <v>90</v>
      </c>
    </row>
    <row r="11">
      <c r="A11" s="5" t="s">
        <v>91</v>
      </c>
      <c r="B11" s="5">
        <v>15.0</v>
      </c>
      <c r="C11" s="6"/>
      <c r="D11" s="5">
        <v>18.0</v>
      </c>
      <c r="E11" s="6"/>
      <c r="F11" s="6"/>
      <c r="L11" s="15"/>
    </row>
    <row r="12">
      <c r="A12" s="8" t="s">
        <v>92</v>
      </c>
      <c r="B12" s="9"/>
      <c r="C12" s="9"/>
      <c r="D12" s="9"/>
      <c r="E12" s="8" t="s">
        <v>93</v>
      </c>
      <c r="F12" s="8">
        <v>50.0</v>
      </c>
      <c r="H12" s="8" t="s">
        <v>94</v>
      </c>
      <c r="L12" s="15"/>
    </row>
    <row r="13">
      <c r="A13" s="8" t="s">
        <v>95</v>
      </c>
      <c r="B13" s="9"/>
      <c r="C13" s="9"/>
      <c r="D13" s="8" t="s">
        <v>96</v>
      </c>
      <c r="E13" s="9"/>
      <c r="F13" s="9"/>
      <c r="L13" s="15"/>
    </row>
    <row r="14">
      <c r="A14" s="11" t="s">
        <v>97</v>
      </c>
      <c r="B14" s="12"/>
      <c r="C14" s="12"/>
      <c r="D14" s="12"/>
      <c r="E14" s="12"/>
      <c r="F14" s="12"/>
      <c r="H14" s="11" t="s">
        <v>98</v>
      </c>
      <c r="L14" s="15"/>
    </row>
    <row r="15">
      <c r="A15" s="11" t="s">
        <v>99</v>
      </c>
      <c r="B15" s="12"/>
      <c r="C15" s="12"/>
      <c r="D15" s="11" t="s">
        <v>100</v>
      </c>
      <c r="E15" s="12"/>
      <c r="F15" s="12"/>
      <c r="L15" s="15"/>
    </row>
    <row r="16">
      <c r="A16" s="5" t="s">
        <v>101</v>
      </c>
      <c r="B16" s="6"/>
      <c r="C16" s="6"/>
      <c r="D16" s="5" t="s">
        <v>102</v>
      </c>
      <c r="E16" s="6"/>
      <c r="F16" s="6"/>
      <c r="H16" s="5" t="s">
        <v>103</v>
      </c>
      <c r="L16" s="16"/>
      <c r="M16" s="2" t="s">
        <v>104</v>
      </c>
    </row>
    <row r="17">
      <c r="A17" s="5" t="s">
        <v>105</v>
      </c>
      <c r="B17" s="6"/>
      <c r="C17" s="6"/>
      <c r="D17" s="5" t="s">
        <v>106</v>
      </c>
      <c r="E17" s="6"/>
      <c r="F17" s="6"/>
      <c r="L17" s="16"/>
    </row>
    <row r="18">
      <c r="A18" s="8" t="s">
        <v>107</v>
      </c>
      <c r="B18" s="9"/>
      <c r="C18" s="9"/>
      <c r="D18" s="8" t="s">
        <v>108</v>
      </c>
      <c r="E18" s="9"/>
      <c r="F18" s="9"/>
      <c r="H18" s="8" t="s">
        <v>109</v>
      </c>
      <c r="L18" s="16"/>
    </row>
    <row r="19">
      <c r="A19" s="8" t="s">
        <v>110</v>
      </c>
      <c r="B19" s="9"/>
      <c r="C19" s="9"/>
      <c r="D19" s="8" t="s">
        <v>111</v>
      </c>
      <c r="E19" s="9"/>
      <c r="F19" s="9"/>
      <c r="L19" s="16"/>
    </row>
    <row r="20">
      <c r="A20" s="11" t="s">
        <v>112</v>
      </c>
      <c r="B20" s="12"/>
      <c r="C20" s="12"/>
      <c r="D20" s="11" t="s">
        <v>113</v>
      </c>
      <c r="E20" s="12"/>
      <c r="F20" s="12"/>
      <c r="H20" s="11" t="s">
        <v>114</v>
      </c>
      <c r="L20" s="16"/>
    </row>
    <row r="21">
      <c r="A21" s="11" t="s">
        <v>115</v>
      </c>
      <c r="B21" s="12"/>
      <c r="C21" s="12"/>
      <c r="D21" s="11" t="s">
        <v>116</v>
      </c>
      <c r="E21" s="12"/>
      <c r="F21" s="12"/>
      <c r="L21" s="16"/>
    </row>
    <row r="22">
      <c r="A22" s="13" t="s">
        <v>117</v>
      </c>
      <c r="B22" s="14"/>
      <c r="C22" s="14"/>
      <c r="D22" s="13" t="s">
        <v>118</v>
      </c>
      <c r="E22" s="14"/>
      <c r="F22" s="14"/>
      <c r="H22" s="13" t="s">
        <v>119</v>
      </c>
      <c r="L22" s="16"/>
    </row>
    <row r="23">
      <c r="A23" s="13" t="s">
        <v>120</v>
      </c>
      <c r="B23" s="14"/>
      <c r="C23" s="14"/>
      <c r="D23" s="13" t="s">
        <v>121</v>
      </c>
      <c r="E23" s="14"/>
      <c r="F23" s="14"/>
      <c r="L23" s="16"/>
    </row>
    <row r="24">
      <c r="A24" s="5" t="s">
        <v>122</v>
      </c>
      <c r="B24" s="6"/>
      <c r="C24" s="6"/>
      <c r="D24" s="6"/>
      <c r="E24" s="5" t="s">
        <v>123</v>
      </c>
      <c r="F24" s="6"/>
      <c r="H24" s="5" t="s">
        <v>124</v>
      </c>
      <c r="L24" s="17"/>
      <c r="M24" s="2" t="s">
        <v>125</v>
      </c>
    </row>
    <row r="25">
      <c r="A25" s="5" t="s">
        <v>126</v>
      </c>
      <c r="B25" s="6"/>
      <c r="C25" s="6"/>
      <c r="D25" s="5">
        <v>30.0</v>
      </c>
      <c r="E25" s="6"/>
      <c r="F25" s="6"/>
      <c r="I25" s="2" t="s">
        <v>127</v>
      </c>
      <c r="L25" s="17"/>
    </row>
    <row r="26">
      <c r="A26" s="8" t="s">
        <v>128</v>
      </c>
      <c r="B26" s="8">
        <v>12.0</v>
      </c>
      <c r="C26" s="8" t="s">
        <v>129</v>
      </c>
      <c r="D26" s="9"/>
      <c r="E26" s="9"/>
      <c r="F26" s="9"/>
      <c r="H26" s="8" t="s">
        <v>130</v>
      </c>
      <c r="L26" s="17"/>
    </row>
    <row r="27">
      <c r="A27" s="8" t="s">
        <v>131</v>
      </c>
      <c r="B27" s="9"/>
      <c r="C27" s="9"/>
      <c r="D27" s="9"/>
      <c r="E27" s="9"/>
      <c r="F27" s="9"/>
      <c r="I27" s="2" t="s">
        <v>132</v>
      </c>
      <c r="L27" s="17"/>
    </row>
    <row r="28">
      <c r="A28" s="5" t="s">
        <v>133</v>
      </c>
      <c r="B28" s="6"/>
      <c r="C28" s="6"/>
      <c r="D28" s="6"/>
      <c r="E28" s="6"/>
      <c r="F28" s="6"/>
      <c r="H28" s="5" t="s">
        <v>134</v>
      </c>
      <c r="L28" s="18"/>
      <c r="M28" s="2" t="s">
        <v>135</v>
      </c>
    </row>
    <row r="29">
      <c r="A29" s="5" t="s">
        <v>136</v>
      </c>
      <c r="B29" s="6"/>
      <c r="C29" s="6"/>
      <c r="D29" s="5" t="s">
        <v>137</v>
      </c>
      <c r="E29" s="5" t="s">
        <v>138</v>
      </c>
      <c r="F29" s="6"/>
      <c r="L29" s="18"/>
    </row>
    <row r="30">
      <c r="A30" s="8" t="s">
        <v>139</v>
      </c>
      <c r="B30" s="9"/>
      <c r="C30" s="9"/>
      <c r="D30" s="9"/>
      <c r="E30" s="8" t="s">
        <v>140</v>
      </c>
      <c r="F30" s="8" t="s">
        <v>141</v>
      </c>
      <c r="H30" s="8" t="s">
        <v>142</v>
      </c>
      <c r="L30" s="18"/>
    </row>
    <row r="31">
      <c r="A31" s="8" t="s">
        <v>143</v>
      </c>
      <c r="B31" s="9"/>
      <c r="C31" s="9"/>
      <c r="D31" s="8">
        <v>16.0</v>
      </c>
      <c r="E31" s="9"/>
      <c r="F31" s="9"/>
      <c r="L31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</cols>
  <sheetData>
    <row r="1">
      <c r="A1" s="19" t="s">
        <v>94</v>
      </c>
      <c r="B1" s="19" t="s">
        <v>144</v>
      </c>
      <c r="C1" s="19" t="s">
        <v>145</v>
      </c>
      <c r="D1" s="19" t="s">
        <v>146</v>
      </c>
      <c r="E1" s="19" t="s">
        <v>147</v>
      </c>
      <c r="F1" s="19" t="s">
        <v>148</v>
      </c>
      <c r="G1" s="20"/>
      <c r="H1" s="20"/>
      <c r="I1" s="20"/>
      <c r="J1" s="20"/>
      <c r="K1" s="20"/>
      <c r="L1" s="20"/>
      <c r="M1" s="20"/>
      <c r="O1" s="2" t="s">
        <v>149</v>
      </c>
      <c r="P1" s="2" t="s">
        <v>150</v>
      </c>
      <c r="R1" s="2" t="s">
        <v>151</v>
      </c>
      <c r="S1" s="2" t="s">
        <v>152</v>
      </c>
    </row>
    <row r="2">
      <c r="A2" s="19" t="s">
        <v>153</v>
      </c>
      <c r="B2" s="19">
        <v>1.0</v>
      </c>
      <c r="C2" s="19">
        <v>2.0</v>
      </c>
      <c r="D2" s="19">
        <v>3.0</v>
      </c>
      <c r="E2" s="19">
        <v>4.0</v>
      </c>
      <c r="F2" s="19">
        <v>5.0</v>
      </c>
      <c r="G2" s="19">
        <v>6.0</v>
      </c>
      <c r="H2" s="19">
        <v>7.0</v>
      </c>
      <c r="I2" s="19">
        <v>8.0</v>
      </c>
      <c r="J2" s="19">
        <v>9.0</v>
      </c>
      <c r="K2" s="19">
        <v>10.0</v>
      </c>
      <c r="L2" s="19">
        <v>11.0</v>
      </c>
      <c r="M2" s="19">
        <v>12.0</v>
      </c>
      <c r="O2" s="21" t="s">
        <v>154</v>
      </c>
      <c r="P2" s="21" t="s">
        <v>155</v>
      </c>
      <c r="R2" s="22" t="s">
        <v>154</v>
      </c>
      <c r="S2" s="22" t="s">
        <v>156</v>
      </c>
      <c r="T2" s="22" t="s">
        <v>157</v>
      </c>
    </row>
    <row r="3">
      <c r="A3" s="2" t="s">
        <v>158</v>
      </c>
      <c r="O3" s="21">
        <v>0.0</v>
      </c>
      <c r="P3" s="21">
        <v>143.0</v>
      </c>
      <c r="R3" s="22">
        <v>0.0</v>
      </c>
      <c r="S3" s="22">
        <v>165.0</v>
      </c>
      <c r="T3" s="22">
        <v>667.0</v>
      </c>
    </row>
    <row r="4">
      <c r="A4" s="2" t="s">
        <v>159</v>
      </c>
      <c r="O4" s="21">
        <v>1576.0</v>
      </c>
      <c r="P4" s="21">
        <v>3852.0</v>
      </c>
      <c r="R4" s="22">
        <v>1576.0</v>
      </c>
      <c r="S4" s="22">
        <v>2083.0</v>
      </c>
      <c r="T4" s="22">
        <v>8340.0</v>
      </c>
    </row>
    <row r="5">
      <c r="A5" s="2" t="s">
        <v>150</v>
      </c>
      <c r="O5" s="21">
        <v>3967.0</v>
      </c>
      <c r="P5" s="21">
        <v>9483.0</v>
      </c>
      <c r="R5" s="22">
        <v>3967.0</v>
      </c>
      <c r="S5" s="22">
        <v>4995.0</v>
      </c>
      <c r="T5" s="22">
        <v>19989.0</v>
      </c>
    </row>
    <row r="6">
      <c r="A6" s="2" t="s">
        <v>152</v>
      </c>
      <c r="O6" s="21">
        <v>5384.0</v>
      </c>
      <c r="P6" s="21">
        <v>12820.0</v>
      </c>
      <c r="R6" s="22">
        <v>5384.0</v>
      </c>
      <c r="S6" s="22">
        <v>6721.0</v>
      </c>
      <c r="T6" s="22">
        <v>26893.0</v>
      </c>
    </row>
    <row r="7">
      <c r="A7" s="2" t="s">
        <v>160</v>
      </c>
      <c r="O7" s="21">
        <v>5477.0</v>
      </c>
      <c r="P7" s="21">
        <v>13039.0</v>
      </c>
      <c r="R7" s="22">
        <v>5477.0</v>
      </c>
      <c r="S7" s="22">
        <v>6834.0</v>
      </c>
      <c r="T7" s="22">
        <v>27346.0</v>
      </c>
    </row>
    <row r="8">
      <c r="A8" s="2" t="s">
        <v>161</v>
      </c>
      <c r="O8" s="21">
        <v>6577.0</v>
      </c>
      <c r="P8" s="21">
        <v>15630.0</v>
      </c>
      <c r="R8" s="22">
        <v>6577.0</v>
      </c>
      <c r="S8" s="22">
        <v>8174.0</v>
      </c>
      <c r="T8" s="22">
        <v>32705.0</v>
      </c>
    </row>
    <row r="9">
      <c r="A9" s="2" t="s">
        <v>162</v>
      </c>
      <c r="O9" s="21">
        <v>6880.0</v>
      </c>
      <c r="P9" s="21">
        <v>16343.0</v>
      </c>
      <c r="R9" s="22">
        <v>6880.0</v>
      </c>
      <c r="S9" s="22">
        <v>8543.0</v>
      </c>
      <c r="T9" s="22">
        <v>34181.0</v>
      </c>
    </row>
    <row r="10">
      <c r="A10" s="2" t="s">
        <v>163</v>
      </c>
      <c r="O10" s="21">
        <v>7584.0</v>
      </c>
      <c r="P10" s="21">
        <v>18001.0</v>
      </c>
      <c r="R10" s="22">
        <v>7584.0</v>
      </c>
      <c r="S10" s="22">
        <v>9401.0</v>
      </c>
      <c r="T10" s="22">
        <v>37611.0</v>
      </c>
    </row>
    <row r="11">
      <c r="A11" s="2" t="s">
        <v>164</v>
      </c>
      <c r="O11" s="21">
        <v>8710.0</v>
      </c>
      <c r="P11" s="21">
        <v>20653.0</v>
      </c>
      <c r="R11" s="22">
        <v>8710.0</v>
      </c>
      <c r="S11" s="22">
        <v>10772.0</v>
      </c>
      <c r="T11" s="22">
        <v>43097.0</v>
      </c>
    </row>
    <row r="12">
      <c r="A12" s="2" t="s">
        <v>165</v>
      </c>
      <c r="O12" s="21">
        <v>10199.0</v>
      </c>
      <c r="P12" s="21">
        <v>24160.0</v>
      </c>
      <c r="R12" s="22">
        <v>10199.0</v>
      </c>
      <c r="S12" s="22">
        <v>12586.0</v>
      </c>
      <c r="T12" s="22">
        <v>50352.0</v>
      </c>
    </row>
    <row r="13">
      <c r="A13" s="2" t="s">
        <v>166</v>
      </c>
      <c r="O13" s="21">
        <v>11589.0</v>
      </c>
      <c r="P13" s="21">
        <v>27433.0</v>
      </c>
      <c r="R13" s="22">
        <v>11589.0</v>
      </c>
      <c r="S13" s="22">
        <v>14279.0</v>
      </c>
      <c r="T13" s="22">
        <v>57124.0</v>
      </c>
    </row>
    <row r="14">
      <c r="A14" s="2" t="s">
        <v>167</v>
      </c>
      <c r="O14" s="21">
        <v>12497.0</v>
      </c>
      <c r="P14" s="21">
        <v>29571.0</v>
      </c>
      <c r="R14" s="22">
        <v>12497.0</v>
      </c>
      <c r="S14" s="22">
        <v>15385.0</v>
      </c>
      <c r="T14" s="22">
        <v>61547.0</v>
      </c>
    </row>
    <row r="15">
      <c r="A15" s="2" t="s">
        <v>168</v>
      </c>
      <c r="O15" s="21">
        <v>13425.0</v>
      </c>
      <c r="P15" s="21">
        <v>31757.0</v>
      </c>
      <c r="R15" s="22">
        <v>13425.0</v>
      </c>
      <c r="S15" s="22">
        <v>16515.0</v>
      </c>
      <c r="T15" s="22">
        <v>66069.0</v>
      </c>
    </row>
    <row r="16">
      <c r="A16" s="2" t="s">
        <v>169</v>
      </c>
      <c r="O16" s="21">
        <v>14670.0</v>
      </c>
      <c r="P16" s="21">
        <v>34689.0</v>
      </c>
      <c r="R16" s="22">
        <v>14670.0</v>
      </c>
      <c r="S16" s="22">
        <v>18032.0</v>
      </c>
      <c r="T16" s="22">
        <v>72134.0</v>
      </c>
    </row>
    <row r="17">
      <c r="A17" s="2" t="s">
        <v>170</v>
      </c>
      <c r="O17" s="10"/>
      <c r="P17" s="10"/>
    </row>
    <row r="18">
      <c r="A18" s="2" t="s">
        <v>171</v>
      </c>
      <c r="O18" s="10"/>
      <c r="P18" s="10"/>
    </row>
    <row r="19">
      <c r="A19" s="2" t="s">
        <v>172</v>
      </c>
      <c r="O19" s="10"/>
      <c r="P19" s="10"/>
    </row>
    <row r="20">
      <c r="O20" s="10"/>
      <c r="P20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86"/>
  </cols>
  <sheetData>
    <row r="1">
      <c r="A1" s="23" t="s">
        <v>173</v>
      </c>
      <c r="F1" s="23" t="s">
        <v>174</v>
      </c>
      <c r="I1" s="2" t="s">
        <v>175</v>
      </c>
      <c r="K1" s="2" t="s">
        <v>176</v>
      </c>
      <c r="N1" s="24" t="s">
        <v>177</v>
      </c>
    </row>
    <row r="2">
      <c r="K2" s="2" t="s">
        <v>178</v>
      </c>
    </row>
    <row r="4">
      <c r="A4" s="25" t="s">
        <v>179</v>
      </c>
      <c r="O4" s="26" t="s">
        <v>180</v>
      </c>
    </row>
    <row r="6">
      <c r="A6" s="2" t="s">
        <v>181</v>
      </c>
      <c r="B6" s="2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2" t="s">
        <v>188</v>
      </c>
      <c r="I6" s="2" t="s">
        <v>189</v>
      </c>
      <c r="J6" s="2" t="s">
        <v>190</v>
      </c>
      <c r="K6" s="2" t="s">
        <v>191</v>
      </c>
      <c r="L6" s="2" t="s">
        <v>192</v>
      </c>
      <c r="M6" s="2" t="s">
        <v>193</v>
      </c>
      <c r="O6" s="26"/>
      <c r="P6" s="26"/>
      <c r="Q6" s="26"/>
    </row>
    <row r="7">
      <c r="A7" s="27" t="s">
        <v>194</v>
      </c>
      <c r="B7" s="27" t="s">
        <v>195</v>
      </c>
      <c r="C7" s="2">
        <v>279.0</v>
      </c>
      <c r="D7" s="2">
        <v>496.0</v>
      </c>
      <c r="E7" s="2">
        <v>635.0</v>
      </c>
      <c r="F7" s="2">
        <v>743.0</v>
      </c>
      <c r="G7" s="2">
        <v>829.0</v>
      </c>
      <c r="H7" s="2">
        <v>901.0</v>
      </c>
      <c r="I7" s="2">
        <v>961.0</v>
      </c>
      <c r="J7" s="2">
        <v>1012.0</v>
      </c>
      <c r="K7" s="2">
        <v>1056.0</v>
      </c>
      <c r="L7" s="2">
        <v>1096.0</v>
      </c>
      <c r="O7" s="26"/>
      <c r="P7" s="26"/>
      <c r="Q7" s="26"/>
    </row>
    <row r="8">
      <c r="A8" s="28"/>
      <c r="B8" s="28"/>
      <c r="O8" s="26"/>
      <c r="P8" s="26"/>
      <c r="Q8" s="26"/>
    </row>
    <row r="9">
      <c r="A9" s="28"/>
      <c r="B9" s="27" t="s">
        <v>196</v>
      </c>
      <c r="C9" s="1">
        <f t="shared" ref="C9:L9" si="1">sum(C10:C11)</f>
        <v>260</v>
      </c>
      <c r="D9" s="1">
        <f t="shared" si="1"/>
        <v>461</v>
      </c>
      <c r="E9" s="1">
        <f t="shared" si="1"/>
        <v>590</v>
      </c>
      <c r="F9" s="1">
        <f t="shared" si="1"/>
        <v>691</v>
      </c>
      <c r="G9" s="1">
        <f t="shared" si="1"/>
        <v>771</v>
      </c>
      <c r="H9" s="1">
        <f t="shared" si="1"/>
        <v>837</v>
      </c>
      <c r="I9" s="1">
        <f t="shared" si="1"/>
        <v>894</v>
      </c>
      <c r="J9" s="1">
        <f t="shared" si="1"/>
        <v>941</v>
      </c>
      <c r="K9" s="1">
        <f t="shared" si="1"/>
        <v>981</v>
      </c>
      <c r="L9" s="1">
        <f t="shared" si="1"/>
        <v>1018</v>
      </c>
    </row>
    <row r="10">
      <c r="B10" s="29" t="s">
        <v>197</v>
      </c>
      <c r="C10" s="2">
        <v>104.0</v>
      </c>
      <c r="D10" s="2">
        <v>184.0</v>
      </c>
      <c r="E10" s="2">
        <v>235.0</v>
      </c>
      <c r="F10" s="2">
        <v>276.0</v>
      </c>
      <c r="G10" s="2">
        <v>308.0</v>
      </c>
      <c r="H10" s="2">
        <v>334.0</v>
      </c>
      <c r="I10" s="2">
        <v>357.0</v>
      </c>
      <c r="J10" s="2">
        <v>376.0</v>
      </c>
      <c r="K10" s="2">
        <v>391.0</v>
      </c>
      <c r="L10" s="2">
        <v>406.0</v>
      </c>
    </row>
    <row r="11">
      <c r="B11" s="29" t="s">
        <v>198</v>
      </c>
      <c r="C11" s="2">
        <v>156.0</v>
      </c>
      <c r="D11" s="2">
        <v>277.0</v>
      </c>
      <c r="E11" s="2">
        <v>355.0</v>
      </c>
      <c r="F11" s="2">
        <v>415.0</v>
      </c>
      <c r="G11" s="2">
        <v>463.0</v>
      </c>
      <c r="H11" s="2">
        <v>503.0</v>
      </c>
      <c r="I11" s="2">
        <v>537.0</v>
      </c>
      <c r="J11" s="2">
        <v>565.0</v>
      </c>
      <c r="K11" s="2">
        <v>590.0</v>
      </c>
      <c r="L11" s="2">
        <v>612.0</v>
      </c>
    </row>
    <row r="12">
      <c r="B12" s="30"/>
    </row>
    <row r="13">
      <c r="B13" s="27" t="s">
        <v>199</v>
      </c>
      <c r="C13" s="1">
        <f t="shared" ref="C13:L13" si="2">sum(C14:C15)</f>
        <v>635</v>
      </c>
      <c r="D13" s="1">
        <f t="shared" si="2"/>
        <v>1124</v>
      </c>
      <c r="E13" s="1">
        <f t="shared" si="2"/>
        <v>1436</v>
      </c>
      <c r="F13" s="1">
        <f t="shared" si="2"/>
        <v>1688</v>
      </c>
      <c r="G13" s="1">
        <f t="shared" si="2"/>
        <v>1885</v>
      </c>
      <c r="H13" s="1">
        <f t="shared" si="2"/>
        <v>2047</v>
      </c>
      <c r="I13" s="1">
        <f t="shared" si="2"/>
        <v>2187</v>
      </c>
      <c r="J13" s="1">
        <f t="shared" si="2"/>
        <v>2300</v>
      </c>
      <c r="K13" s="1">
        <f t="shared" si="2"/>
        <v>2396</v>
      </c>
      <c r="L13" s="1">
        <f t="shared" si="2"/>
        <v>2486</v>
      </c>
    </row>
    <row r="14">
      <c r="B14" s="29" t="s">
        <v>197</v>
      </c>
      <c r="C14" s="2">
        <v>508.0</v>
      </c>
      <c r="D14" s="2">
        <v>900.0</v>
      </c>
      <c r="E14" s="2">
        <v>1148.0</v>
      </c>
      <c r="F14" s="2">
        <v>1351.0</v>
      </c>
      <c r="G14" s="2">
        <v>1509.0</v>
      </c>
      <c r="H14" s="2">
        <v>1639.0</v>
      </c>
      <c r="I14" s="2">
        <v>1752.0</v>
      </c>
      <c r="J14" s="2">
        <v>1842.0</v>
      </c>
      <c r="K14" s="2">
        <v>1919.0</v>
      </c>
      <c r="L14" s="2">
        <v>1991.0</v>
      </c>
    </row>
    <row r="15">
      <c r="B15" s="29" t="s">
        <v>198</v>
      </c>
      <c r="C15" s="2">
        <v>127.0</v>
      </c>
      <c r="D15" s="2">
        <v>224.0</v>
      </c>
      <c r="E15" s="2">
        <v>288.0</v>
      </c>
      <c r="F15" s="2">
        <v>337.0</v>
      </c>
      <c r="G15" s="2">
        <v>376.0</v>
      </c>
      <c r="H15" s="2">
        <v>408.0</v>
      </c>
      <c r="I15" s="2">
        <v>435.0</v>
      </c>
      <c r="J15" s="2">
        <v>458.0</v>
      </c>
      <c r="K15" s="2">
        <v>477.0</v>
      </c>
      <c r="L15" s="2">
        <v>495.0</v>
      </c>
    </row>
    <row r="17">
      <c r="A17" s="31" t="s">
        <v>200</v>
      </c>
      <c r="B17" s="27" t="s">
        <v>201</v>
      </c>
      <c r="C17" s="2">
        <v>1199.0</v>
      </c>
      <c r="D17" s="2">
        <v>2132.0</v>
      </c>
      <c r="E17" s="2">
        <v>2732.0</v>
      </c>
      <c r="F17" s="2">
        <v>3205.0</v>
      </c>
      <c r="G17" s="2">
        <v>3574.0</v>
      </c>
      <c r="H17" s="2">
        <v>3885.0</v>
      </c>
      <c r="I17" s="2">
        <v>4147.0</v>
      </c>
      <c r="J17" s="2">
        <v>4363.0</v>
      </c>
      <c r="K17" s="2">
        <v>4543.0</v>
      </c>
      <c r="L17" s="2">
        <v>4714.0</v>
      </c>
    </row>
    <row r="18">
      <c r="B18" s="29" t="s">
        <v>202</v>
      </c>
      <c r="C18" s="1">
        <f t="shared" ref="C18:L18" si="3">ROUND((C17/9), 0)</f>
        <v>133</v>
      </c>
      <c r="D18" s="1">
        <f t="shared" si="3"/>
        <v>237</v>
      </c>
      <c r="E18" s="1">
        <f t="shared" si="3"/>
        <v>304</v>
      </c>
      <c r="F18" s="1">
        <f t="shared" si="3"/>
        <v>356</v>
      </c>
      <c r="G18" s="1">
        <f t="shared" si="3"/>
        <v>397</v>
      </c>
      <c r="H18" s="1">
        <f t="shared" si="3"/>
        <v>432</v>
      </c>
      <c r="I18" s="1">
        <f t="shared" si="3"/>
        <v>461</v>
      </c>
      <c r="J18" s="1">
        <f t="shared" si="3"/>
        <v>485</v>
      </c>
      <c r="K18" s="1">
        <f t="shared" si="3"/>
        <v>505</v>
      </c>
      <c r="L18" s="1">
        <f t="shared" si="3"/>
        <v>524</v>
      </c>
    </row>
    <row r="19">
      <c r="A19" s="2"/>
    </row>
    <row r="20">
      <c r="A20" s="23" t="s">
        <v>203</v>
      </c>
      <c r="B20" s="27" t="s">
        <v>204</v>
      </c>
    </row>
    <row r="21">
      <c r="B21" s="29" t="s">
        <v>205</v>
      </c>
    </row>
    <row r="22">
      <c r="B22" s="29" t="s">
        <v>206</v>
      </c>
    </row>
    <row r="24">
      <c r="B24" s="2" t="s">
        <v>207</v>
      </c>
    </row>
    <row r="25">
      <c r="B25" s="2" t="s">
        <v>208</v>
      </c>
    </row>
    <row r="26">
      <c r="B26" s="2" t="s">
        <v>209</v>
      </c>
    </row>
    <row r="27">
      <c r="B27" s="2" t="s">
        <v>210</v>
      </c>
    </row>
    <row r="28">
      <c r="B28" s="2" t="s">
        <v>211</v>
      </c>
    </row>
    <row r="29">
      <c r="B29" s="2" t="s">
        <v>212</v>
      </c>
    </row>
  </sheetData>
  <mergeCells count="7">
    <mergeCell ref="A1:D3"/>
    <mergeCell ref="F1:G3"/>
    <mergeCell ref="N1:Q2"/>
    <mergeCell ref="A4:D5"/>
    <mergeCell ref="O4:Q5"/>
    <mergeCell ref="A17:A18"/>
    <mergeCell ref="A20:A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