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4125" yWindow="9885" windowWidth="21585" windowHeight="12540" activeTab="1"/>
  </bookViews>
  <sheets>
    <sheet name="raw data" sheetId="2" r:id="rId1"/>
    <sheet name="average data" sheetId="3" r:id="rId2"/>
    <sheet name="normalized data" sheetId="1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3" l="1"/>
  <c r="S9" i="3"/>
  <c r="R9" i="3"/>
  <c r="Q9" i="3"/>
  <c r="P9" i="3"/>
  <c r="O9" i="3"/>
  <c r="O3" i="3"/>
  <c r="O4" i="3"/>
  <c r="O5" i="3"/>
  <c r="P3" i="3"/>
  <c r="P4" i="3"/>
  <c r="P5" i="3"/>
  <c r="Q3" i="3"/>
  <c r="Q4" i="3"/>
  <c r="Q5" i="3"/>
  <c r="R3" i="3"/>
  <c r="R4" i="3"/>
  <c r="R5" i="3"/>
  <c r="S3" i="3"/>
  <c r="S4" i="3"/>
  <c r="S5" i="3"/>
  <c r="T3" i="3"/>
  <c r="T4" i="3"/>
  <c r="T5" i="3"/>
  <c r="K9" i="3"/>
  <c r="N9" i="3"/>
  <c r="M9" i="3"/>
  <c r="L9" i="3"/>
  <c r="J9" i="3"/>
  <c r="I9" i="3"/>
  <c r="H9" i="3"/>
  <c r="G9" i="3"/>
  <c r="F9" i="3"/>
  <c r="E9" i="3"/>
  <c r="D9" i="3"/>
  <c r="C9" i="3"/>
  <c r="C3" i="3"/>
  <c r="C4" i="3"/>
  <c r="C5" i="3"/>
  <c r="D3" i="3"/>
  <c r="D4" i="3"/>
  <c r="D5" i="3"/>
  <c r="E3" i="3"/>
  <c r="E4" i="3"/>
  <c r="E5" i="3"/>
  <c r="F3" i="3"/>
  <c r="F4" i="3"/>
  <c r="F5" i="3"/>
  <c r="G3" i="3"/>
  <c r="G4" i="3"/>
  <c r="G5" i="3"/>
  <c r="H3" i="3"/>
  <c r="H4" i="3"/>
  <c r="H5" i="3"/>
  <c r="N5" i="3"/>
  <c r="N4" i="3"/>
  <c r="N3" i="3"/>
  <c r="M5" i="3"/>
  <c r="M4" i="3"/>
  <c r="M3" i="3"/>
  <c r="L5" i="3"/>
  <c r="L4" i="3"/>
  <c r="L3" i="3"/>
  <c r="K5" i="3"/>
  <c r="K4" i="3"/>
  <c r="K3" i="3"/>
  <c r="J5" i="3"/>
  <c r="J4" i="3"/>
  <c r="J3" i="3"/>
  <c r="I3" i="3"/>
  <c r="I4" i="3"/>
  <c r="I5" i="3"/>
  <c r="Z9" i="3"/>
  <c r="Y9" i="3"/>
  <c r="X9" i="3"/>
  <c r="W9" i="3"/>
  <c r="V9" i="3"/>
  <c r="U9" i="3"/>
  <c r="X5" i="3"/>
  <c r="X4" i="3"/>
  <c r="X3" i="3"/>
  <c r="Z5" i="3"/>
  <c r="Z4" i="3"/>
  <c r="Z3" i="3"/>
  <c r="W5" i="3"/>
  <c r="W4" i="3"/>
  <c r="W3" i="3"/>
  <c r="Y5" i="3"/>
  <c r="Y4" i="3"/>
  <c r="Y3" i="3"/>
  <c r="V5" i="3"/>
  <c r="V4" i="3"/>
  <c r="V3" i="3"/>
  <c r="U3" i="3"/>
  <c r="U4" i="3"/>
  <c r="U5" i="3"/>
</calcChain>
</file>

<file path=xl/sharedStrings.xml><?xml version="1.0" encoding="utf-8"?>
<sst xmlns="http://schemas.openxmlformats.org/spreadsheetml/2006/main" count="134" uniqueCount="36">
  <si>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</si>
  <si>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</si>
  <si>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</si>
  <si>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</si>
  <si>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</si>
  <si>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</si>
  <si>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</si>
  <si>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</si>
  <si>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</si>
  <si>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</si>
  <si>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</si>
  <si>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</si>
  <si>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</si>
  <si>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</si>
  <si>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</si>
  <si>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</si>
  <si>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</si>
  <si>
    <t>mono</t>
    <phoneticPr fontId="1" type="noConversion"/>
  </si>
  <si>
    <t>LUA clock / Mono</t>
    <phoneticPr fontId="1" type="noConversion"/>
  </si>
  <si>
    <t>Profiler Time / Mono</t>
    <phoneticPr fontId="1" type="noConversion"/>
  </si>
  <si>
    <t>Profiler GC Alloc / Mono</t>
    <phoneticPr fontId="1" type="noConversion"/>
  </si>
  <si>
    <t>test1</t>
    <phoneticPr fontId="1" type="noConversion"/>
  </si>
  <si>
    <t>test2</t>
    <phoneticPr fontId="1" type="noConversion"/>
  </si>
  <si>
    <t>test3</t>
  </si>
  <si>
    <t>test3</t>
    <phoneticPr fontId="1" type="noConversion"/>
  </si>
  <si>
    <t>test4</t>
  </si>
  <si>
    <t>test4</t>
    <phoneticPr fontId="1" type="noConversion"/>
  </si>
  <si>
    <t>test5</t>
  </si>
  <si>
    <t>test6</t>
  </si>
  <si>
    <t>test6</t>
    <phoneticPr fontId="1" type="noConversion"/>
  </si>
  <si>
    <t>OSX Editor</t>
    <phoneticPr fontId="1" type="noConversion"/>
  </si>
  <si>
    <t>test2</t>
    <phoneticPr fontId="1" type="noConversion"/>
  </si>
  <si>
    <t>test1</t>
    <phoneticPr fontId="1" type="noConversion"/>
  </si>
  <si>
    <t>iOS</t>
    <phoneticPr fontId="1" type="noConversion"/>
  </si>
  <si>
    <t xml:space="preserve"> </t>
    <phoneticPr fontId="1" type="noConversion"/>
  </si>
  <si>
    <t>LuaScriptException: not enough memory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</si>
</sst>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10" xfId="0" applyNumberFormat="1" applyFon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177" fontId="0" fillId="0" borderId="12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177" fontId="0" fillId="0" borderId="27" xfId="0" applyNumberForma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24" xfId="0" applyBorder="1">
      <alignment vertical="center"/>
    </xf>
    <xf numFmtId="0" fontId="0" fillId="0" borderId="34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38" xfId="0" applyNumberFormat="1" applyBorder="1">
      <alignment vertical="center"/>
    </xf>
    <xf numFmtId="177" fontId="2" fillId="0" borderId="38" xfId="0" applyNumberFormat="1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39" xfId="0" applyBorder="1">
      <alignment vertical="center"/>
    </xf>
    <xf numFmtId="177" fontId="2" fillId="0" borderId="40" xfId="0" applyNumberFormat="1" applyFont="1" applyBorder="1">
      <alignment vertical="center"/>
    </xf>
    <xf numFmtId="177" fontId="3" fillId="2" borderId="35" xfId="1" applyNumberFormat="1" applyBorder="1" applyAlignment="1">
      <alignment horizontal="center" vertical="center"/>
    </xf>
    <xf numFmtId="177" fontId="3" fillId="2" borderId="36" xfId="1" applyNumberFormat="1" applyBorder="1" applyAlignment="1">
      <alignment horizontal="center" vertical="center"/>
    </xf>
    <xf numFmtId="177" fontId="3" fillId="2" borderId="37" xfId="1" applyNumberFormat="1" applyBorder="1" applyAlignment="1">
      <alignment horizontal="center" vertical="center"/>
    </xf>
    <xf numFmtId="177" fontId="2" fillId="0" borderId="37" xfId="0" applyNumberFormat="1" applyFont="1" applyBorder="1">
      <alignment vertical="center"/>
    </xf>
    <xf numFmtId="177" fontId="0" fillId="0" borderId="37" xfId="0" applyNumberFormat="1" applyBorder="1">
      <alignment vertical="center"/>
    </xf>
    <xf numFmtId="177" fontId="2" fillId="0" borderId="41" xfId="0" applyNumberFormat="1" applyFont="1" applyBorder="1">
      <alignment vertical="center"/>
    </xf>
    <xf numFmtId="177" fontId="0" fillId="0" borderId="36" xfId="0" applyNumberFormat="1" applyFill="1" applyBorder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Time / Mono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data'!$C$2:$H$2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data'!$I$2:$N$2</c:f>
              <c:numCache>
                <c:formatCode>0.0_);[Red]\(0.0\)</c:formatCode>
                <c:ptCount val="6"/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data'!$O$2:$T$2</c:f>
              <c:numCache>
                <c:formatCode>0.0_);[Red]\(0.0\)</c:formatCode>
                <c:ptCount val="6"/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'normalized data'!$C$5:$H$5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'normalized data'!$I$5:$N$5</c:f>
              <c:numCache>
                <c:formatCode>0.0_);[Red]\(0.0\)</c:formatCode>
                <c:ptCount val="6"/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data'!$O$5:$T$5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44608"/>
        <c:axId val="2136041888"/>
      </c:barChart>
      <c:catAx>
        <c:axId val="2136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1888"/>
        <c:crossesAt val="1"/>
        <c:auto val="1"/>
        <c:lblAlgn val="ctr"/>
        <c:lblOffset val="100"/>
        <c:noMultiLvlLbl val="0"/>
      </c:catAx>
      <c:valAx>
        <c:axId val="2136041888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GC Alloc / Mono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data'!$C$3:$H$3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data'!$I$3:$N$3</c:f>
              <c:numCache>
                <c:formatCode>0.0_);[Red]\(0.0\)</c:formatCode>
                <c:ptCount val="6"/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data'!$O$3:$T$3</c:f>
              <c:numCache>
                <c:formatCode>0.0_);[Red]\(0.0\)</c:formatCode>
                <c:ptCount val="6"/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'normalized data'!$C$6:$H$6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'normalized data'!$I$6:$N$6</c:f>
              <c:numCache>
                <c:formatCode>0.0_);[Red]\(0.0\)</c:formatCode>
                <c:ptCount val="6"/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data'!$O$6:$T$6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38624"/>
        <c:axId val="2136045696"/>
      </c:barChart>
      <c:catAx>
        <c:axId val="21360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5696"/>
        <c:crossesAt val="1"/>
        <c:auto val="1"/>
        <c:lblAlgn val="ctr"/>
        <c:lblOffset val="100"/>
        <c:noMultiLvlLbl val="0"/>
      </c:catAx>
      <c:valAx>
        <c:axId val="2136045696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(Win)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data'!$C$1:$H$1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data'!$I$1:$N$1</c:f>
              <c:numCache>
                <c:formatCode>0.0_);[Red]\(0.0\)</c:formatCode>
                <c:ptCount val="6"/>
              </c:numCache>
            </c:numRef>
          </c:val>
        </c:ser>
        <c:ser>
          <c:idx val="8"/>
          <c:order val="2"/>
          <c:tx>
            <c:v>toLua WIN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'normalized data'!$O$1:$T$1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47328"/>
        <c:axId val="2136041344"/>
      </c:barChart>
      <c:catAx>
        <c:axId val="21360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1344"/>
        <c:crossesAt val="1"/>
        <c:auto val="1"/>
        <c:lblAlgn val="ctr"/>
        <c:lblOffset val="100"/>
        <c:noMultiLvlLbl val="0"/>
      </c:catAx>
      <c:valAx>
        <c:axId val="2136041344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(OSX)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sLua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data'!$C$4:$H$4</c:f>
              <c:numCache>
                <c:formatCode>0.0_);[Red]\(0.0\)</c:formatCode>
                <c:ptCount val="6"/>
              </c:numCache>
            </c:numRef>
          </c:val>
        </c:ser>
        <c:ser>
          <c:idx val="6"/>
          <c:order val="1"/>
          <c:tx>
            <c:v>uLua OSX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'normalized data'!$I$4:$N$4</c:f>
              <c:numCache>
                <c:formatCode>0.0_);[Red]\(0.0\)</c:formatCode>
                <c:ptCount val="6"/>
              </c:numCache>
            </c:numRef>
          </c:val>
        </c:ser>
        <c:ser>
          <c:idx val="10"/>
          <c:order val="2"/>
          <c:tx>
            <c:v>toLua OSX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'normalized data'!$O$4:$T$4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44064"/>
        <c:axId val="2136047872"/>
      </c:barChart>
      <c:catAx>
        <c:axId val="21360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7872"/>
        <c:crossesAt val="1"/>
        <c:auto val="1"/>
        <c:lblAlgn val="ctr"/>
        <c:lblOffset val="100"/>
        <c:noMultiLvlLbl val="0"/>
      </c:catAx>
      <c:valAx>
        <c:axId val="2136047872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</a:t>
            </a:r>
            <a:r>
              <a:rPr lang="en-US" baseline="0"/>
              <a:t> / Mono (iOS)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sLua iOS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data'!$C$7:$H$7</c:f>
              <c:numCache>
                <c:formatCode>0.0_);[Red]\(0.0\)</c:formatCode>
                <c:ptCount val="6"/>
              </c:numCache>
            </c:numRef>
          </c:val>
        </c:ser>
        <c:ser>
          <c:idx val="7"/>
          <c:order val="1"/>
          <c:tx>
            <c:v>uLua iOS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'normalized data'!$I$7:$N$7</c:f>
              <c:numCache>
                <c:formatCode>0.0_);[Red]\(0.0\)</c:formatCode>
                <c:ptCount val="6"/>
              </c:numCache>
            </c:numRef>
          </c:val>
        </c:ser>
        <c:ser>
          <c:idx val="11"/>
          <c:order val="2"/>
          <c:tx>
            <c:v>toLua iOS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'normalized data'!$O$7:$T$7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36033728"/>
        <c:axId val="2136034272"/>
      </c:barChart>
      <c:catAx>
        <c:axId val="21360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34272"/>
        <c:crossesAt val="1"/>
        <c:auto val="1"/>
        <c:lblAlgn val="ctr"/>
        <c:lblOffset val="100"/>
        <c:noMultiLvlLbl val="0"/>
      </c:catAx>
      <c:valAx>
        <c:axId val="2136034272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(Android)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sLua Android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data'!$C$7:$H$7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1"/>
          <c:tx>
            <c:v>uLua Android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data'!$I$7:$N$7</c:f>
              <c:numCache>
                <c:formatCode>0.0_);[Red]\(0.0\)</c:formatCode>
                <c:ptCount val="6"/>
              </c:numCache>
            </c:numRef>
          </c:val>
        </c:ser>
        <c:ser>
          <c:idx val="9"/>
          <c:order val="2"/>
          <c:tx>
            <c:v>toLua Android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'normalized data'!$O$7:$T$7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4517120"/>
        <c:axId val="144513856"/>
      </c:barChart>
      <c:catAx>
        <c:axId val="1445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13856"/>
        <c:crossesAt val="1"/>
        <c:auto val="1"/>
        <c:lblAlgn val="ctr"/>
        <c:lblOffset val="100"/>
        <c:noMultiLvlLbl val="0"/>
      </c:catAx>
      <c:valAx>
        <c:axId val="144513856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14286</xdr:rowOff>
    </xdr:from>
    <xdr:to>
      <xdr:col>7</xdr:col>
      <xdr:colOff>276225</xdr:colOff>
      <xdr:row>30</xdr:row>
      <xdr:rowOff>154563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32</xdr:row>
      <xdr:rowOff>19049</xdr:rowOff>
    </xdr:from>
    <xdr:to>
      <xdr:col>7</xdr:col>
      <xdr:colOff>285750</xdr:colOff>
      <xdr:row>57</xdr:row>
      <xdr:rowOff>140562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9</xdr:row>
      <xdr:rowOff>9524</xdr:rowOff>
    </xdr:from>
    <xdr:to>
      <xdr:col>15</xdr:col>
      <xdr:colOff>38100</xdr:colOff>
      <xdr:row>29</xdr:row>
      <xdr:rowOff>68412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9</xdr:row>
      <xdr:rowOff>19051</xdr:rowOff>
    </xdr:from>
    <xdr:to>
      <xdr:col>23</xdr:col>
      <xdr:colOff>133350</xdr:colOff>
      <xdr:row>29</xdr:row>
      <xdr:rowOff>98179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78121</xdr:colOff>
      <xdr:row>30</xdr:row>
      <xdr:rowOff>142875</xdr:rowOff>
    </xdr:from>
    <xdr:to>
      <xdr:col>23</xdr:col>
      <xdr:colOff>228599</xdr:colOff>
      <xdr:row>51</xdr:row>
      <xdr:rowOff>69431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666750</xdr:colOff>
      <xdr:row>30</xdr:row>
      <xdr:rowOff>161925</xdr:rowOff>
    </xdr:from>
    <xdr:to>
      <xdr:col>15</xdr:col>
      <xdr:colOff>66675</xdr:colOff>
      <xdr:row>51</xdr:row>
      <xdr:rowOff>69603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F5" workbookViewId="0">
      <selection activeCell="Y43" sqref="Y38:Y43"/>
    </sheetView>
  </sheetViews>
  <sheetFormatPr defaultRowHeight="13.5"/>
  <cols>
    <col min="1" max="1" width="11.625" bestFit="1" customWidth="1"/>
    <col min="3" max="3" width="23.875" bestFit="1" customWidth="1"/>
    <col min="4" max="4" width="9.5" bestFit="1" customWidth="1"/>
    <col min="5" max="6" width="9.125" bestFit="1" customWidth="1"/>
    <col min="7" max="7" width="9.5" bestFit="1" customWidth="1"/>
    <col min="8" max="8" width="9.125" bestFit="1" customWidth="1"/>
    <col min="9" max="13" width="10.5" bestFit="1" customWidth="1"/>
    <col min="14" max="18" width="9.5" bestFit="1" customWidth="1"/>
    <col min="19" max="23" width="9.125" bestFit="1" customWidth="1"/>
    <col min="25" max="25" width="10.5" bestFit="1" customWidth="1"/>
  </cols>
  <sheetData>
    <row r="1" spans="1:23" ht="14.25" thickBot="1">
      <c r="A1" s="47"/>
      <c r="B1" s="48"/>
      <c r="C1" s="49"/>
      <c r="D1" s="50" t="s">
        <v>9</v>
      </c>
      <c r="E1" s="50"/>
      <c r="F1" s="50"/>
      <c r="G1" s="50"/>
      <c r="H1" s="50"/>
      <c r="I1" s="50" t="s">
        <v>14</v>
      </c>
      <c r="J1" s="50"/>
      <c r="K1" s="50"/>
      <c r="L1" s="50"/>
      <c r="M1" s="50"/>
      <c r="N1" s="51" t="s">
        <v>16</v>
      </c>
      <c r="O1" s="52"/>
      <c r="P1" s="52"/>
      <c r="Q1" s="52"/>
      <c r="R1" s="52"/>
      <c r="S1" s="52" t="s">
        <v>17</v>
      </c>
      <c r="T1" s="52"/>
      <c r="U1" s="52"/>
      <c r="V1" s="52"/>
      <c r="W1" s="52"/>
    </row>
    <row r="2" spans="1:23">
      <c r="A2" s="41" t="s">
        <v>12</v>
      </c>
      <c r="B2" s="44" t="s">
        <v>21</v>
      </c>
      <c r="C2" s="19" t="s">
        <v>2</v>
      </c>
      <c r="D2" s="8">
        <v>265</v>
      </c>
      <c r="E2" s="8">
        <v>272</v>
      </c>
      <c r="F2" s="8">
        <v>272</v>
      </c>
      <c r="G2" s="8">
        <v>273</v>
      </c>
      <c r="H2" s="8">
        <v>267</v>
      </c>
      <c r="I2" s="8">
        <v>186</v>
      </c>
      <c r="J2" s="8">
        <v>185</v>
      </c>
      <c r="K2" s="8">
        <v>182</v>
      </c>
      <c r="L2" s="8">
        <v>185</v>
      </c>
      <c r="M2" s="8">
        <v>192</v>
      </c>
      <c r="N2" s="8">
        <v>149</v>
      </c>
      <c r="O2" s="8">
        <v>147</v>
      </c>
      <c r="P2" s="8">
        <v>146</v>
      </c>
      <c r="Q2" s="8">
        <v>148</v>
      </c>
      <c r="R2" s="8">
        <v>147</v>
      </c>
      <c r="S2" s="8">
        <v>26.904699999999998</v>
      </c>
      <c r="T2" s="8">
        <v>25.961300000000001</v>
      </c>
      <c r="U2" s="8">
        <v>26.0305</v>
      </c>
      <c r="V2" s="8">
        <v>26.034300000000002</v>
      </c>
      <c r="W2" s="9">
        <v>25.679400000000001</v>
      </c>
    </row>
    <row r="3" spans="1:23">
      <c r="A3" s="42"/>
      <c r="B3" s="45"/>
      <c r="C3" s="3" t="s">
        <v>0</v>
      </c>
      <c r="D3" s="4">
        <v>271.25</v>
      </c>
      <c r="E3" s="4">
        <v>275.8</v>
      </c>
      <c r="F3" s="4">
        <v>275.32</v>
      </c>
      <c r="G3" s="4">
        <v>276.93</v>
      </c>
      <c r="H3" s="4">
        <v>271.89999999999998</v>
      </c>
      <c r="I3" s="4">
        <v>191.95</v>
      </c>
      <c r="J3" s="4">
        <v>188.76</v>
      </c>
      <c r="K3" s="4">
        <v>185.25</v>
      </c>
      <c r="L3" s="4">
        <v>188.78</v>
      </c>
      <c r="M3" s="4">
        <v>195.87</v>
      </c>
      <c r="N3" s="4">
        <v>158.19</v>
      </c>
      <c r="O3" s="4">
        <v>150.08000000000001</v>
      </c>
      <c r="P3" s="4">
        <v>150.25</v>
      </c>
      <c r="Q3" s="4">
        <v>150.18</v>
      </c>
      <c r="R3" s="4">
        <v>150.72</v>
      </c>
      <c r="S3" s="4">
        <v>26.65</v>
      </c>
      <c r="T3" s="4">
        <v>26</v>
      </c>
      <c r="U3" s="4">
        <v>25.84</v>
      </c>
      <c r="V3" s="18">
        <v>25.84</v>
      </c>
      <c r="W3" s="11">
        <v>26.28</v>
      </c>
    </row>
    <row r="4" spans="1:23" ht="14.25" thickBot="1">
      <c r="A4" s="42"/>
      <c r="B4" s="46"/>
      <c r="C4" s="20" t="s">
        <v>1</v>
      </c>
      <c r="D4" s="13">
        <v>19.5</v>
      </c>
      <c r="E4" s="13">
        <v>19.3</v>
      </c>
      <c r="F4" s="13">
        <v>19.399999999999999</v>
      </c>
      <c r="G4" s="13">
        <v>19.399999999999999</v>
      </c>
      <c r="H4" s="13">
        <v>19.600000000000001</v>
      </c>
      <c r="I4" s="13">
        <v>18.5</v>
      </c>
      <c r="J4" s="13">
        <v>17.5</v>
      </c>
      <c r="K4" s="13">
        <v>17.7</v>
      </c>
      <c r="L4" s="13">
        <v>17.600000000000001</v>
      </c>
      <c r="M4" s="13">
        <v>17.899999999999999</v>
      </c>
      <c r="N4" s="13">
        <v>18.7</v>
      </c>
      <c r="O4" s="13">
        <v>16.899999999999999</v>
      </c>
      <c r="P4" s="13">
        <v>17.100000000000001</v>
      </c>
      <c r="Q4" s="13">
        <v>17.3</v>
      </c>
      <c r="R4" s="13">
        <v>17.5</v>
      </c>
      <c r="S4" s="13">
        <v>0</v>
      </c>
      <c r="T4" s="13">
        <v>0</v>
      </c>
      <c r="U4" s="13">
        <v>0</v>
      </c>
      <c r="V4" s="21">
        <v>0</v>
      </c>
      <c r="W4" s="14">
        <v>0</v>
      </c>
    </row>
    <row r="5" spans="1:23">
      <c r="A5" s="42"/>
      <c r="B5" s="44" t="s">
        <v>22</v>
      </c>
      <c r="C5" s="19" t="s">
        <v>2</v>
      </c>
      <c r="D5" s="8">
        <v>353</v>
      </c>
      <c r="E5" s="8">
        <v>341</v>
      </c>
      <c r="F5" s="8">
        <v>348</v>
      </c>
      <c r="G5" s="8">
        <v>340</v>
      </c>
      <c r="H5" s="8">
        <v>344</v>
      </c>
      <c r="I5" s="8">
        <v>293</v>
      </c>
      <c r="J5" s="8">
        <v>291</v>
      </c>
      <c r="K5" s="8">
        <v>297</v>
      </c>
      <c r="L5" s="8">
        <v>291</v>
      </c>
      <c r="M5" s="8">
        <v>293</v>
      </c>
      <c r="N5" s="8">
        <v>304</v>
      </c>
      <c r="O5" s="8">
        <v>312</v>
      </c>
      <c r="P5" s="8">
        <v>312</v>
      </c>
      <c r="Q5" s="8">
        <v>312</v>
      </c>
      <c r="R5" s="8">
        <v>315</v>
      </c>
      <c r="S5" s="8">
        <v>77.078900000000004</v>
      </c>
      <c r="T5" s="8">
        <v>76.081800000000001</v>
      </c>
      <c r="U5" s="8">
        <v>76.363399999999999</v>
      </c>
      <c r="V5" s="8">
        <v>76.5839</v>
      </c>
      <c r="W5" s="9">
        <v>77.061000000000007</v>
      </c>
    </row>
    <row r="6" spans="1:23">
      <c r="A6" s="42"/>
      <c r="B6" s="45"/>
      <c r="C6" s="3" t="s">
        <v>0</v>
      </c>
      <c r="D6" s="4">
        <v>357.98</v>
      </c>
      <c r="E6" s="4">
        <v>345.77</v>
      </c>
      <c r="F6" s="4">
        <v>351.67</v>
      </c>
      <c r="G6" s="4">
        <v>344.92</v>
      </c>
      <c r="H6" s="4">
        <v>348.51</v>
      </c>
      <c r="I6" s="4">
        <v>296.93</v>
      </c>
      <c r="J6" s="4">
        <v>294.57</v>
      </c>
      <c r="K6" s="4">
        <v>299.5</v>
      </c>
      <c r="L6" s="4">
        <v>295.10000000000002</v>
      </c>
      <c r="M6" s="4">
        <v>295.52999999999997</v>
      </c>
      <c r="N6" s="4">
        <v>325.8</v>
      </c>
      <c r="O6" s="4">
        <v>315.42</v>
      </c>
      <c r="P6" s="4">
        <v>316.48</v>
      </c>
      <c r="Q6" s="4">
        <v>316.01</v>
      </c>
      <c r="R6" s="4">
        <v>319.24</v>
      </c>
      <c r="S6" s="4">
        <v>76.72</v>
      </c>
      <c r="T6" s="4">
        <v>75.87</v>
      </c>
      <c r="U6" s="4">
        <v>76.23</v>
      </c>
      <c r="V6" s="4">
        <v>76.91</v>
      </c>
      <c r="W6" s="11">
        <v>77.209999999999994</v>
      </c>
    </row>
    <row r="7" spans="1:23" ht="14.25" thickBot="1">
      <c r="A7" s="42"/>
      <c r="B7" s="46"/>
      <c r="C7" s="20" t="s">
        <v>1</v>
      </c>
      <c r="D7" s="13">
        <v>19.600000000000001</v>
      </c>
      <c r="E7" s="13">
        <v>19.5</v>
      </c>
      <c r="F7" s="13">
        <v>19.600000000000001</v>
      </c>
      <c r="G7" s="13">
        <v>19.8</v>
      </c>
      <c r="H7" s="13">
        <v>19.8</v>
      </c>
      <c r="I7" s="13">
        <v>18.7</v>
      </c>
      <c r="J7" s="13">
        <v>17.899999999999999</v>
      </c>
      <c r="K7" s="13">
        <v>18.100000000000001</v>
      </c>
      <c r="L7" s="13">
        <v>18.2</v>
      </c>
      <c r="M7" s="13">
        <v>18.2</v>
      </c>
      <c r="N7" s="13">
        <v>18.600000000000001</v>
      </c>
      <c r="O7" s="13">
        <v>16.899999999999999</v>
      </c>
      <c r="P7" s="13">
        <v>17.100000000000001</v>
      </c>
      <c r="Q7" s="13">
        <v>17.2</v>
      </c>
      <c r="R7" s="13">
        <v>17.5</v>
      </c>
      <c r="S7" s="13">
        <v>0</v>
      </c>
      <c r="T7" s="13">
        <v>0</v>
      </c>
      <c r="U7" s="13">
        <v>0</v>
      </c>
      <c r="V7" s="13">
        <v>0</v>
      </c>
      <c r="W7" s="14">
        <v>0</v>
      </c>
    </row>
    <row r="8" spans="1:23">
      <c r="A8" s="42"/>
      <c r="B8" s="44" t="s">
        <v>24</v>
      </c>
      <c r="C8" s="19" t="s">
        <v>2</v>
      </c>
      <c r="D8" s="8">
        <v>8</v>
      </c>
      <c r="E8" s="8">
        <v>8</v>
      </c>
      <c r="F8" s="8">
        <v>9</v>
      </c>
      <c r="G8" s="8">
        <v>8</v>
      </c>
      <c r="H8" s="8">
        <v>8</v>
      </c>
      <c r="I8" s="8">
        <v>9</v>
      </c>
      <c r="J8" s="8">
        <v>9</v>
      </c>
      <c r="K8" s="8">
        <v>8</v>
      </c>
      <c r="L8" s="8">
        <v>8</v>
      </c>
      <c r="M8" s="8">
        <v>8</v>
      </c>
      <c r="N8" s="8">
        <v>0</v>
      </c>
      <c r="O8" s="8">
        <v>8</v>
      </c>
      <c r="P8" s="8">
        <v>8</v>
      </c>
      <c r="Q8" s="8">
        <v>8</v>
      </c>
      <c r="R8" s="8">
        <v>8</v>
      </c>
      <c r="S8" s="8">
        <v>163.43360000000001</v>
      </c>
      <c r="T8" s="8">
        <v>166.5805</v>
      </c>
      <c r="U8" s="8">
        <v>164.50280000000001</v>
      </c>
      <c r="V8" s="8">
        <v>163.0497</v>
      </c>
      <c r="W8" s="9">
        <v>163.41409999999999</v>
      </c>
    </row>
    <row r="9" spans="1:23">
      <c r="A9" s="42"/>
      <c r="B9" s="45"/>
      <c r="C9" s="3" t="s">
        <v>0</v>
      </c>
      <c r="D9" s="4">
        <v>12.06</v>
      </c>
      <c r="E9" s="4">
        <v>12.01</v>
      </c>
      <c r="F9" s="4">
        <v>12.28</v>
      </c>
      <c r="G9" s="4">
        <v>12.14</v>
      </c>
      <c r="H9" s="4">
        <v>11.96</v>
      </c>
      <c r="I9" s="4">
        <v>12.35</v>
      </c>
      <c r="J9" s="4">
        <v>11.54</v>
      </c>
      <c r="K9" s="4">
        <v>11.43</v>
      </c>
      <c r="L9" s="4">
        <v>11.48</v>
      </c>
      <c r="M9" s="4">
        <v>11.4</v>
      </c>
      <c r="N9" s="4">
        <v>16.11</v>
      </c>
      <c r="O9" s="4">
        <v>11.21</v>
      </c>
      <c r="P9" s="4">
        <v>11.17</v>
      </c>
      <c r="Q9" s="4">
        <v>11.47</v>
      </c>
      <c r="R9" s="4">
        <v>11.81</v>
      </c>
      <c r="S9" s="4">
        <v>163.21</v>
      </c>
      <c r="T9" s="4">
        <v>166.84</v>
      </c>
      <c r="U9" s="4">
        <v>164.39</v>
      </c>
      <c r="V9" s="4">
        <v>163.58000000000001</v>
      </c>
      <c r="W9" s="11">
        <v>163.29</v>
      </c>
    </row>
    <row r="10" spans="1:23" ht="14.25" thickBot="1">
      <c r="A10" s="42"/>
      <c r="B10" s="46"/>
      <c r="C10" s="20" t="s">
        <v>1</v>
      </c>
      <c r="D10" s="13">
        <v>19.3</v>
      </c>
      <c r="E10" s="13">
        <v>19.399999999999999</v>
      </c>
      <c r="F10" s="13">
        <v>19.7</v>
      </c>
      <c r="G10" s="13">
        <v>19.600000000000001</v>
      </c>
      <c r="H10" s="13">
        <v>19.7</v>
      </c>
      <c r="I10" s="13">
        <v>18.399999999999999</v>
      </c>
      <c r="J10" s="13">
        <v>18.399999999999999</v>
      </c>
      <c r="K10" s="13">
        <v>18.5</v>
      </c>
      <c r="L10" s="13">
        <v>18.600000000000001</v>
      </c>
      <c r="M10" s="13">
        <v>18.7</v>
      </c>
      <c r="N10" s="13">
        <v>18.100000000000001</v>
      </c>
      <c r="O10" s="13">
        <v>16.899999999999999</v>
      </c>
      <c r="P10" s="13">
        <v>17</v>
      </c>
      <c r="Q10" s="13">
        <v>17.2</v>
      </c>
      <c r="R10" s="13">
        <v>17.5</v>
      </c>
      <c r="S10" s="13">
        <v>0</v>
      </c>
      <c r="T10" s="13">
        <v>0</v>
      </c>
      <c r="U10" s="13">
        <v>0</v>
      </c>
      <c r="V10" s="13">
        <v>0</v>
      </c>
      <c r="W10" s="14">
        <v>0</v>
      </c>
    </row>
    <row r="11" spans="1:23">
      <c r="A11" s="42"/>
      <c r="B11" s="44" t="s">
        <v>26</v>
      </c>
      <c r="C11" s="19" t="s">
        <v>2</v>
      </c>
      <c r="D11" s="8">
        <v>2841</v>
      </c>
      <c r="E11" s="8">
        <v>2872</v>
      </c>
      <c r="F11" s="8">
        <v>2783</v>
      </c>
      <c r="G11" s="8">
        <v>2928</v>
      </c>
      <c r="H11" s="8">
        <v>2947</v>
      </c>
      <c r="I11" s="8">
        <v>2643</v>
      </c>
      <c r="J11" s="8">
        <v>2440</v>
      </c>
      <c r="K11" s="8">
        <v>2733</v>
      </c>
      <c r="L11" s="8">
        <v>2332</v>
      </c>
      <c r="M11" s="68" t="s">
        <v>35</v>
      </c>
      <c r="N11" s="8">
        <v>2316</v>
      </c>
      <c r="O11" s="8">
        <v>2307</v>
      </c>
      <c r="P11" s="8">
        <v>2257</v>
      </c>
      <c r="Q11" s="8">
        <v>2216</v>
      </c>
      <c r="R11" s="8">
        <v>2235</v>
      </c>
      <c r="S11" s="8">
        <v>1433.9914000000001</v>
      </c>
      <c r="T11" s="8">
        <v>1524.8643999999999</v>
      </c>
      <c r="U11" s="8">
        <v>1409.4402</v>
      </c>
      <c r="V11" s="8">
        <v>1436.261</v>
      </c>
      <c r="W11" s="9">
        <v>1658.0301999999999</v>
      </c>
    </row>
    <row r="12" spans="1:23">
      <c r="A12" s="42"/>
      <c r="B12" s="45"/>
      <c r="C12" s="3" t="s">
        <v>0</v>
      </c>
      <c r="D12" s="4">
        <v>2845.6</v>
      </c>
      <c r="E12" s="4">
        <v>2876.1</v>
      </c>
      <c r="F12" s="4">
        <v>2932.08</v>
      </c>
      <c r="G12" s="4">
        <v>1618.28</v>
      </c>
      <c r="H12" s="4">
        <v>1643.78</v>
      </c>
      <c r="I12" s="4">
        <v>2648.19</v>
      </c>
      <c r="J12" s="4">
        <v>2443.8000000000002</v>
      </c>
      <c r="K12" s="4">
        <v>2737.62</v>
      </c>
      <c r="L12" s="4">
        <v>817.84</v>
      </c>
      <c r="M12" s="69"/>
      <c r="N12" s="4">
        <v>2326.92</v>
      </c>
      <c r="O12" s="4">
        <v>2310.61</v>
      </c>
      <c r="P12" s="4">
        <v>2261.5700000000002</v>
      </c>
      <c r="Q12" s="4">
        <v>2231.44</v>
      </c>
      <c r="R12" s="4">
        <v>2239.08</v>
      </c>
      <c r="S12" s="4">
        <v>1433.77</v>
      </c>
      <c r="T12" s="4">
        <v>1525.01</v>
      </c>
      <c r="U12" s="4">
        <v>1409.8</v>
      </c>
      <c r="V12" s="4">
        <v>1436.53</v>
      </c>
      <c r="W12" s="11">
        <v>1658.04</v>
      </c>
    </row>
    <row r="13" spans="1:23" ht="14.25" thickBot="1">
      <c r="A13" s="42"/>
      <c r="B13" s="46"/>
      <c r="C13" s="20" t="s">
        <v>1</v>
      </c>
      <c r="D13" s="13">
        <v>20800</v>
      </c>
      <c r="E13" s="13">
        <v>7600</v>
      </c>
      <c r="F13" s="13">
        <v>7600</v>
      </c>
      <c r="G13" s="13">
        <v>24100</v>
      </c>
      <c r="H13" s="13">
        <v>4800</v>
      </c>
      <c r="I13" s="13">
        <v>13500</v>
      </c>
      <c r="J13" s="13">
        <v>15000</v>
      </c>
      <c r="K13" s="13">
        <v>24100</v>
      </c>
      <c r="L13" s="13">
        <v>2600</v>
      </c>
      <c r="M13" s="70"/>
      <c r="N13" s="13">
        <v>13200</v>
      </c>
      <c r="O13" s="13">
        <v>7600</v>
      </c>
      <c r="P13" s="13">
        <v>7600</v>
      </c>
      <c r="Q13" s="13">
        <v>7600</v>
      </c>
      <c r="R13" s="13">
        <v>7600</v>
      </c>
      <c r="S13" s="13">
        <v>7600</v>
      </c>
      <c r="T13" s="13">
        <v>7600</v>
      </c>
      <c r="U13" s="13">
        <v>7600</v>
      </c>
      <c r="V13" s="13">
        <v>7600</v>
      </c>
      <c r="W13" s="14">
        <v>7600</v>
      </c>
    </row>
    <row r="14" spans="1:23">
      <c r="A14" s="42"/>
      <c r="B14" s="44" t="s">
        <v>7</v>
      </c>
      <c r="C14" s="19" t="s">
        <v>2</v>
      </c>
      <c r="D14" s="8">
        <v>866</v>
      </c>
      <c r="E14" s="8">
        <v>913</v>
      </c>
      <c r="F14" s="8">
        <v>850</v>
      </c>
      <c r="G14" s="8">
        <v>878</v>
      </c>
      <c r="H14" s="8">
        <v>908</v>
      </c>
      <c r="I14" s="8">
        <v>637</v>
      </c>
      <c r="J14" s="8">
        <v>623</v>
      </c>
      <c r="K14" s="8">
        <v>696</v>
      </c>
      <c r="L14" s="8">
        <v>623</v>
      </c>
      <c r="M14" s="8">
        <v>779</v>
      </c>
      <c r="N14" s="8">
        <v>602</v>
      </c>
      <c r="O14" s="8">
        <v>627</v>
      </c>
      <c r="P14" s="8">
        <v>597</v>
      </c>
      <c r="Q14" s="8">
        <v>681</v>
      </c>
      <c r="R14" s="8">
        <v>634</v>
      </c>
      <c r="S14" s="8">
        <v>282.76400000000001</v>
      </c>
      <c r="T14" s="8">
        <v>286.66759999999999</v>
      </c>
      <c r="U14" s="8">
        <v>296.33150000000001</v>
      </c>
      <c r="V14" s="8">
        <v>293.41890000000001</v>
      </c>
      <c r="W14" s="9">
        <v>312.64080000000001</v>
      </c>
    </row>
    <row r="15" spans="1:23">
      <c r="A15" s="42"/>
      <c r="B15" s="45"/>
      <c r="C15" s="3" t="s">
        <v>0</v>
      </c>
      <c r="D15" s="4">
        <v>870.57</v>
      </c>
      <c r="E15" s="4">
        <v>917.36</v>
      </c>
      <c r="F15" s="4">
        <v>854.18</v>
      </c>
      <c r="G15" s="4">
        <v>881.98</v>
      </c>
      <c r="H15" s="4">
        <v>912.31</v>
      </c>
      <c r="I15" s="4">
        <v>643.11</v>
      </c>
      <c r="J15" s="4">
        <v>626.83000000000004</v>
      </c>
      <c r="K15" s="4">
        <v>699.23</v>
      </c>
      <c r="L15" s="4">
        <v>625.91999999999996</v>
      </c>
      <c r="M15" s="4">
        <v>778.27</v>
      </c>
      <c r="N15" s="4">
        <v>614.13</v>
      </c>
      <c r="O15" s="4">
        <v>630.04</v>
      </c>
      <c r="P15" s="4">
        <v>600.16999999999996</v>
      </c>
      <c r="Q15" s="4">
        <v>684.53</v>
      </c>
      <c r="R15" s="4">
        <v>637.76</v>
      </c>
      <c r="S15" s="4">
        <v>282.58</v>
      </c>
      <c r="T15" s="4">
        <v>286.76</v>
      </c>
      <c r="U15" s="4">
        <v>295.7</v>
      </c>
      <c r="V15" s="4">
        <v>293.18</v>
      </c>
      <c r="W15" s="11">
        <v>312.73</v>
      </c>
    </row>
    <row r="16" spans="1:23" ht="14.25" thickBot="1">
      <c r="A16" s="42"/>
      <c r="B16" s="46"/>
      <c r="C16" s="20" t="s">
        <v>1</v>
      </c>
      <c r="D16" s="13">
        <v>8900</v>
      </c>
      <c r="E16" s="13">
        <v>3000</v>
      </c>
      <c r="F16" s="13">
        <v>3000</v>
      </c>
      <c r="G16" s="13">
        <v>10400</v>
      </c>
      <c r="H16" s="13">
        <v>3000</v>
      </c>
      <c r="I16" s="13">
        <v>4200</v>
      </c>
      <c r="J16" s="13">
        <v>4800</v>
      </c>
      <c r="K16" s="13">
        <v>1500</v>
      </c>
      <c r="L16" s="13">
        <v>1500</v>
      </c>
      <c r="M16" s="13">
        <v>1500</v>
      </c>
      <c r="N16" s="13">
        <v>3900</v>
      </c>
      <c r="O16" s="13">
        <v>4100</v>
      </c>
      <c r="P16" s="13">
        <v>1600</v>
      </c>
      <c r="Q16" s="13">
        <v>2000</v>
      </c>
      <c r="R16" s="13">
        <v>1500</v>
      </c>
      <c r="S16" s="13">
        <v>1500</v>
      </c>
      <c r="T16" s="13">
        <v>1500</v>
      </c>
      <c r="U16" s="13">
        <v>1500</v>
      </c>
      <c r="V16" s="13">
        <v>1500</v>
      </c>
      <c r="W16" s="14">
        <v>1500</v>
      </c>
    </row>
    <row r="17" spans="1:23">
      <c r="A17" s="42"/>
      <c r="B17" s="44" t="s">
        <v>29</v>
      </c>
      <c r="C17" s="19" t="s">
        <v>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55.331699999999998</v>
      </c>
      <c r="T17" s="8">
        <v>54.064399999999999</v>
      </c>
      <c r="U17" s="8">
        <v>53.553100000000001</v>
      </c>
      <c r="V17" s="8">
        <v>54.068300000000001</v>
      </c>
      <c r="W17" s="9">
        <v>53.664700000000003</v>
      </c>
    </row>
    <row r="18" spans="1:23">
      <c r="A18" s="42"/>
      <c r="B18" s="45"/>
      <c r="C18" s="3" t="s">
        <v>0</v>
      </c>
      <c r="D18" s="4">
        <v>4.28</v>
      </c>
      <c r="E18" s="4">
        <v>4</v>
      </c>
      <c r="F18" s="4">
        <v>3.84</v>
      </c>
      <c r="G18" s="4">
        <v>3.96</v>
      </c>
      <c r="H18" s="4">
        <v>3.89</v>
      </c>
      <c r="I18" s="4">
        <v>6.19</v>
      </c>
      <c r="J18" s="4">
        <v>3.66</v>
      </c>
      <c r="K18" s="4">
        <v>3.23</v>
      </c>
      <c r="L18" s="4">
        <v>3.51</v>
      </c>
      <c r="M18" s="4">
        <v>3.86</v>
      </c>
      <c r="N18" s="4">
        <v>9.9499999999999993</v>
      </c>
      <c r="O18" s="4">
        <v>3.28</v>
      </c>
      <c r="P18" s="4">
        <v>3.22</v>
      </c>
      <c r="Q18" s="4">
        <v>3.22</v>
      </c>
      <c r="R18" s="4">
        <v>3.75</v>
      </c>
      <c r="S18" s="4">
        <v>55.23</v>
      </c>
      <c r="T18" s="4">
        <v>54.1</v>
      </c>
      <c r="U18" s="4">
        <v>53.88</v>
      </c>
      <c r="V18" s="4">
        <v>53.75</v>
      </c>
      <c r="W18" s="11">
        <v>53.49</v>
      </c>
    </row>
    <row r="19" spans="1:23" ht="14.25" thickBot="1">
      <c r="A19" s="43"/>
      <c r="B19" s="46"/>
      <c r="C19" s="20" t="s">
        <v>1</v>
      </c>
      <c r="D19" s="13">
        <v>23.3</v>
      </c>
      <c r="E19" s="13">
        <v>22.4</v>
      </c>
      <c r="F19" s="13">
        <v>22.5</v>
      </c>
      <c r="G19" s="13">
        <v>22.6</v>
      </c>
      <c r="H19" s="13">
        <v>22.7</v>
      </c>
      <c r="I19" s="13">
        <v>18.2</v>
      </c>
      <c r="J19" s="13">
        <v>17.7</v>
      </c>
      <c r="K19" s="13">
        <v>17.600000000000001</v>
      </c>
      <c r="L19" s="13">
        <v>17.7</v>
      </c>
      <c r="M19" s="13">
        <v>17.899999999999999</v>
      </c>
      <c r="N19" s="13">
        <v>18.5</v>
      </c>
      <c r="O19" s="13">
        <v>16.8</v>
      </c>
      <c r="P19" s="13">
        <v>17</v>
      </c>
      <c r="Q19" s="13">
        <v>17.100000000000001</v>
      </c>
      <c r="R19" s="13">
        <v>17.399999999999999</v>
      </c>
      <c r="S19" s="13">
        <v>0</v>
      </c>
      <c r="T19" s="13">
        <v>0</v>
      </c>
      <c r="U19" s="13">
        <v>0</v>
      </c>
      <c r="V19" s="13">
        <v>0</v>
      </c>
      <c r="W19" s="14">
        <v>0</v>
      </c>
    </row>
    <row r="20" spans="1:23">
      <c r="A20" s="41" t="s">
        <v>13</v>
      </c>
      <c r="B20" s="44" t="s">
        <v>21</v>
      </c>
      <c r="C20" s="19" t="s">
        <v>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>
      <c r="A21" s="42"/>
      <c r="B21" s="45"/>
      <c r="C21" s="3" t="s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8"/>
      <c r="W21" s="11"/>
    </row>
    <row r="22" spans="1:23" ht="14.25" thickBot="1">
      <c r="A22" s="42"/>
      <c r="B22" s="46"/>
      <c r="C22" s="20" t="s">
        <v>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21"/>
      <c r="W22" s="14"/>
    </row>
    <row r="23" spans="1:23">
      <c r="A23" s="42"/>
      <c r="B23" s="44" t="s">
        <v>22</v>
      </c>
      <c r="C23" s="19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>
      <c r="A24" s="42"/>
      <c r="B24" s="45"/>
      <c r="C24" s="3" t="s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1"/>
    </row>
    <row r="25" spans="1:23" ht="14.25" thickBot="1">
      <c r="A25" s="42"/>
      <c r="B25" s="46"/>
      <c r="C25" s="20" t="s">
        <v>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</row>
    <row r="26" spans="1:23">
      <c r="A26" s="42"/>
      <c r="B26" s="44" t="s">
        <v>24</v>
      </c>
      <c r="C26" s="19" t="s">
        <v>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spans="1:23">
      <c r="A27" s="42"/>
      <c r="B27" s="45"/>
      <c r="C27" s="3" t="s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1"/>
    </row>
    <row r="28" spans="1:23" ht="14.25" thickBot="1">
      <c r="A28" s="42"/>
      <c r="B28" s="46"/>
      <c r="C28" s="20" t="s">
        <v>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</row>
    <row r="29" spans="1:23">
      <c r="A29" s="42"/>
      <c r="B29" s="44" t="s">
        <v>26</v>
      </c>
      <c r="C29" s="19" t="s">
        <v>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spans="1:23">
      <c r="A30" s="42"/>
      <c r="B30" s="45"/>
      <c r="C30" s="3" t="s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1"/>
    </row>
    <row r="31" spans="1:23" ht="14.25" thickBot="1">
      <c r="A31" s="42"/>
      <c r="B31" s="46"/>
      <c r="C31" s="20" t="s"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</row>
    <row r="32" spans="1:23">
      <c r="A32" s="42"/>
      <c r="B32" s="44" t="s">
        <v>7</v>
      </c>
      <c r="C32" s="19" t="s">
        <v>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</row>
    <row r="33" spans="1:23">
      <c r="A33" s="42"/>
      <c r="B33" s="45"/>
      <c r="C33" s="3" t="s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1"/>
    </row>
    <row r="34" spans="1:23" ht="14.25" thickBot="1">
      <c r="A34" s="42"/>
      <c r="B34" s="46"/>
      <c r="C34" s="20" t="s">
        <v>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</row>
    <row r="35" spans="1:23">
      <c r="A35" s="42"/>
      <c r="B35" s="44" t="s">
        <v>29</v>
      </c>
      <c r="C35" s="19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</row>
    <row r="36" spans="1:23">
      <c r="A36" s="42"/>
      <c r="B36" s="45"/>
      <c r="C36" s="3" t="s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11"/>
    </row>
    <row r="37" spans="1:23" ht="14.25" thickBot="1">
      <c r="A37" s="43"/>
      <c r="B37" s="46"/>
      <c r="C37" s="20" t="s">
        <v>1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4"/>
    </row>
    <row r="38" spans="1:23" ht="14.25" thickBot="1">
      <c r="A38" s="38" t="s">
        <v>11</v>
      </c>
      <c r="B38" s="25" t="s">
        <v>32</v>
      </c>
      <c r="C38" s="26" t="s">
        <v>2</v>
      </c>
      <c r="D38" s="32">
        <v>1631.2360000000001</v>
      </c>
      <c r="E38" s="32">
        <v>1594.79</v>
      </c>
      <c r="F38" s="32">
        <v>1473.77</v>
      </c>
      <c r="G38" s="32">
        <v>1409.08</v>
      </c>
      <c r="H38" s="32">
        <v>1403.578</v>
      </c>
      <c r="I38" s="32">
        <v>970.077</v>
      </c>
      <c r="J38" s="32">
        <v>869.90499999999997</v>
      </c>
      <c r="K38" s="32">
        <v>886.226</v>
      </c>
      <c r="L38" s="32">
        <v>867.98099999999999</v>
      </c>
      <c r="M38" s="32">
        <v>877.90499999999997</v>
      </c>
      <c r="N38" s="32">
        <v>2387.9119999999998</v>
      </c>
      <c r="O38" s="32">
        <v>2583.1660000000002</v>
      </c>
      <c r="P38" s="32">
        <v>2543.5160000000001</v>
      </c>
      <c r="Q38" s="32">
        <v>2322.6849999999999</v>
      </c>
      <c r="R38" s="32">
        <v>2342.511</v>
      </c>
      <c r="S38" s="32">
        <v>78.462000000000003</v>
      </c>
      <c r="T38" s="32">
        <v>70.570999999999998</v>
      </c>
      <c r="U38" s="32">
        <v>74.203000000000003</v>
      </c>
      <c r="V38" s="32">
        <v>73.974000000000004</v>
      </c>
      <c r="W38" s="33">
        <v>68.864999999999995</v>
      </c>
    </row>
    <row r="39" spans="1:23" ht="14.25" thickBot="1">
      <c r="A39" s="39"/>
      <c r="B39" s="25" t="s">
        <v>31</v>
      </c>
      <c r="C39" s="26" t="s">
        <v>2</v>
      </c>
      <c r="D39" s="32">
        <v>1427.3130000000001</v>
      </c>
      <c r="E39" s="32">
        <v>1387.9580000000001</v>
      </c>
      <c r="F39" s="32">
        <v>1358.2170000000001</v>
      </c>
      <c r="G39" s="32">
        <v>1341.078</v>
      </c>
      <c r="H39" s="32">
        <v>1365.163</v>
      </c>
      <c r="I39" s="32">
        <v>4339.0690000000004</v>
      </c>
      <c r="J39" s="32">
        <v>4800.1189999999997</v>
      </c>
      <c r="K39" s="32">
        <v>4567.2209999999995</v>
      </c>
      <c r="L39" s="32">
        <v>4523.3509999999997</v>
      </c>
      <c r="M39" s="32">
        <v>4532.9949999999999</v>
      </c>
      <c r="N39" s="32">
        <v>7504.4790000000003</v>
      </c>
      <c r="O39" s="32">
        <v>7471.2979999999998</v>
      </c>
      <c r="P39" s="32">
        <v>1492.0619999999999</v>
      </c>
      <c r="Q39" s="32">
        <v>1506.749</v>
      </c>
      <c r="R39" s="32">
        <v>1481.1790000000001</v>
      </c>
      <c r="S39" s="32">
        <v>120.833</v>
      </c>
      <c r="T39" s="32">
        <v>111.286</v>
      </c>
      <c r="U39" s="32">
        <v>138.167</v>
      </c>
      <c r="V39" s="32">
        <v>110.301</v>
      </c>
      <c r="W39" s="33">
        <v>107.82899999999999</v>
      </c>
    </row>
    <row r="40" spans="1:23" ht="14.25" thickBot="1">
      <c r="A40" s="39"/>
      <c r="B40" s="25" t="s">
        <v>23</v>
      </c>
      <c r="C40" s="26" t="s">
        <v>2</v>
      </c>
      <c r="D40" s="32">
        <v>69.3</v>
      </c>
      <c r="E40" s="32">
        <v>72.3</v>
      </c>
      <c r="F40" s="32">
        <v>73.099999999999994</v>
      </c>
      <c r="G40" s="32">
        <v>68.400000000000006</v>
      </c>
      <c r="H40" s="32">
        <v>83.6</v>
      </c>
      <c r="I40" s="32">
        <v>114284.192</v>
      </c>
      <c r="J40" s="32">
        <v>114576.818</v>
      </c>
      <c r="K40" s="26">
        <v>112047.037</v>
      </c>
      <c r="L40" s="26">
        <v>111241.192</v>
      </c>
      <c r="M40" s="74">
        <v>112318.692</v>
      </c>
      <c r="N40" s="32">
        <v>226.578</v>
      </c>
      <c r="O40" s="32">
        <v>208.46799999999999</v>
      </c>
      <c r="P40" s="32">
        <v>211.363</v>
      </c>
      <c r="Q40" s="32">
        <v>202.547</v>
      </c>
      <c r="R40" s="32">
        <v>201.36199999999999</v>
      </c>
      <c r="S40" s="32">
        <v>471.83100000000002</v>
      </c>
      <c r="T40" s="32">
        <v>508.89100000000002</v>
      </c>
      <c r="U40" s="32">
        <v>500.089</v>
      </c>
      <c r="V40" s="32">
        <v>435.846</v>
      </c>
      <c r="W40" s="33">
        <v>469.63</v>
      </c>
    </row>
    <row r="41" spans="1:23" ht="14.25" thickBot="1">
      <c r="A41" s="39"/>
      <c r="B41" s="25" t="s">
        <v>25</v>
      </c>
      <c r="C41" s="26" t="s">
        <v>2</v>
      </c>
      <c r="D41" s="32">
        <v>8715.9740000000002</v>
      </c>
      <c r="E41" s="32">
        <v>8799.5220000000008</v>
      </c>
      <c r="F41" s="32">
        <v>9119.8160000000007</v>
      </c>
      <c r="G41" s="32">
        <v>9739.8269999999993</v>
      </c>
      <c r="H41" s="32">
        <v>8560.6849999999995</v>
      </c>
      <c r="I41" s="32">
        <v>7922.1809999999996</v>
      </c>
      <c r="J41" s="32">
        <v>7938.8770000000004</v>
      </c>
      <c r="K41" s="32">
        <v>9090.4050000000007</v>
      </c>
      <c r="L41" s="32">
        <v>7439.1859999999997</v>
      </c>
      <c r="M41" s="32">
        <v>9271.3089999999993</v>
      </c>
      <c r="N41" s="32">
        <v>7150.11</v>
      </c>
      <c r="O41" s="32">
        <v>7176.1639999999998</v>
      </c>
      <c r="P41" s="32">
        <v>7306.5190000000002</v>
      </c>
      <c r="Q41" s="32">
        <v>7208.3519999999999</v>
      </c>
      <c r="R41" s="32">
        <v>7137.05</v>
      </c>
      <c r="S41" s="32">
        <v>3914.7750000000001</v>
      </c>
      <c r="T41" s="32">
        <v>3676.1129999999998</v>
      </c>
      <c r="U41" s="32">
        <v>3835.6819999999998</v>
      </c>
      <c r="V41" s="32">
        <v>3945.32</v>
      </c>
      <c r="W41" s="33">
        <v>3794.201</v>
      </c>
    </row>
    <row r="42" spans="1:23" ht="14.25" thickBot="1">
      <c r="A42" s="39"/>
      <c r="B42" s="25" t="s">
        <v>27</v>
      </c>
      <c r="C42" s="26" t="s">
        <v>2</v>
      </c>
      <c r="D42" s="32">
        <v>2504.9180000000001</v>
      </c>
      <c r="E42" s="32">
        <v>3290.6129999999998</v>
      </c>
      <c r="F42" s="32">
        <v>2883.0219999999999</v>
      </c>
      <c r="G42" s="32">
        <v>2537.0619999999999</v>
      </c>
      <c r="H42" s="32">
        <v>2464.4540000000002</v>
      </c>
      <c r="I42" s="32">
        <v>1951.192</v>
      </c>
      <c r="J42" s="32">
        <v>1884.146</v>
      </c>
      <c r="K42" s="32">
        <v>2105.7469999999998</v>
      </c>
      <c r="L42" s="32">
        <v>1825.4349999999999</v>
      </c>
      <c r="M42" s="32">
        <v>2069.4180000000001</v>
      </c>
      <c r="N42" s="32">
        <v>1787.7919999999999</v>
      </c>
      <c r="O42" s="32">
        <v>1777.1659999999999</v>
      </c>
      <c r="P42" s="32">
        <v>1677.88</v>
      </c>
      <c r="Q42" s="32">
        <v>1739.971</v>
      </c>
      <c r="R42" s="32">
        <v>1630.6659999999999</v>
      </c>
      <c r="S42" s="32">
        <v>1088.029</v>
      </c>
      <c r="T42" s="32">
        <v>907.73599999999999</v>
      </c>
      <c r="U42" s="32">
        <v>1007.046</v>
      </c>
      <c r="V42" s="32">
        <v>996.24099999999999</v>
      </c>
      <c r="W42" s="33">
        <v>847.36800000000005</v>
      </c>
    </row>
    <row r="43" spans="1:23" ht="14.25" thickBot="1">
      <c r="A43" s="40"/>
      <c r="B43" s="25" t="s">
        <v>28</v>
      </c>
      <c r="C43" s="26" t="s">
        <v>2</v>
      </c>
      <c r="D43" s="32">
        <v>18.96</v>
      </c>
      <c r="E43" s="32">
        <v>0.35</v>
      </c>
      <c r="F43" s="32">
        <v>0.44</v>
      </c>
      <c r="G43" s="32">
        <v>0.44</v>
      </c>
      <c r="H43" s="32">
        <v>0.42</v>
      </c>
      <c r="I43" s="32">
        <v>11977.79</v>
      </c>
      <c r="J43" s="32">
        <v>11391.742</v>
      </c>
      <c r="K43" s="32">
        <v>11418.312</v>
      </c>
      <c r="L43" s="32">
        <v>11422.775</v>
      </c>
      <c r="M43" s="32">
        <v>10976.407999999999</v>
      </c>
      <c r="N43" s="32">
        <v>12788.268</v>
      </c>
      <c r="O43" s="32">
        <v>12996.482</v>
      </c>
      <c r="P43" s="32">
        <v>13648.609</v>
      </c>
      <c r="Q43" s="32">
        <v>12955.77</v>
      </c>
      <c r="R43" s="32">
        <v>13737.486000000001</v>
      </c>
      <c r="S43" s="32">
        <v>130.012</v>
      </c>
      <c r="T43" s="32">
        <v>147.97999999999999</v>
      </c>
      <c r="U43" s="32">
        <v>107.32299999999999</v>
      </c>
      <c r="V43" s="32">
        <v>107.85</v>
      </c>
      <c r="W43" s="33">
        <v>104.14400000000001</v>
      </c>
    </row>
    <row r="44" spans="1:23" ht="14.25" thickBot="1">
      <c r="A44" s="38" t="s">
        <v>33</v>
      </c>
      <c r="B44" s="25" t="s">
        <v>32</v>
      </c>
      <c r="C44" s="26" t="s">
        <v>2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3"/>
    </row>
    <row r="45" spans="1:23" ht="14.25" thickBot="1">
      <c r="A45" s="39"/>
      <c r="B45" s="25" t="s">
        <v>31</v>
      </c>
      <c r="C45" s="26" t="s">
        <v>2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3"/>
    </row>
    <row r="46" spans="1:23" ht="14.25" thickBot="1">
      <c r="A46" s="39"/>
      <c r="B46" s="25" t="s">
        <v>23</v>
      </c>
      <c r="C46" s="26" t="s">
        <v>2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3"/>
    </row>
    <row r="47" spans="1:23" ht="14.25" thickBot="1">
      <c r="A47" s="39"/>
      <c r="B47" s="25" t="s">
        <v>25</v>
      </c>
      <c r="C47" s="26" t="s">
        <v>2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3"/>
    </row>
    <row r="48" spans="1:23" ht="14.25" thickBot="1">
      <c r="A48" s="39"/>
      <c r="B48" s="25" t="s">
        <v>27</v>
      </c>
      <c r="C48" s="26" t="s">
        <v>2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</row>
    <row r="49" spans="1:23" ht="14.25" thickBot="1">
      <c r="A49" s="40"/>
      <c r="B49" s="25" t="s">
        <v>28</v>
      </c>
      <c r="C49" s="26" t="s">
        <v>2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3"/>
    </row>
  </sheetData>
  <mergeCells count="22">
    <mergeCell ref="N1:R1"/>
    <mergeCell ref="S1:W1"/>
    <mergeCell ref="M11:M13"/>
    <mergeCell ref="B17:B19"/>
    <mergeCell ref="A2:A19"/>
    <mergeCell ref="A1:C1"/>
    <mergeCell ref="D1:H1"/>
    <mergeCell ref="I1:M1"/>
    <mergeCell ref="B2:B4"/>
    <mergeCell ref="B5:B7"/>
    <mergeCell ref="B8:B10"/>
    <mergeCell ref="B11:B13"/>
    <mergeCell ref="B14:B16"/>
    <mergeCell ref="A38:A43"/>
    <mergeCell ref="A44:A49"/>
    <mergeCell ref="A20:A37"/>
    <mergeCell ref="B20:B22"/>
    <mergeCell ref="B23:B25"/>
    <mergeCell ref="B26:B28"/>
    <mergeCell ref="B29:B31"/>
    <mergeCell ref="B32:B34"/>
    <mergeCell ref="B35:B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C1" workbookViewId="0">
      <selection activeCell="T9" sqref="T9"/>
    </sheetView>
  </sheetViews>
  <sheetFormatPr defaultRowHeight="13.5"/>
  <cols>
    <col min="2" max="2" width="23.875" bestFit="1" customWidth="1"/>
    <col min="11" max="11" width="10.5" bestFit="1" customWidth="1"/>
  </cols>
  <sheetData>
    <row r="1" spans="1:26">
      <c r="A1" s="57"/>
      <c r="B1" s="58"/>
      <c r="C1" s="56" t="s">
        <v>9</v>
      </c>
      <c r="D1" s="56"/>
      <c r="E1" s="56"/>
      <c r="F1" s="56"/>
      <c r="G1" s="56"/>
      <c r="H1" s="56"/>
      <c r="I1" s="56" t="s">
        <v>14</v>
      </c>
      <c r="J1" s="56"/>
      <c r="K1" s="56"/>
      <c r="L1" s="56"/>
      <c r="M1" s="56"/>
      <c r="N1" s="56"/>
      <c r="O1" s="55" t="s">
        <v>16</v>
      </c>
      <c r="P1" s="53"/>
      <c r="Q1" s="53"/>
      <c r="R1" s="53"/>
      <c r="S1" s="53"/>
      <c r="T1" s="53"/>
      <c r="U1" s="53" t="s">
        <v>17</v>
      </c>
      <c r="V1" s="53"/>
      <c r="W1" s="53"/>
      <c r="X1" s="53"/>
      <c r="Y1" s="53"/>
      <c r="Z1" s="54"/>
    </row>
    <row r="2" spans="1:26" ht="14.25" thickBot="1">
      <c r="A2" s="59"/>
      <c r="B2" s="60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27" t="s">
        <v>8</v>
      </c>
      <c r="U2" s="15" t="s">
        <v>3</v>
      </c>
      <c r="V2" s="15" t="s">
        <v>4</v>
      </c>
      <c r="W2" s="15" t="s">
        <v>5</v>
      </c>
      <c r="X2" s="15" t="s">
        <v>6</v>
      </c>
      <c r="Y2" s="15" t="s">
        <v>7</v>
      </c>
      <c r="Z2" s="28" t="s">
        <v>8</v>
      </c>
    </row>
    <row r="3" spans="1:26">
      <c r="A3" s="41" t="s">
        <v>12</v>
      </c>
      <c r="B3" s="64" t="s">
        <v>2</v>
      </c>
      <c r="C3" s="7">
        <f>AVERAGE('raw data'!D2:H2)</f>
        <v>269.8</v>
      </c>
      <c r="D3" s="8">
        <f>AVERAGE('raw data'!D5:H5)</f>
        <v>345.2</v>
      </c>
      <c r="E3" s="8">
        <f>AVERAGE('raw data'!D8:H8)</f>
        <v>8.1999999999999993</v>
      </c>
      <c r="F3" s="8">
        <f>AVERAGE('raw data'!D11:H11)</f>
        <v>2874.2</v>
      </c>
      <c r="G3" s="8">
        <f>AVERAGE('raw data'!D14:H14)</f>
        <v>883</v>
      </c>
      <c r="H3" s="8">
        <f>AVERAGE('raw data'!D17:H17)</f>
        <v>0</v>
      </c>
      <c r="I3" s="8">
        <f>AVERAGE('raw data'!I2:M2)</f>
        <v>186</v>
      </c>
      <c r="J3" s="8">
        <f>AVERAGE('raw data'!I5:M5)</f>
        <v>293</v>
      </c>
      <c r="K3" s="8">
        <f>AVERAGE('raw data'!I8:M8)</f>
        <v>8.4</v>
      </c>
      <c r="L3" s="8">
        <f>AVERAGE('raw data'!I11:L11)</f>
        <v>2537</v>
      </c>
      <c r="M3" s="8">
        <f>AVERAGE('raw data'!I14:M14)</f>
        <v>671.6</v>
      </c>
      <c r="N3" s="8">
        <f>AVERAGE('raw data'!I17:M17)</f>
        <v>0.4</v>
      </c>
      <c r="O3" s="8">
        <f>AVERAGE('raw data'!N2:R2)</f>
        <v>147.4</v>
      </c>
      <c r="P3" s="8">
        <f>AVERAGE('raw data'!N5:R5)</f>
        <v>311</v>
      </c>
      <c r="Q3" s="8">
        <f>AVERAGE('raw data'!N8:R8)</f>
        <v>6.4</v>
      </c>
      <c r="R3" s="8">
        <f>AVERAGE('raw data'!N11:R11)</f>
        <v>2266.1999999999998</v>
      </c>
      <c r="S3" s="8">
        <f>AVERAGE('raw data'!N14:R14)</f>
        <v>628.20000000000005</v>
      </c>
      <c r="T3" s="8">
        <f>AVERAGE('raw data'!N17:R17)</f>
        <v>0.2</v>
      </c>
      <c r="U3" s="8">
        <f>AVERAGE('raw data'!S2:W2)</f>
        <v>26.122040000000005</v>
      </c>
      <c r="V3" s="8">
        <f>AVERAGE('raw data'!S5:W5)</f>
        <v>76.633800000000022</v>
      </c>
      <c r="W3" s="19">
        <f>AVERAGE('raw data'!S8:W8)</f>
        <v>164.19613999999999</v>
      </c>
      <c r="X3" s="19">
        <f>AVERAGE('raw data'!S11:W11)</f>
        <v>1492.5174400000001</v>
      </c>
      <c r="Y3" s="19">
        <f>AVERAGE('raw data'!S14:W14)</f>
        <v>294.36455999999998</v>
      </c>
      <c r="Z3" s="22">
        <f>AVERAGE('raw data'!S17:W17)</f>
        <v>54.136439999999993</v>
      </c>
    </row>
    <row r="4" spans="1:26">
      <c r="A4" s="42"/>
      <c r="B4" s="65" t="s">
        <v>0</v>
      </c>
      <c r="C4" s="10">
        <f>AVERAGE('raw data'!D3:H3)</f>
        <v>274.23999999999995</v>
      </c>
      <c r="D4" s="4">
        <f>AVERAGE('raw data'!D6:H6)</f>
        <v>349.77000000000004</v>
      </c>
      <c r="E4" s="4">
        <f>AVERAGE('raw data'!D9:H9)</f>
        <v>12.09</v>
      </c>
      <c r="F4" s="4">
        <f>AVERAGE('raw data'!D12:H12)</f>
        <v>2383.1680000000001</v>
      </c>
      <c r="G4" s="4">
        <f>AVERAGE('raw data'!D15:H15)</f>
        <v>887.28</v>
      </c>
      <c r="H4" s="4">
        <f>AVERAGE('raw data'!D18:H18)</f>
        <v>3.9940000000000007</v>
      </c>
      <c r="I4" s="4">
        <f>AVERAGE('raw data'!I3:M3)</f>
        <v>190.12200000000001</v>
      </c>
      <c r="J4" s="4">
        <f>AVERAGE('raw data'!I6:M6)</f>
        <v>296.32599999999996</v>
      </c>
      <c r="K4" s="4">
        <f>AVERAGE('raw data'!I9:M9)</f>
        <v>11.639999999999999</v>
      </c>
      <c r="L4" s="4">
        <f>AVERAGE('raw data'!I12:L12)</f>
        <v>2161.8624999999997</v>
      </c>
      <c r="M4" s="4">
        <f>AVERAGE('raw data'!I15:M15)</f>
        <v>674.67200000000003</v>
      </c>
      <c r="N4" s="4">
        <f>AVERAGE('raw data'!I18:M18)</f>
        <v>4.0900000000000007</v>
      </c>
      <c r="O4" s="4">
        <f>AVERAGE('raw data'!N3:R3)</f>
        <v>151.88400000000001</v>
      </c>
      <c r="P4" s="4">
        <f>AVERAGE('raw data'!N6:R6)</f>
        <v>318.59000000000003</v>
      </c>
      <c r="Q4" s="4">
        <f>AVERAGE('raw data'!N9:R9)</f>
        <v>12.354000000000001</v>
      </c>
      <c r="R4" s="4">
        <f>AVERAGE('raw data'!N12:R12)</f>
        <v>2273.924</v>
      </c>
      <c r="S4" s="4">
        <f>AVERAGE('raw data'!N15:R15)</f>
        <v>633.32600000000002</v>
      </c>
      <c r="T4" s="4">
        <f>AVERAGE('raw data'!N18:R18)</f>
        <v>4.6839999999999993</v>
      </c>
      <c r="U4" s="4">
        <f>AVERAGE('raw data'!S3:W3)</f>
        <v>26.122000000000003</v>
      </c>
      <c r="V4" s="4">
        <f>AVERAGE('raw data'!S6:W6)</f>
        <v>76.587999999999994</v>
      </c>
      <c r="W4" s="3">
        <f>AVERAGE('raw data'!S9:W9)</f>
        <v>164.262</v>
      </c>
      <c r="X4" s="3">
        <f>AVERAGE('raw data'!S12:W12)</f>
        <v>1492.6299999999999</v>
      </c>
      <c r="Y4" s="3">
        <f>AVERAGE('raw data'!S15:W15)</f>
        <v>294.19</v>
      </c>
      <c r="Z4" s="23">
        <f>AVERAGE('raw data'!S18:W18)</f>
        <v>54.089999999999996</v>
      </c>
    </row>
    <row r="5" spans="1:26" ht="14.25" thickBot="1">
      <c r="A5" s="43"/>
      <c r="B5" s="66" t="s">
        <v>1</v>
      </c>
      <c r="C5" s="12">
        <f>AVERAGE('raw data'!D4:H4)</f>
        <v>19.439999999999998</v>
      </c>
      <c r="D5" s="13">
        <f>AVERAGE('raw data'!D7:H7)</f>
        <v>19.66</v>
      </c>
      <c r="E5" s="13">
        <f>AVERAGE('raw data'!D10:H10)</f>
        <v>19.54</v>
      </c>
      <c r="F5" s="13">
        <f>AVERAGE('raw data'!D13:H13)</f>
        <v>12980</v>
      </c>
      <c r="G5" s="13">
        <f>AVERAGE('raw data'!D16:H16)</f>
        <v>5660</v>
      </c>
      <c r="H5" s="13">
        <f>AVERAGE('raw data'!D19:H19)</f>
        <v>22.700000000000003</v>
      </c>
      <c r="I5" s="13">
        <f>AVERAGE('raw data'!I4:M4)</f>
        <v>17.840000000000003</v>
      </c>
      <c r="J5" s="13">
        <f>AVERAGE('raw data'!I7:M7)</f>
        <v>18.22</v>
      </c>
      <c r="K5" s="13">
        <f>AVERAGE('raw data'!I10:M10)</f>
        <v>18.520000000000003</v>
      </c>
      <c r="L5" s="13">
        <f>AVERAGE('raw data'!I13:L13)</f>
        <v>13800</v>
      </c>
      <c r="M5" s="13">
        <f>AVERAGE('raw data'!I16:M16)</f>
        <v>2700</v>
      </c>
      <c r="N5" s="13">
        <f>AVERAGE('raw data'!I19:M19)</f>
        <v>17.82</v>
      </c>
      <c r="O5" s="13">
        <f>AVERAGE('raw data'!N4:R4)</f>
        <v>17.5</v>
      </c>
      <c r="P5" s="13">
        <f>AVERAGE('raw data'!N7:R7)</f>
        <v>17.46</v>
      </c>
      <c r="Q5" s="13">
        <f>AVERAGE('raw data'!N10:R10)</f>
        <v>17.34</v>
      </c>
      <c r="R5" s="13">
        <f>AVERAGE('raw data'!N13:R13)</f>
        <v>8720</v>
      </c>
      <c r="S5" s="13">
        <f>AVERAGE('raw data'!N16:R16)</f>
        <v>2620</v>
      </c>
      <c r="T5" s="13">
        <f>AVERAGE('raw data'!N19:R19)</f>
        <v>17.360000000000003</v>
      </c>
      <c r="U5" s="13">
        <f>AVERAGE('raw data'!S4:W4)</f>
        <v>0</v>
      </c>
      <c r="V5" s="13">
        <f>AVERAGE('raw data'!S7:W7)</f>
        <v>0</v>
      </c>
      <c r="W5" s="20">
        <f>AVERAGE('raw data'!S10:W10)</f>
        <v>0</v>
      </c>
      <c r="X5" s="20">
        <f>AVERAGE('raw data'!S13:W13)</f>
        <v>7600</v>
      </c>
      <c r="Y5" s="20">
        <f>AVERAGE('raw data'!S16:W16)</f>
        <v>1500</v>
      </c>
      <c r="Z5" s="24">
        <f>AVERAGE('raw data'!S19:W19)</f>
        <v>0</v>
      </c>
    </row>
    <row r="6" spans="1:26">
      <c r="A6" s="41" t="s">
        <v>30</v>
      </c>
      <c r="B6" s="34" t="s">
        <v>2</v>
      </c>
      <c r="C6" s="63"/>
      <c r="D6" s="63"/>
      <c r="E6" s="63"/>
      <c r="F6" s="63"/>
      <c r="G6" s="63"/>
      <c r="H6" s="63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63"/>
      <c r="W6" s="63" t="s">
        <v>34</v>
      </c>
      <c r="X6" s="63"/>
      <c r="Y6" s="63"/>
      <c r="Z6" s="67"/>
    </row>
    <row r="7" spans="1:26">
      <c r="A7" s="42"/>
      <c r="B7" s="35" t="s">
        <v>0</v>
      </c>
      <c r="C7" s="16"/>
      <c r="D7" s="16"/>
      <c r="E7" s="3"/>
      <c r="F7" s="16"/>
      <c r="G7" s="16"/>
      <c r="H7" s="16"/>
      <c r="I7" s="4"/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16"/>
      <c r="V7" s="16"/>
      <c r="W7" s="3"/>
      <c r="X7" s="16"/>
      <c r="Y7" s="16"/>
      <c r="Z7" s="17"/>
    </row>
    <row r="8" spans="1:26" ht="14.25" thickBot="1">
      <c r="A8" s="43"/>
      <c r="B8" s="36" t="s">
        <v>1</v>
      </c>
      <c r="C8" s="29"/>
      <c r="D8" s="29"/>
      <c r="E8" s="29"/>
      <c r="F8" s="29"/>
      <c r="G8" s="29"/>
      <c r="H8" s="2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29"/>
      <c r="V8" s="29"/>
      <c r="W8" s="29"/>
      <c r="X8" s="29"/>
      <c r="Y8" s="29"/>
      <c r="Z8" s="30"/>
    </row>
    <row r="9" spans="1:26" ht="14.25" thickBot="1">
      <c r="A9" s="37" t="s">
        <v>11</v>
      </c>
      <c r="B9" s="37" t="s">
        <v>10</v>
      </c>
      <c r="C9" s="31">
        <f>AVERAGE('raw data'!D38:H38)</f>
        <v>1502.4908</v>
      </c>
      <c r="D9" s="26">
        <f>AVERAGE('raw data'!D39:H39)</f>
        <v>1375.9458000000002</v>
      </c>
      <c r="E9" s="26">
        <f>AVERAGE('raw data'!D40:H40)</f>
        <v>73.34</v>
      </c>
      <c r="F9" s="26">
        <f>AVERAGE('raw data'!D41:H41)</f>
        <v>8987.1647999999986</v>
      </c>
      <c r="G9" s="26">
        <f>AVERAGE('raw data'!D42:H42)</f>
        <v>2736.0137999999997</v>
      </c>
      <c r="H9" s="26">
        <f>AVERAGE('raw data'!D43:H43)</f>
        <v>4.1220000000000017</v>
      </c>
      <c r="I9" s="32">
        <f>AVERAGE('raw data'!I38:M38)</f>
        <v>894.41880000000003</v>
      </c>
      <c r="J9" s="32">
        <f>AVERAGE('raw data'!I39:M39)</f>
        <v>4552.5509999999995</v>
      </c>
      <c r="K9" s="32">
        <f>AVERAGE('raw data'!I40:M40)</f>
        <v>112893.58619999999</v>
      </c>
      <c r="L9" s="32">
        <f>AVERAGE('raw data'!I41:M41)</f>
        <v>8332.3916000000008</v>
      </c>
      <c r="M9" s="32">
        <f>AVERAGE('raw data'!I42:M42)</f>
        <v>1967.1875999999997</v>
      </c>
      <c r="N9" s="32">
        <f>AVERAGE('raw data'!I43:M43)</f>
        <v>11437.4054</v>
      </c>
      <c r="O9" s="2">
        <f>AVERAGE('raw data'!N38:R38)</f>
        <v>2435.9579999999996</v>
      </c>
      <c r="P9" s="2">
        <f>AVERAGE('raw data'!N39:R39)</f>
        <v>3891.1534000000001</v>
      </c>
      <c r="Q9" s="2">
        <f>AVERAGE('raw data'!N40:R40)</f>
        <v>210.06360000000001</v>
      </c>
      <c r="R9" s="2">
        <f>AVERAGE('raw data'!N41:R41)</f>
        <v>7195.6390000000001</v>
      </c>
      <c r="S9" s="2">
        <f>AVERAGE('raw data'!N42:R42)</f>
        <v>1722.6949999999997</v>
      </c>
      <c r="T9" s="2">
        <f>AVERAGE('raw data'!N43:R43)</f>
        <v>13225.323</v>
      </c>
      <c r="U9" s="32">
        <f>AVERAGE('raw data'!S38:W38)</f>
        <v>73.215000000000003</v>
      </c>
      <c r="V9" s="32">
        <f>AVERAGE('raw data'!S39:W39)</f>
        <v>117.68319999999999</v>
      </c>
      <c r="W9" s="32">
        <f>AVERAGE('raw data'!S40:W40)</f>
        <v>477.25739999999996</v>
      </c>
      <c r="X9" s="32">
        <f>AVERAGE('raw data'!S41:W41)</f>
        <v>3833.2182000000003</v>
      </c>
      <c r="Y9" s="32">
        <f>AVERAGE('raw data'!S42:W42)</f>
        <v>969.28399999999999</v>
      </c>
      <c r="Z9" s="33">
        <f>AVERAGE('raw data'!S43:W43)</f>
        <v>119.4618</v>
      </c>
    </row>
    <row r="10" spans="1:26" ht="14.25" thickBot="1">
      <c r="A10" s="37" t="s">
        <v>15</v>
      </c>
      <c r="B10" s="31" t="s">
        <v>10</v>
      </c>
      <c r="C10" s="71"/>
      <c r="D10" s="71"/>
      <c r="E10" s="71"/>
      <c r="F10" s="71"/>
      <c r="G10" s="71"/>
      <c r="H10" s="71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1"/>
      <c r="V10" s="71"/>
      <c r="W10" s="71"/>
      <c r="X10" s="71"/>
      <c r="Y10" s="71"/>
      <c r="Z10" s="73"/>
    </row>
    <row r="32" spans="4:4">
      <c r="D32" s="2"/>
    </row>
  </sheetData>
  <mergeCells count="7">
    <mergeCell ref="U1:Z1"/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C1" sqref="C1:T8"/>
    </sheetView>
  </sheetViews>
  <sheetFormatPr defaultColWidth="8.875" defaultRowHeight="13.5"/>
  <cols>
    <col min="1" max="1" width="11.625" bestFit="1" customWidth="1"/>
    <col min="2" max="2" width="27.25" bestFit="1" customWidth="1"/>
    <col min="3" max="3" width="9.5" bestFit="1" customWidth="1"/>
    <col min="5" max="6" width="9.5" bestFit="1" customWidth="1"/>
    <col min="7" max="7" width="10.625" bestFit="1" customWidth="1"/>
    <col min="11" max="12" width="9.5" bestFit="1" customWidth="1"/>
    <col min="14" max="14" width="9.5" bestFit="1" customWidth="1"/>
    <col min="17" max="18" width="9.5" bestFit="1" customWidth="1"/>
  </cols>
  <sheetData>
    <row r="1" spans="1:20">
      <c r="A1" s="61" t="s">
        <v>12</v>
      </c>
      <c r="B1" s="5" t="s">
        <v>18</v>
      </c>
      <c r="C1" s="7"/>
      <c r="D1" s="8"/>
      <c r="E1" s="8"/>
      <c r="F1" s="8"/>
      <c r="G1" s="8"/>
      <c r="H1" s="9"/>
      <c r="I1" s="7"/>
      <c r="J1" s="8"/>
      <c r="K1" s="8"/>
      <c r="L1" s="8"/>
      <c r="M1" s="8"/>
      <c r="N1" s="9"/>
      <c r="O1" s="7"/>
      <c r="P1" s="8"/>
      <c r="Q1" s="8"/>
      <c r="R1" s="8"/>
      <c r="S1" s="8"/>
      <c r="T1" s="9"/>
    </row>
    <row r="2" spans="1:20">
      <c r="A2" s="61"/>
      <c r="B2" s="5" t="s">
        <v>19</v>
      </c>
      <c r="C2" s="10"/>
      <c r="D2" s="4"/>
      <c r="E2" s="4"/>
      <c r="F2" s="4"/>
      <c r="G2" s="4"/>
      <c r="H2" s="11"/>
      <c r="I2" s="10"/>
      <c r="J2" s="4"/>
      <c r="K2" s="4"/>
      <c r="L2" s="4"/>
      <c r="M2" s="4"/>
      <c r="N2" s="11"/>
      <c r="O2" s="10"/>
      <c r="P2" s="4"/>
      <c r="Q2" s="4"/>
      <c r="R2" s="4"/>
      <c r="S2" s="4"/>
      <c r="T2" s="11"/>
    </row>
    <row r="3" spans="1:20">
      <c r="A3" s="61"/>
      <c r="B3" s="5" t="s">
        <v>20</v>
      </c>
      <c r="C3" s="10"/>
      <c r="D3" s="4"/>
      <c r="E3" s="4"/>
      <c r="F3" s="4"/>
      <c r="G3" s="4"/>
      <c r="H3" s="11"/>
      <c r="I3" s="10"/>
      <c r="J3" s="4"/>
      <c r="K3" s="4"/>
      <c r="L3" s="4"/>
      <c r="M3" s="4"/>
      <c r="N3" s="11"/>
      <c r="O3" s="10"/>
      <c r="P3" s="4"/>
      <c r="Q3" s="4"/>
      <c r="R3" s="4"/>
      <c r="S3" s="4"/>
      <c r="T3" s="11"/>
    </row>
    <row r="4" spans="1:20">
      <c r="A4" s="61" t="s">
        <v>13</v>
      </c>
      <c r="B4" s="5" t="s">
        <v>18</v>
      </c>
      <c r="C4" s="10"/>
      <c r="D4" s="4"/>
      <c r="E4" s="4"/>
      <c r="F4" s="4"/>
      <c r="G4" s="4"/>
      <c r="H4" s="11"/>
      <c r="I4" s="10"/>
      <c r="J4" s="4"/>
      <c r="K4" s="4"/>
      <c r="L4" s="4"/>
      <c r="M4" s="4"/>
      <c r="N4" s="11"/>
      <c r="O4" s="10"/>
      <c r="P4" s="4"/>
      <c r="Q4" s="4"/>
      <c r="R4" s="4"/>
      <c r="S4" s="4"/>
      <c r="T4" s="11"/>
    </row>
    <row r="5" spans="1:20">
      <c r="A5" s="61"/>
      <c r="B5" s="5" t="s">
        <v>19</v>
      </c>
      <c r="C5" s="10"/>
      <c r="D5" s="4"/>
      <c r="E5" s="4"/>
      <c r="F5" s="4"/>
      <c r="G5" s="4"/>
      <c r="H5" s="11"/>
      <c r="I5" s="10"/>
      <c r="J5" s="4"/>
      <c r="K5" s="4"/>
      <c r="L5" s="4"/>
      <c r="M5" s="4"/>
      <c r="N5" s="11"/>
      <c r="O5" s="10"/>
      <c r="P5" s="4"/>
      <c r="Q5" s="4"/>
      <c r="R5" s="4"/>
      <c r="S5" s="4"/>
      <c r="T5" s="11"/>
    </row>
    <row r="6" spans="1:20">
      <c r="A6" s="61"/>
      <c r="B6" s="5" t="s">
        <v>20</v>
      </c>
      <c r="C6" s="10"/>
      <c r="D6" s="4"/>
      <c r="E6" s="4"/>
      <c r="F6" s="4"/>
      <c r="G6" s="4"/>
      <c r="H6" s="11"/>
      <c r="I6" s="10"/>
      <c r="J6" s="4"/>
      <c r="K6" s="4"/>
      <c r="L6" s="4"/>
      <c r="M6" s="4"/>
      <c r="N6" s="11"/>
      <c r="O6" s="10"/>
      <c r="P6" s="4"/>
      <c r="Q6" s="4"/>
      <c r="R6" s="4"/>
      <c r="S6" s="4"/>
      <c r="T6" s="11"/>
    </row>
    <row r="7" spans="1:20">
      <c r="A7" s="3" t="s">
        <v>11</v>
      </c>
      <c r="B7" s="5" t="s">
        <v>18</v>
      </c>
      <c r="C7" s="10"/>
      <c r="D7" s="4"/>
      <c r="E7" s="4"/>
      <c r="F7" s="4"/>
      <c r="G7" s="4"/>
      <c r="H7" s="11"/>
      <c r="I7" s="10"/>
      <c r="J7" s="4"/>
      <c r="K7" s="4"/>
      <c r="L7" s="4"/>
      <c r="M7" s="4"/>
      <c r="N7" s="11"/>
      <c r="O7" s="10"/>
      <c r="P7" s="4"/>
      <c r="Q7" s="4"/>
      <c r="R7" s="4"/>
      <c r="S7" s="4"/>
      <c r="T7" s="11"/>
    </row>
    <row r="8" spans="1:20" ht="14.25" thickBot="1">
      <c r="A8" s="3" t="s">
        <v>15</v>
      </c>
      <c r="B8" s="5" t="s">
        <v>18</v>
      </c>
      <c r="C8" s="12"/>
      <c r="D8" s="13"/>
      <c r="E8" s="13"/>
      <c r="F8" s="13"/>
      <c r="G8" s="13"/>
      <c r="H8" s="14"/>
      <c r="I8" s="12"/>
      <c r="J8" s="13"/>
      <c r="K8" s="13"/>
      <c r="L8" s="13"/>
      <c r="M8" s="13"/>
      <c r="N8" s="14"/>
      <c r="O8" s="12"/>
      <c r="P8" s="13"/>
      <c r="Q8" s="13"/>
      <c r="R8" s="13"/>
      <c r="S8" s="13"/>
      <c r="T8" s="14"/>
    </row>
    <row r="9" spans="1:20">
      <c r="C9" s="2"/>
      <c r="D9" s="2"/>
      <c r="E9" s="2"/>
      <c r="F9" s="2"/>
      <c r="G9" s="2"/>
      <c r="H9" s="2"/>
    </row>
    <row r="10" spans="1:20">
      <c r="C10" s="2"/>
      <c r="D10" s="2"/>
      <c r="E10" s="2"/>
      <c r="F10" s="2"/>
      <c r="G10" s="2"/>
      <c r="H10" s="2"/>
    </row>
    <row r="11" spans="1:20">
      <c r="C11" s="2"/>
      <c r="D11" s="2"/>
      <c r="E11" s="2"/>
      <c r="F11" s="2"/>
      <c r="G11" s="2"/>
      <c r="H11" s="2"/>
    </row>
    <row r="12" spans="1:20">
      <c r="C12" s="2"/>
      <c r="D12" s="2"/>
      <c r="E12" s="2"/>
      <c r="F12" s="2"/>
      <c r="G12" s="2"/>
      <c r="H12" s="2"/>
    </row>
    <row r="13" spans="1:20">
      <c r="C13" s="2"/>
      <c r="D13" s="2"/>
      <c r="E13" s="2"/>
      <c r="F13" s="2"/>
      <c r="G13" s="2"/>
      <c r="H13" s="2"/>
    </row>
    <row r="14" spans="1:20">
      <c r="C14" s="2"/>
      <c r="D14" s="2"/>
      <c r="E14" s="2"/>
      <c r="F14" s="2"/>
      <c r="G14" s="2"/>
      <c r="H14" s="2"/>
    </row>
    <row r="15" spans="1:20">
      <c r="C15" s="2"/>
      <c r="D15" s="2"/>
      <c r="E15" s="2"/>
      <c r="F15" s="2"/>
      <c r="G15" s="2"/>
      <c r="H15" s="2"/>
    </row>
    <row r="16" spans="1:20">
      <c r="C16" s="2"/>
      <c r="D16" s="2"/>
      <c r="E16" s="2"/>
      <c r="F16" s="2"/>
      <c r="G16" s="2"/>
      <c r="H16" s="2"/>
    </row>
    <row r="17" spans="3:8">
      <c r="C17" s="2"/>
      <c r="D17" s="2"/>
      <c r="E17" s="2"/>
      <c r="F17" s="2"/>
      <c r="G17" s="2"/>
      <c r="H17" s="2"/>
    </row>
    <row r="18" spans="3:8">
      <c r="C18" s="2"/>
      <c r="D18" s="2"/>
      <c r="E18" s="2"/>
      <c r="F18" s="2"/>
      <c r="G18" s="2"/>
      <c r="H18" s="2"/>
    </row>
    <row r="19" spans="3:8">
      <c r="C19" s="2"/>
      <c r="D19" s="2"/>
      <c r="E19" s="2"/>
      <c r="F19" s="2"/>
      <c r="G19" s="2"/>
      <c r="H19" s="2"/>
    </row>
    <row r="20" spans="3:8">
      <c r="C20" s="2"/>
      <c r="D20" s="2"/>
      <c r="E20" s="2"/>
      <c r="F20" s="2"/>
      <c r="G20" s="2"/>
      <c r="H20" s="2"/>
    </row>
    <row r="21" spans="3:8">
      <c r="C21" s="2"/>
      <c r="D21" s="2"/>
      <c r="E21" s="2"/>
      <c r="F21" s="2"/>
      <c r="G21" s="2"/>
      <c r="H21" s="2"/>
    </row>
    <row r="22" spans="3:8">
      <c r="C22" s="2"/>
      <c r="D22" s="2"/>
      <c r="E22" s="2"/>
      <c r="F22" s="2"/>
      <c r="G22" s="2"/>
      <c r="H22" s="2"/>
    </row>
    <row r="23" spans="3:8">
      <c r="C23" s="2"/>
      <c r="D23" s="2"/>
      <c r="E23" s="2"/>
      <c r="F23" s="2"/>
      <c r="G23" s="2"/>
      <c r="H23" s="2"/>
    </row>
    <row r="24" spans="3:8">
      <c r="C24" s="2"/>
      <c r="D24" s="2"/>
      <c r="E24" s="2"/>
      <c r="F24" s="2"/>
      <c r="G24" s="2"/>
      <c r="H24" s="2"/>
    </row>
    <row r="25" spans="3:8">
      <c r="C25" s="2"/>
      <c r="D25" s="2"/>
      <c r="E25" s="2"/>
      <c r="F25" s="2"/>
      <c r="G25" s="2"/>
      <c r="H25" s="2"/>
    </row>
    <row r="26" spans="3:8">
      <c r="C26" s="2"/>
      <c r="D26" s="2"/>
      <c r="E26" s="2"/>
      <c r="F26" s="2"/>
      <c r="G26" s="2"/>
      <c r="H26" s="2"/>
    </row>
    <row r="27" spans="3:8">
      <c r="C27" s="2"/>
      <c r="D27" s="2"/>
      <c r="E27" s="2"/>
      <c r="F27" s="2"/>
      <c r="G27" s="2"/>
      <c r="H27" s="2"/>
    </row>
    <row r="28" spans="3:8">
      <c r="C28" s="2"/>
      <c r="D28" s="2"/>
      <c r="E28" s="2"/>
      <c r="F28" s="2"/>
      <c r="G28" s="2"/>
      <c r="H28" s="2"/>
    </row>
    <row r="29" spans="3:8">
      <c r="C29" s="2"/>
      <c r="D29" s="2"/>
      <c r="E29" s="2"/>
      <c r="F29" s="2"/>
      <c r="G29" s="2"/>
      <c r="H29" s="2"/>
    </row>
    <row r="30" spans="3:8">
      <c r="C30" s="2"/>
      <c r="D30" s="2"/>
      <c r="E30" s="2"/>
      <c r="F30" s="2"/>
      <c r="G30" s="2"/>
      <c r="H30" s="2"/>
    </row>
    <row r="31" spans="3:8">
      <c r="C31" s="2"/>
      <c r="D31" s="2"/>
      <c r="E31" s="2"/>
      <c r="F31" s="2"/>
      <c r="G31" s="2"/>
      <c r="H31" s="2"/>
    </row>
    <row r="32" spans="3:8">
      <c r="C32" s="2"/>
      <c r="D32" s="2"/>
      <c r="E32" s="2"/>
      <c r="F32" s="2"/>
      <c r="G32" s="2"/>
      <c r="H32" s="2"/>
    </row>
    <row r="33" spans="3:8">
      <c r="C33" s="1"/>
      <c r="D33" s="1"/>
      <c r="E33" s="1"/>
      <c r="F33" s="1"/>
      <c r="G33" s="1"/>
      <c r="H33" s="1"/>
    </row>
  </sheetData>
  <mergeCells count="2">
    <mergeCell ref="A1:A3"/>
    <mergeCell ref="A4:A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average data</vt:lpstr>
      <vt:lpstr>normalized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2016-08-10T17:44:33Z</dcterms:modified>
</cp:coreProperties>
</file>