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3" i="1" l="1"/>
  <c r="D61" i="1"/>
  <c r="D65" i="1" l="1"/>
</calcChain>
</file>

<file path=xl/sharedStrings.xml><?xml version="1.0" encoding="utf-8"?>
<sst xmlns="http://schemas.openxmlformats.org/spreadsheetml/2006/main" count="136" uniqueCount="118">
  <si>
    <t>diameter , lenght</t>
  </si>
  <si>
    <t>Screws:</t>
  </si>
  <si>
    <t>Type</t>
  </si>
  <si>
    <t>quantity</t>
  </si>
  <si>
    <t>Other:</t>
  </si>
  <si>
    <t>Bearings:</t>
  </si>
  <si>
    <t>Name</t>
  </si>
  <si>
    <t>3D Printed parts:</t>
  </si>
  <si>
    <t>Joint 6 Output shaft</t>
  </si>
  <si>
    <t>M3 4mm brass inserts</t>
  </si>
  <si>
    <t>M2 5mm screw</t>
  </si>
  <si>
    <t>Hex socket cap</t>
  </si>
  <si>
    <t>philips pan head</t>
  </si>
  <si>
    <t>M2 nuts</t>
  </si>
  <si>
    <t xml:space="preserve">M3 nuts </t>
  </si>
  <si>
    <t>Ball bearing 35x47x7</t>
  </si>
  <si>
    <t>Wrist case</t>
  </si>
  <si>
    <t>Inductive sensor</t>
  </si>
  <si>
    <t>M8 nuts (usually included with sensor</t>
  </si>
  <si>
    <t>M3 5mm screw</t>
  </si>
  <si>
    <t>Nema 14 L=33mm w/19:1 gearbox</t>
  </si>
  <si>
    <t>M3 4mm set screw</t>
  </si>
  <si>
    <t>Hex</t>
  </si>
  <si>
    <t>Wrist cover</t>
  </si>
  <si>
    <t>Forearm main case</t>
  </si>
  <si>
    <t xml:space="preserve">Nema 17 Bipolar  12V 42x42x40mm </t>
  </si>
  <si>
    <t>Ball bearing 3x8x4</t>
  </si>
  <si>
    <t>J5 ring rollers</t>
  </si>
  <si>
    <t>M3 25mm screw</t>
  </si>
  <si>
    <t>11:1 cyclo disc</t>
  </si>
  <si>
    <t>Ball bearing 17x23x4</t>
  </si>
  <si>
    <t>Eccentric shaft J5</t>
  </si>
  <si>
    <t>Pneumatic bulkhead connector 4mm xM12 thread</t>
  </si>
  <si>
    <t>M12 nuts</t>
  </si>
  <si>
    <t>4mm pneumatic tube</t>
  </si>
  <si>
    <t>Servo gripper plug</t>
  </si>
  <si>
    <t>Micro limit switch</t>
  </si>
  <si>
    <t>M2 8 mm screw</t>
  </si>
  <si>
    <t>M3 20mm screw</t>
  </si>
  <si>
    <t>joint 5 output shaft</t>
  </si>
  <si>
    <t>joint 5 output spacers</t>
  </si>
  <si>
    <t>joint 5 switch trigger</t>
  </si>
  <si>
    <t>Forearm top cover</t>
  </si>
  <si>
    <t>M3 10 mm screw</t>
  </si>
  <si>
    <t>M3 15mm screw</t>
  </si>
  <si>
    <t>HTD 5M 430 mm timing belt 10 mm wide</t>
  </si>
  <si>
    <t>J5 28 teeth pulley</t>
  </si>
  <si>
    <t>Joint 4 output shaft</t>
  </si>
  <si>
    <t>M5 20 mm screw</t>
  </si>
  <si>
    <t>Joint 4 motor case</t>
  </si>
  <si>
    <t>J4 ring spacers</t>
  </si>
  <si>
    <t>Eccentric shaft J4</t>
  </si>
  <si>
    <t>J4 cyclo output shaft</t>
  </si>
  <si>
    <t>joint 4 output spacers</t>
  </si>
  <si>
    <t>Joint 4 top cover</t>
  </si>
  <si>
    <t xml:space="preserve">Nema 23 Bipolar 0.9deg   2.8A 2.5V 57x57x56mm </t>
  </si>
  <si>
    <t>M5 8 mm screw</t>
  </si>
  <si>
    <t>Joint 3 main case</t>
  </si>
  <si>
    <t>Joint 3 cover</t>
  </si>
  <si>
    <t>15:1 cyclo disc</t>
  </si>
  <si>
    <t>Ball baering 15x28x7</t>
  </si>
  <si>
    <t>Joint 3 ring spacers</t>
  </si>
  <si>
    <t>Joint 3 eccentric shaft</t>
  </si>
  <si>
    <t>Ball bearing 3x10x4</t>
  </si>
  <si>
    <t>M3 30 mm screw</t>
  </si>
  <si>
    <t>Joint 3 output shaft</t>
  </si>
  <si>
    <t>Ball bearing 50x67x7</t>
  </si>
  <si>
    <t>Joint 3 top cover</t>
  </si>
  <si>
    <t>Joint 4 offset</t>
  </si>
  <si>
    <t>Joint 4 limit switch cover</t>
  </si>
  <si>
    <t>Joint 4 pulley 28 teeth</t>
  </si>
  <si>
    <t>26 teeth Joint 4 pulley</t>
  </si>
  <si>
    <t>J4 belt</t>
  </si>
  <si>
    <t xml:space="preserve">Fork </t>
  </si>
  <si>
    <t>Fork_motor</t>
  </si>
  <si>
    <t>M5 30 mm screw</t>
  </si>
  <si>
    <t>Fork_wires</t>
  </si>
  <si>
    <t>Joint 3 limit trigger</t>
  </si>
  <si>
    <t>Joint 2 main case</t>
  </si>
  <si>
    <t>Nema 23 Bipolar   4A 2.26V 57x57x84mm</t>
  </si>
  <si>
    <t>Joint 2 cover</t>
  </si>
  <si>
    <t>Joint 2 eccentric shaft</t>
  </si>
  <si>
    <t>Joint 2 cyclo disc</t>
  </si>
  <si>
    <t>Joint 2 ring spacer</t>
  </si>
  <si>
    <t>Joint 2 output shaft</t>
  </si>
  <si>
    <t>Ball bearing 5x10x4</t>
  </si>
  <si>
    <t>Joint 2 top cover</t>
  </si>
  <si>
    <t>M5 25 mm screw</t>
  </si>
  <si>
    <t>Rotating base wires</t>
  </si>
  <si>
    <t>M5 nuts</t>
  </si>
  <si>
    <t>M10 nuts</t>
  </si>
  <si>
    <t>M2 10-12 mm screw</t>
  </si>
  <si>
    <t>Roller limit switches</t>
  </si>
  <si>
    <t>Rotating base motor</t>
  </si>
  <si>
    <t>M5 40 mm screw</t>
  </si>
  <si>
    <t>M10 60 mm screw</t>
  </si>
  <si>
    <t>Joint 1 output shaft</t>
  </si>
  <si>
    <t>Joint 1 main case</t>
  </si>
  <si>
    <t xml:space="preserve">Nema 23 Bipolar   1.5A 5.4V 57x57x56mm </t>
  </si>
  <si>
    <t>Joint 1 cover</t>
  </si>
  <si>
    <t>Joint 1 ring spacers</t>
  </si>
  <si>
    <t>Joint 1 eccentric shaft</t>
  </si>
  <si>
    <t>Joint 1 cyclo output shaft</t>
  </si>
  <si>
    <t>Joint 1 top cover</t>
  </si>
  <si>
    <t>Main base</t>
  </si>
  <si>
    <t>Ball bearing 5x16x5</t>
  </si>
  <si>
    <t>HTD 5M 490 mm timing belt 10 mm wide</t>
  </si>
  <si>
    <t>36 teeth pulley</t>
  </si>
  <si>
    <t>Ball bearing retainer</t>
  </si>
  <si>
    <t>Shaft blocker</t>
  </si>
  <si>
    <t>Forearm motor lid</t>
  </si>
  <si>
    <t>Forearm wires lid</t>
  </si>
  <si>
    <t>Elbow lid</t>
  </si>
  <si>
    <t>Upper arm lid</t>
  </si>
  <si>
    <t>Rotating base lid</t>
  </si>
  <si>
    <t>Total not 3d printed parts :</t>
  </si>
  <si>
    <t>Total 3d printed parts :</t>
  </si>
  <si>
    <t>Total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</si>
</sst>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6"/>
  <sheetViews>
    <sheetView tabSelected="1" zoomScale="90" zoomScaleNormal="90" workbookViewId="0">
      <selection activeCell="E73" sqref="E73"/>
    </sheetView>
  </sheetViews>
  <sheetFormatPr defaultRowHeight="15" x14ac:dyDescent="0.25"/>
  <cols>
    <col min="3" max="3" width="44.7109375" customWidth="1"/>
    <col min="4" max="4" width="22.7109375" customWidth="1"/>
    <col min="5" max="5" width="23.5703125" customWidth="1"/>
    <col min="7" max="7" width="24.28515625" customWidth="1"/>
    <col min="8" max="8" width="25.5703125" customWidth="1"/>
    <col min="11" max="11" width="45.28515625" customWidth="1"/>
    <col min="12" max="12" width="12" customWidth="1"/>
    <col min="15" max="15" width="31" customWidth="1"/>
  </cols>
  <sheetData>
    <row r="2" spans="3:8" ht="15.75" thickBot="1" x14ac:dyDescent="0.3"/>
    <row r="3" spans="3:8" ht="22.5" thickTop="1" thickBot="1" x14ac:dyDescent="0.4">
      <c r="C3" s="6" t="s">
        <v>1</v>
      </c>
      <c r="D3" s="6"/>
      <c r="E3" s="6"/>
      <c r="G3" s="6" t="s">
        <v>7</v>
      </c>
      <c r="H3" s="6"/>
    </row>
    <row r="4" spans="3:8" ht="16.5" thickTop="1" thickBot="1" x14ac:dyDescent="0.3">
      <c r="C4" s="7" t="s">
        <v>0</v>
      </c>
      <c r="D4" s="7" t="s">
        <v>2</v>
      </c>
      <c r="E4" s="7" t="s">
        <v>3</v>
      </c>
      <c r="G4" s="7" t="s">
        <v>6</v>
      </c>
      <c r="H4" s="7" t="s">
        <v>3</v>
      </c>
    </row>
    <row r="5" spans="3:8" ht="15.75" thickTop="1" x14ac:dyDescent="0.25">
      <c r="C5" s="4" t="s">
        <v>10</v>
      </c>
      <c r="D5" s="4" t="s">
        <v>12</v>
      </c>
      <c r="E5" s="5">
        <v>3</v>
      </c>
      <c r="G5" s="4" t="s">
        <v>8</v>
      </c>
      <c r="H5" s="5">
        <v>1</v>
      </c>
    </row>
    <row r="6" spans="3:8" x14ac:dyDescent="0.25">
      <c r="C6" s="1" t="s">
        <v>19</v>
      </c>
      <c r="D6" s="1" t="s">
        <v>12</v>
      </c>
      <c r="E6" s="2">
        <v>12</v>
      </c>
      <c r="G6" s="1" t="s">
        <v>16</v>
      </c>
      <c r="H6" s="2">
        <v>1</v>
      </c>
    </row>
    <row r="7" spans="3:8" x14ac:dyDescent="0.25">
      <c r="C7" s="1" t="s">
        <v>21</v>
      </c>
      <c r="D7" s="1" t="s">
        <v>22</v>
      </c>
      <c r="E7" s="2">
        <v>6</v>
      </c>
      <c r="G7" s="1" t="s">
        <v>23</v>
      </c>
      <c r="H7" s="2">
        <v>1</v>
      </c>
    </row>
    <row r="8" spans="3:8" x14ac:dyDescent="0.25">
      <c r="C8" s="1" t="s">
        <v>28</v>
      </c>
      <c r="D8" s="1" t="s">
        <v>12</v>
      </c>
      <c r="E8" s="2">
        <v>64</v>
      </c>
      <c r="G8" s="1" t="s">
        <v>24</v>
      </c>
      <c r="H8" s="2">
        <v>1</v>
      </c>
    </row>
    <row r="9" spans="3:8" x14ac:dyDescent="0.25">
      <c r="C9" s="1" t="s">
        <v>37</v>
      </c>
      <c r="D9" s="1" t="s">
        <v>12</v>
      </c>
      <c r="E9" s="2">
        <v>8</v>
      </c>
      <c r="G9" s="1" t="s">
        <v>27</v>
      </c>
      <c r="H9" s="2">
        <v>12</v>
      </c>
    </row>
    <row r="10" spans="3:8" x14ac:dyDescent="0.25">
      <c r="C10" s="1" t="s">
        <v>38</v>
      </c>
      <c r="D10" s="1" t="s">
        <v>12</v>
      </c>
      <c r="E10" s="2">
        <v>53</v>
      </c>
      <c r="G10" s="1" t="s">
        <v>29</v>
      </c>
      <c r="H10" s="2">
        <v>4</v>
      </c>
    </row>
    <row r="11" spans="3:8" x14ac:dyDescent="0.25">
      <c r="C11" s="1" t="s">
        <v>43</v>
      </c>
      <c r="D11" s="1" t="s">
        <v>12</v>
      </c>
      <c r="E11" s="2">
        <v>54</v>
      </c>
      <c r="G11" s="1" t="s">
        <v>31</v>
      </c>
      <c r="H11" s="2">
        <v>1</v>
      </c>
    </row>
    <row r="12" spans="3:8" x14ac:dyDescent="0.25">
      <c r="C12" s="1" t="s">
        <v>44</v>
      </c>
      <c r="D12" s="1" t="s">
        <v>12</v>
      </c>
      <c r="E12" s="2">
        <v>54</v>
      </c>
      <c r="G12" s="1" t="s">
        <v>35</v>
      </c>
      <c r="H12" s="2">
        <v>1</v>
      </c>
    </row>
    <row r="13" spans="3:8" x14ac:dyDescent="0.25">
      <c r="C13" s="1" t="s">
        <v>75</v>
      </c>
      <c r="D13" s="1" t="s">
        <v>11</v>
      </c>
      <c r="E13" s="2">
        <v>13</v>
      </c>
      <c r="G13" s="1" t="s">
        <v>39</v>
      </c>
      <c r="H13" s="2">
        <v>1</v>
      </c>
    </row>
    <row r="14" spans="3:8" x14ac:dyDescent="0.25">
      <c r="C14" s="1" t="s">
        <v>48</v>
      </c>
      <c r="D14" s="1" t="s">
        <v>11</v>
      </c>
      <c r="E14" s="2">
        <v>27</v>
      </c>
      <c r="G14" s="1" t="s">
        <v>40</v>
      </c>
      <c r="H14" s="2">
        <v>10</v>
      </c>
    </row>
    <row r="15" spans="3:8" x14ac:dyDescent="0.25">
      <c r="C15" s="1" t="s">
        <v>56</v>
      </c>
      <c r="D15" s="1" t="s">
        <v>11</v>
      </c>
      <c r="E15" s="2">
        <v>12</v>
      </c>
      <c r="G15" s="1" t="s">
        <v>41</v>
      </c>
      <c r="H15" s="2">
        <v>1</v>
      </c>
    </row>
    <row r="16" spans="3:8" x14ac:dyDescent="0.25">
      <c r="C16" s="1" t="s">
        <v>64</v>
      </c>
      <c r="D16" s="1" t="s">
        <v>12</v>
      </c>
      <c r="E16" s="2">
        <v>52</v>
      </c>
      <c r="G16" s="1" t="s">
        <v>42</v>
      </c>
      <c r="H16" s="2">
        <v>1</v>
      </c>
    </row>
    <row r="17" spans="3:8" x14ac:dyDescent="0.25">
      <c r="C17" s="1" t="s">
        <v>87</v>
      </c>
      <c r="D17" s="1" t="s">
        <v>11</v>
      </c>
      <c r="E17" s="2">
        <v>8</v>
      </c>
      <c r="G17" s="1" t="s">
        <v>46</v>
      </c>
      <c r="H17" s="2">
        <v>2</v>
      </c>
    </row>
    <row r="18" spans="3:8" x14ac:dyDescent="0.25">
      <c r="C18" s="1" t="s">
        <v>91</v>
      </c>
      <c r="D18" s="1" t="s">
        <v>12</v>
      </c>
      <c r="E18" s="2">
        <v>7</v>
      </c>
      <c r="G18" s="1" t="s">
        <v>47</v>
      </c>
      <c r="H18" s="2">
        <v>1</v>
      </c>
    </row>
    <row r="19" spans="3:8" x14ac:dyDescent="0.25">
      <c r="C19" s="1" t="s">
        <v>94</v>
      </c>
      <c r="D19" s="1" t="s">
        <v>11</v>
      </c>
      <c r="E19" s="2">
        <v>10</v>
      </c>
      <c r="G19" s="1" t="s">
        <v>49</v>
      </c>
      <c r="H19" s="2">
        <v>1</v>
      </c>
    </row>
    <row r="20" spans="3:8" x14ac:dyDescent="0.25">
      <c r="C20" s="1" t="s">
        <v>95</v>
      </c>
      <c r="D20" s="1" t="s">
        <v>11</v>
      </c>
      <c r="E20" s="2">
        <v>4</v>
      </c>
      <c r="G20" s="1" t="s">
        <v>50</v>
      </c>
      <c r="H20" s="2">
        <v>12</v>
      </c>
    </row>
    <row r="21" spans="3:8" x14ac:dyDescent="0.25">
      <c r="G21" s="1" t="s">
        <v>51</v>
      </c>
      <c r="H21" s="2">
        <v>1</v>
      </c>
    </row>
    <row r="22" spans="3:8" x14ac:dyDescent="0.25">
      <c r="G22" s="1" t="s">
        <v>52</v>
      </c>
      <c r="H22" s="2">
        <v>1</v>
      </c>
    </row>
    <row r="23" spans="3:8" ht="15.75" thickBot="1" x14ac:dyDescent="0.3">
      <c r="G23" s="1" t="s">
        <v>53</v>
      </c>
      <c r="H23" s="2">
        <v>10</v>
      </c>
    </row>
    <row r="24" spans="3:8" ht="22.5" thickTop="1" thickBot="1" x14ac:dyDescent="0.4">
      <c r="C24" s="6" t="s">
        <v>5</v>
      </c>
      <c r="D24" s="6"/>
      <c r="G24" s="1" t="s">
        <v>54</v>
      </c>
      <c r="H24" s="2">
        <v>1</v>
      </c>
    </row>
    <row r="25" spans="3:8" ht="16.5" thickTop="1" thickBot="1" x14ac:dyDescent="0.3">
      <c r="C25" s="7" t="s">
        <v>2</v>
      </c>
      <c r="D25" s="7" t="s">
        <v>3</v>
      </c>
      <c r="G25" s="1" t="s">
        <v>57</v>
      </c>
      <c r="H25" s="2">
        <v>1</v>
      </c>
    </row>
    <row r="26" spans="3:8" ht="15.75" thickTop="1" x14ac:dyDescent="0.25">
      <c r="C26" s="4" t="s">
        <v>15</v>
      </c>
      <c r="D26" s="5">
        <v>8</v>
      </c>
      <c r="G26" s="1" t="s">
        <v>58</v>
      </c>
      <c r="H26" s="2">
        <v>1</v>
      </c>
    </row>
    <row r="27" spans="3:8" x14ac:dyDescent="0.25">
      <c r="C27" s="1" t="s">
        <v>26</v>
      </c>
      <c r="D27" s="2">
        <v>200</v>
      </c>
      <c r="G27" s="1" t="s">
        <v>59</v>
      </c>
      <c r="H27" s="2">
        <v>4</v>
      </c>
    </row>
    <row r="28" spans="3:8" x14ac:dyDescent="0.25">
      <c r="C28" s="1" t="s">
        <v>30</v>
      </c>
      <c r="D28" s="2">
        <v>4</v>
      </c>
      <c r="G28" s="1" t="s">
        <v>61</v>
      </c>
      <c r="H28" s="2">
        <v>32</v>
      </c>
    </row>
    <row r="29" spans="3:8" x14ac:dyDescent="0.25">
      <c r="C29" s="1" t="s">
        <v>60</v>
      </c>
      <c r="D29" s="2">
        <v>6</v>
      </c>
      <c r="G29" s="1" t="s">
        <v>62</v>
      </c>
      <c r="H29" s="2">
        <v>1</v>
      </c>
    </row>
    <row r="30" spans="3:8" x14ac:dyDescent="0.25">
      <c r="C30" s="1" t="s">
        <v>63</v>
      </c>
      <c r="D30" s="2">
        <v>40</v>
      </c>
      <c r="G30" s="1" t="s">
        <v>65</v>
      </c>
      <c r="H30" s="2">
        <v>1</v>
      </c>
    </row>
    <row r="31" spans="3:8" x14ac:dyDescent="0.25">
      <c r="C31" s="1" t="s">
        <v>66</v>
      </c>
      <c r="D31" s="2">
        <v>8</v>
      </c>
      <c r="G31" s="1" t="s">
        <v>67</v>
      </c>
      <c r="H31" s="2">
        <v>1</v>
      </c>
    </row>
    <row r="32" spans="3:8" x14ac:dyDescent="0.25">
      <c r="C32" s="1" t="s">
        <v>85</v>
      </c>
      <c r="D32" s="2">
        <v>32</v>
      </c>
      <c r="G32" s="1" t="s">
        <v>68</v>
      </c>
      <c r="H32" s="2">
        <v>1</v>
      </c>
    </row>
    <row r="33" spans="3:8" x14ac:dyDescent="0.25">
      <c r="C33" s="1" t="s">
        <v>105</v>
      </c>
      <c r="D33" s="2">
        <v>13</v>
      </c>
      <c r="G33" s="1" t="s">
        <v>69</v>
      </c>
      <c r="H33" s="2">
        <v>1</v>
      </c>
    </row>
    <row r="34" spans="3:8" x14ac:dyDescent="0.25">
      <c r="G34" s="1" t="s">
        <v>70</v>
      </c>
      <c r="H34" s="2">
        <v>1</v>
      </c>
    </row>
    <row r="35" spans="3:8" ht="15.75" thickBot="1" x14ac:dyDescent="0.3">
      <c r="G35" s="1" t="s">
        <v>71</v>
      </c>
      <c r="H35" s="2">
        <v>1</v>
      </c>
    </row>
    <row r="36" spans="3:8" ht="22.5" thickTop="1" thickBot="1" x14ac:dyDescent="0.4">
      <c r="C36" s="8" t="s">
        <v>4</v>
      </c>
      <c r="D36" s="9"/>
      <c r="G36" s="1" t="s">
        <v>73</v>
      </c>
      <c r="H36" s="2">
        <v>1</v>
      </c>
    </row>
    <row r="37" spans="3:8" ht="16.5" thickTop="1" thickBot="1" x14ac:dyDescent="0.3">
      <c r="C37" s="7" t="s">
        <v>6</v>
      </c>
      <c r="D37" s="7" t="s">
        <v>3</v>
      </c>
      <c r="G37" s="1" t="s">
        <v>74</v>
      </c>
      <c r="H37" s="2">
        <v>1</v>
      </c>
    </row>
    <row r="38" spans="3:8" ht="15.75" thickTop="1" x14ac:dyDescent="0.25">
      <c r="C38" s="4" t="s">
        <v>9</v>
      </c>
      <c r="D38" s="5">
        <v>12</v>
      </c>
      <c r="G38" s="1" t="s">
        <v>76</v>
      </c>
      <c r="H38" s="2">
        <v>1</v>
      </c>
    </row>
    <row r="39" spans="3:8" x14ac:dyDescent="0.25">
      <c r="C39" s="1" t="s">
        <v>13</v>
      </c>
      <c r="D39" s="2">
        <v>2</v>
      </c>
      <c r="G39" s="1" t="s">
        <v>77</v>
      </c>
      <c r="H39" s="2">
        <v>1</v>
      </c>
    </row>
    <row r="40" spans="3:8" x14ac:dyDescent="0.25">
      <c r="C40" s="1" t="s">
        <v>14</v>
      </c>
      <c r="D40" s="2">
        <v>6</v>
      </c>
      <c r="G40" s="1" t="s">
        <v>78</v>
      </c>
      <c r="H40" s="2">
        <v>1</v>
      </c>
    </row>
    <row r="41" spans="3:8" x14ac:dyDescent="0.25">
      <c r="C41" s="1" t="s">
        <v>17</v>
      </c>
      <c r="D41" s="2">
        <v>2</v>
      </c>
      <c r="G41" s="1" t="s">
        <v>80</v>
      </c>
      <c r="H41" s="2">
        <v>1</v>
      </c>
    </row>
    <row r="42" spans="3:8" x14ac:dyDescent="0.25">
      <c r="C42" s="3" t="s">
        <v>18</v>
      </c>
      <c r="D42" s="2">
        <v>4</v>
      </c>
      <c r="G42" s="1" t="s">
        <v>81</v>
      </c>
      <c r="H42" s="2">
        <v>1</v>
      </c>
    </row>
    <row r="43" spans="3:8" x14ac:dyDescent="0.25">
      <c r="C43" s="1" t="s">
        <v>20</v>
      </c>
      <c r="D43" s="2">
        <v>1</v>
      </c>
      <c r="G43" s="1" t="s">
        <v>82</v>
      </c>
      <c r="H43" s="2">
        <v>2</v>
      </c>
    </row>
    <row r="44" spans="3:8" x14ac:dyDescent="0.25">
      <c r="C44" s="1" t="s">
        <v>25</v>
      </c>
      <c r="D44" s="2">
        <v>2</v>
      </c>
      <c r="G44" s="1" t="s">
        <v>83</v>
      </c>
      <c r="H44" s="2">
        <v>28</v>
      </c>
    </row>
    <row r="45" spans="3:8" x14ac:dyDescent="0.25">
      <c r="C45" s="1" t="s">
        <v>32</v>
      </c>
      <c r="D45" s="2">
        <v>2</v>
      </c>
      <c r="G45" s="1" t="s">
        <v>84</v>
      </c>
      <c r="H45" s="2">
        <v>1</v>
      </c>
    </row>
    <row r="46" spans="3:8" x14ac:dyDescent="0.25">
      <c r="C46" s="1" t="s">
        <v>33</v>
      </c>
      <c r="D46" s="2">
        <v>4</v>
      </c>
      <c r="G46" s="1" t="s">
        <v>86</v>
      </c>
      <c r="H46" s="2">
        <v>1</v>
      </c>
    </row>
    <row r="47" spans="3:8" x14ac:dyDescent="0.25">
      <c r="C47" s="1" t="s">
        <v>34</v>
      </c>
      <c r="D47" s="2">
        <v>1</v>
      </c>
      <c r="G47" s="1" t="s">
        <v>88</v>
      </c>
      <c r="H47" s="2">
        <v>1</v>
      </c>
    </row>
    <row r="48" spans="3:8" x14ac:dyDescent="0.25">
      <c r="C48" s="1" t="s">
        <v>36</v>
      </c>
      <c r="D48" s="2">
        <v>3</v>
      </c>
      <c r="G48" s="1" t="s">
        <v>93</v>
      </c>
      <c r="H48" s="2">
        <v>1</v>
      </c>
    </row>
    <row r="49" spans="3:8" x14ac:dyDescent="0.25">
      <c r="C49" s="1" t="s">
        <v>45</v>
      </c>
      <c r="D49" s="2">
        <v>1</v>
      </c>
      <c r="G49" s="1" t="s">
        <v>96</v>
      </c>
      <c r="H49" s="2">
        <v>1</v>
      </c>
    </row>
    <row r="50" spans="3:8" x14ac:dyDescent="0.25">
      <c r="C50" s="1" t="s">
        <v>55</v>
      </c>
      <c r="D50" s="2">
        <v>1</v>
      </c>
      <c r="G50" s="1" t="s">
        <v>97</v>
      </c>
      <c r="H50" s="2">
        <v>1</v>
      </c>
    </row>
    <row r="51" spans="3:8" x14ac:dyDescent="0.25">
      <c r="C51" s="1" t="s">
        <v>72</v>
      </c>
      <c r="D51" s="2">
        <v>1</v>
      </c>
      <c r="G51" s="1" t="s">
        <v>99</v>
      </c>
      <c r="H51" s="2">
        <v>1</v>
      </c>
    </row>
    <row r="52" spans="3:8" x14ac:dyDescent="0.25">
      <c r="C52" s="1" t="s">
        <v>79</v>
      </c>
      <c r="D52" s="2">
        <v>1</v>
      </c>
      <c r="G52" s="1" t="s">
        <v>100</v>
      </c>
      <c r="H52" s="2">
        <v>32</v>
      </c>
    </row>
    <row r="53" spans="3:8" x14ac:dyDescent="0.25">
      <c r="C53" s="1" t="s">
        <v>89</v>
      </c>
      <c r="D53" s="2">
        <v>15</v>
      </c>
      <c r="G53" s="1" t="s">
        <v>101</v>
      </c>
      <c r="H53" s="2">
        <v>1</v>
      </c>
    </row>
    <row r="54" spans="3:8" x14ac:dyDescent="0.25">
      <c r="C54" s="1" t="s">
        <v>90</v>
      </c>
      <c r="D54" s="2">
        <v>4</v>
      </c>
      <c r="G54" s="1" t="s">
        <v>102</v>
      </c>
      <c r="H54" s="2">
        <v>1</v>
      </c>
    </row>
    <row r="55" spans="3:8" x14ac:dyDescent="0.25">
      <c r="C55" s="1" t="s">
        <v>92</v>
      </c>
      <c r="D55" s="2">
        <v>2</v>
      </c>
      <c r="G55" s="1" t="s">
        <v>103</v>
      </c>
      <c r="H55" s="2">
        <v>1</v>
      </c>
    </row>
    <row r="56" spans="3:8" x14ac:dyDescent="0.25">
      <c r="C56" s="1" t="s">
        <v>98</v>
      </c>
      <c r="D56" s="2">
        <v>1</v>
      </c>
      <c r="G56" s="1" t="s">
        <v>104</v>
      </c>
      <c r="H56" s="2">
        <v>1</v>
      </c>
    </row>
    <row r="57" spans="3:8" x14ac:dyDescent="0.25">
      <c r="C57" s="1" t="s">
        <v>106</v>
      </c>
      <c r="D57" s="2">
        <v>1</v>
      </c>
      <c r="G57" s="1" t="s">
        <v>107</v>
      </c>
      <c r="H57" s="2">
        <v>1</v>
      </c>
    </row>
    <row r="58" spans="3:8" x14ac:dyDescent="0.25">
      <c r="G58" s="1" t="s">
        <v>108</v>
      </c>
      <c r="H58" s="2">
        <v>1</v>
      </c>
    </row>
    <row r="59" spans="3:8" x14ac:dyDescent="0.25">
      <c r="G59" s="1" t="s">
        <v>109</v>
      </c>
      <c r="H59" s="2">
        <v>1</v>
      </c>
    </row>
    <row r="60" spans="3:8" x14ac:dyDescent="0.25">
      <c r="G60" s="1" t="s">
        <v>110</v>
      </c>
      <c r="H60" s="2">
        <v>1</v>
      </c>
    </row>
    <row r="61" spans="3:8" x14ac:dyDescent="0.25">
      <c r="C61" s="1" t="s">
        <v>115</v>
      </c>
      <c r="D61" s="11">
        <f>SUM(D38:D57,D26:D33,E5:E20)</f>
        <v>764</v>
      </c>
      <c r="G61" s="1" t="s">
        <v>111</v>
      </c>
      <c r="H61" s="2">
        <v>1</v>
      </c>
    </row>
    <row r="62" spans="3:8" x14ac:dyDescent="0.25">
      <c r="D62" s="12"/>
      <c r="G62" s="1" t="s">
        <v>112</v>
      </c>
      <c r="H62" s="2">
        <v>1</v>
      </c>
    </row>
    <row r="63" spans="3:8" x14ac:dyDescent="0.25">
      <c r="C63" s="1" t="s">
        <v>116</v>
      </c>
      <c r="D63" s="11">
        <f>SUM(H5:H64)</f>
        <v>197</v>
      </c>
      <c r="G63" s="1" t="s">
        <v>113</v>
      </c>
      <c r="H63" s="2">
        <v>1</v>
      </c>
    </row>
    <row r="64" spans="3:8" ht="15.75" thickBot="1" x14ac:dyDescent="0.3">
      <c r="D64" s="12"/>
      <c r="G64" s="1" t="s">
        <v>114</v>
      </c>
      <c r="H64" s="2">
        <v>1</v>
      </c>
    </row>
    <row r="65" spans="3:4" ht="16.5" thickTop="1" thickBot="1" x14ac:dyDescent="0.3">
      <c r="C65" s="10" t="s">
        <v>117</v>
      </c>
      <c r="D65" s="13">
        <f>SUM(D61,D63)</f>
        <v>961</v>
      </c>
    </row>
    <row r="66" spans="3:4" ht="15.75" thickTop="1" x14ac:dyDescent="0.25"/>
  </sheetData>
  <mergeCells count="4">
    <mergeCell ref="C36:D36"/>
    <mergeCell ref="C24:D24"/>
    <mergeCell ref="C3:E3"/>
    <mergeCell ref="G3:H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Rope</dc:creator>
  <cp:lastModifiedBy>Rope</cp:lastModifiedBy>
  <dcterms:created xsi:type="dcterms:W3CDTF">2019-08-19T08:57:52Z</dcterms:created>
  <dcterms:modified xsi:type="dcterms:W3CDTF">2019-08-19T20:15:43Z</dcterms:modified>
</cp:coreProperties>
</file>