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b39980c3d69890/Documents/you-tube-channels/10x-in-10/_GitHub/videos/video-resources/004D-market-crash-coming/"/>
    </mc:Choice>
  </mc:AlternateContent>
  <xr:revisionPtr revIDLastSave="50" documentId="8_{EA7FAE55-0EC2-492A-A5F9-55312D4FF340}" xr6:coauthVersionLast="47" xr6:coauthVersionMax="47" xr10:uidLastSave="{17758397-AB2E-45E5-A202-BFE8205915FF}"/>
  <bookViews>
    <workbookView xWindow="-120" yWindow="-120" windowWidth="51840" windowHeight="21240" activeTab="3" xr2:uid="{899D44D2-9681-49DC-8AEE-B34575921061}"/>
  </bookViews>
  <sheets>
    <sheet name="Source" sheetId="4" r:id="rId1"/>
    <sheet name="2009" sheetId="1" r:id="rId2"/>
    <sheet name="2020" sheetId="2" r:id="rId3"/>
    <sheet name="2021.08.1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J2" i="2"/>
  <c r="K2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8" i="2"/>
  <c r="L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  <c r="J2" i="1"/>
  <c r="K2" i="1"/>
  <c r="L2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2" i="1"/>
</calcChain>
</file>

<file path=xl/sharedStrings.xml><?xml version="1.0" encoding="utf-8"?>
<sst xmlns="http://schemas.openxmlformats.org/spreadsheetml/2006/main" count="33" uniqueCount="14">
  <si>
    <t>Date</t>
  </si>
  <si>
    <t>Open</t>
  </si>
  <si>
    <t>High</t>
  </si>
  <si>
    <t>Low</t>
  </si>
  <si>
    <t>Close*</t>
  </si>
  <si>
    <t>Adj Close**</t>
  </si>
  <si>
    <t>Volume</t>
  </si>
  <si>
    <t>Log Return</t>
  </si>
  <si>
    <t>Crash</t>
  </si>
  <si>
    <t>First Date</t>
  </si>
  <si>
    <t>Last Date</t>
  </si>
  <si>
    <t>Return</t>
  </si>
  <si>
    <t>Source:</t>
  </si>
  <si>
    <t>^GSPC 4,468.00 7.17 0.16% : S&amp;P 500 - Yahoo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</si>
</sst>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4" fontId="0" fillId="0" borderId="0" xfId="0" applyNumberFormat="1"/>
    <xf numFmtId="164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left" vertical="center" indent="1"/>
    </xf>
    <xf numFmtId="4" fontId="5" fillId="2" borderId="1" xfId="0" applyNumberFormat="1" applyFont="1" applyFill="1" applyBorder="1" applyAlignment="1">
      <alignment horizontal="right" vertical="center" indent="1"/>
    </xf>
    <xf numFmtId="3" fontId="5" fillId="2" borderId="1" xfId="0" applyNumberFormat="1" applyFont="1" applyFill="1" applyBorder="1" applyAlignment="1">
      <alignment horizontal="right" vertical="center" indent="1"/>
    </xf>
    <xf numFmtId="4" fontId="0" fillId="0" borderId="0" xfId="0" applyNumberFormat="1"/>
    <xf numFmtId="0" fontId="7" fillId="0" borderId="0" xfId="3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%5EGSPC?p=%5EGS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267-9F7C-4D63-B532-BAC3B1EEE230}">
  <dimension ref="B3:C3"/>
  <sheetViews>
    <sheetView workbookViewId="0">
      <selection activeCell="E30" sqref="E30"/>
    </sheetView>
  </sheetViews>
  <sheetFormatPr defaultRowHeight="15" x14ac:dyDescent="0.25"/>
  <sheetData>
    <row r="3" spans="2:3" x14ac:dyDescent="0.25">
      <c r="B3" t="s">
        <v>12</v>
      </c>
      <c r="C3" s="18" t="s">
        <v>13</v>
      </c>
    </row>
  </sheetData>
  <hyperlinks>
    <hyperlink ref="C3" r:id="rId1" display="https://finance.yahoo.com/quote/%5EGSPC?p=%5EGSPC" xr:uid="{B5DA74B9-2823-43CE-97F2-64BC468969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6985-0463-488B-86E7-B6B6F92CAB28}">
  <dimension ref="A1:L167"/>
  <sheetViews>
    <sheetView workbookViewId="0">
      <selection activeCell="K2" sqref="K2"/>
    </sheetView>
  </sheetViews>
  <sheetFormatPr defaultRowHeight="15" x14ac:dyDescent="0.25"/>
  <cols>
    <col min="1" max="1" width="11.7109375" customWidth="1"/>
    <col min="2" max="2" width="12.5703125" customWidth="1"/>
    <col min="3" max="3" width="10.140625" customWidth="1"/>
    <col min="4" max="4" width="12.140625" customWidth="1"/>
    <col min="5" max="5" width="9.85546875" customWidth="1"/>
    <col min="6" max="6" width="10.28515625" customWidth="1"/>
    <col min="7" max="7" width="15.42578125" customWidth="1"/>
    <col min="8" max="9" width="9.140625" style="6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</row>
    <row r="2" spans="1:12" x14ac:dyDescent="0.25">
      <c r="A2" s="2">
        <v>39902</v>
      </c>
      <c r="B2" s="3">
        <v>809.07</v>
      </c>
      <c r="C2" s="3">
        <v>809.07</v>
      </c>
      <c r="D2" s="3">
        <v>779.81</v>
      </c>
      <c r="E2" s="3">
        <v>787.53</v>
      </c>
      <c r="F2" s="3">
        <v>787.53</v>
      </c>
      <c r="G2" s="4">
        <v>5912660000</v>
      </c>
      <c r="H2" s="6">
        <f>LN(F2/F3)</f>
        <v>-3.5439357636644506E-2</v>
      </c>
      <c r="J2" s="9">
        <f ca="1">OFFSET(A18,COUNT(I:I)-1,0)</f>
        <v>39693</v>
      </c>
      <c r="K2" s="9">
        <f>A18</f>
        <v>39878</v>
      </c>
      <c r="L2" s="8">
        <f>EXP(SUM(I:I))-1</f>
        <v>-0.46728716977307894</v>
      </c>
    </row>
    <row r="3" spans="1:12" x14ac:dyDescent="0.25">
      <c r="A3" s="2">
        <v>39899</v>
      </c>
      <c r="B3" s="3">
        <v>828.68</v>
      </c>
      <c r="C3" s="3">
        <v>828.68</v>
      </c>
      <c r="D3" s="3">
        <v>813.43</v>
      </c>
      <c r="E3" s="3">
        <v>815.94</v>
      </c>
      <c r="F3" s="3">
        <v>815.94</v>
      </c>
      <c r="G3" s="4">
        <v>5600210000</v>
      </c>
      <c r="H3" s="6">
        <f t="shared" ref="H3:H66" si="0">LN(F3/F4)</f>
        <v>-2.0524737966150289E-2</v>
      </c>
    </row>
    <row r="4" spans="1:12" x14ac:dyDescent="0.25">
      <c r="A4" s="2">
        <v>39898</v>
      </c>
      <c r="B4" s="3">
        <v>814.06</v>
      </c>
      <c r="C4" s="3">
        <v>832.98</v>
      </c>
      <c r="D4" s="3">
        <v>814.06</v>
      </c>
      <c r="E4" s="3">
        <v>832.86</v>
      </c>
      <c r="F4" s="3">
        <v>832.86</v>
      </c>
      <c r="G4" s="4">
        <v>6992960000</v>
      </c>
      <c r="H4" s="6">
        <f t="shared" si="0"/>
        <v>2.3052625827370773E-2</v>
      </c>
    </row>
    <row r="5" spans="1:12" x14ac:dyDescent="0.25">
      <c r="A5" s="2">
        <v>39897</v>
      </c>
      <c r="B5" s="3">
        <v>806.81</v>
      </c>
      <c r="C5" s="3">
        <v>826.78</v>
      </c>
      <c r="D5" s="3">
        <v>791.37</v>
      </c>
      <c r="E5" s="3">
        <v>813.88</v>
      </c>
      <c r="F5" s="3">
        <v>813.88</v>
      </c>
      <c r="G5" s="4">
        <v>7687180000</v>
      </c>
      <c r="H5" s="6">
        <f t="shared" si="0"/>
        <v>9.5803201884136508E-3</v>
      </c>
    </row>
    <row r="6" spans="1:12" x14ac:dyDescent="0.25">
      <c r="A6" s="2">
        <v>39896</v>
      </c>
      <c r="B6" s="3">
        <v>820.6</v>
      </c>
      <c r="C6" s="3">
        <v>823.65</v>
      </c>
      <c r="D6" s="3">
        <v>805.48</v>
      </c>
      <c r="E6" s="3">
        <v>806.12</v>
      </c>
      <c r="F6" s="3">
        <v>806.12</v>
      </c>
      <c r="G6" s="4">
        <v>6767980000</v>
      </c>
      <c r="H6" s="6">
        <f t="shared" si="0"/>
        <v>-2.0626375806741395E-2</v>
      </c>
    </row>
    <row r="7" spans="1:12" x14ac:dyDescent="0.25">
      <c r="A7" s="2">
        <v>39895</v>
      </c>
      <c r="B7" s="3">
        <v>772.31</v>
      </c>
      <c r="C7" s="3">
        <v>823.37</v>
      </c>
      <c r="D7" s="3">
        <v>772.31</v>
      </c>
      <c r="E7" s="3">
        <v>822.92</v>
      </c>
      <c r="F7" s="3">
        <v>822.92</v>
      </c>
      <c r="G7" s="4">
        <v>7715770000</v>
      </c>
      <c r="H7" s="6">
        <f t="shared" si="0"/>
        <v>6.836637953493023E-2</v>
      </c>
    </row>
    <row r="8" spans="1:12" x14ac:dyDescent="0.25">
      <c r="A8" s="2">
        <v>39892</v>
      </c>
      <c r="B8" s="3">
        <v>784.58</v>
      </c>
      <c r="C8" s="3">
        <v>788.91</v>
      </c>
      <c r="D8" s="3">
        <v>766.2</v>
      </c>
      <c r="E8" s="3">
        <v>768.54</v>
      </c>
      <c r="F8" s="3">
        <v>768.54</v>
      </c>
      <c r="G8" s="4">
        <v>7643720000</v>
      </c>
      <c r="H8" s="6">
        <f t="shared" si="0"/>
        <v>-1.9967428385974675E-2</v>
      </c>
    </row>
    <row r="9" spans="1:12" x14ac:dyDescent="0.25">
      <c r="A9" s="2">
        <v>39891</v>
      </c>
      <c r="B9" s="3">
        <v>797.92</v>
      </c>
      <c r="C9" s="3">
        <v>803.24</v>
      </c>
      <c r="D9" s="3">
        <v>781.82</v>
      </c>
      <c r="E9" s="3">
        <v>784.04</v>
      </c>
      <c r="F9" s="3">
        <v>784.04</v>
      </c>
      <c r="G9" s="4">
        <v>9033870000</v>
      </c>
      <c r="H9" s="6">
        <f t="shared" si="0"/>
        <v>-1.3064130708958283E-2</v>
      </c>
    </row>
    <row r="10" spans="1:12" x14ac:dyDescent="0.25">
      <c r="A10" s="2">
        <v>39890</v>
      </c>
      <c r="B10" s="3">
        <v>776.01</v>
      </c>
      <c r="C10" s="3">
        <v>803.04</v>
      </c>
      <c r="D10" s="3">
        <v>765.64</v>
      </c>
      <c r="E10" s="3">
        <v>794.35</v>
      </c>
      <c r="F10" s="3">
        <v>794.35</v>
      </c>
      <c r="G10" s="4">
        <v>9098450000</v>
      </c>
      <c r="H10" s="6">
        <f t="shared" si="0"/>
        <v>2.0643416236416384E-2</v>
      </c>
    </row>
    <row r="11" spans="1:12" x14ac:dyDescent="0.25">
      <c r="A11" s="2">
        <v>39889</v>
      </c>
      <c r="B11" s="3">
        <v>753.88</v>
      </c>
      <c r="C11" s="3">
        <v>778.12</v>
      </c>
      <c r="D11" s="3">
        <v>749.93</v>
      </c>
      <c r="E11" s="3">
        <v>778.12</v>
      </c>
      <c r="F11" s="3">
        <v>778.12</v>
      </c>
      <c r="G11" s="4">
        <v>6156800000</v>
      </c>
      <c r="H11" s="6">
        <f t="shared" si="0"/>
        <v>3.1634285158600728E-2</v>
      </c>
    </row>
    <row r="12" spans="1:12" x14ac:dyDescent="0.25">
      <c r="A12" s="2">
        <v>39888</v>
      </c>
      <c r="B12" s="3">
        <v>758.84</v>
      </c>
      <c r="C12" s="3">
        <v>774.53</v>
      </c>
      <c r="D12" s="3">
        <v>753.37</v>
      </c>
      <c r="E12" s="3">
        <v>753.89</v>
      </c>
      <c r="F12" s="3">
        <v>753.89</v>
      </c>
      <c r="G12" s="4">
        <v>7883540000</v>
      </c>
      <c r="H12" s="6">
        <f t="shared" si="0"/>
        <v>-3.5221561265642199E-3</v>
      </c>
    </row>
    <row r="13" spans="1:12" x14ac:dyDescent="0.25">
      <c r="A13" s="2">
        <v>39885</v>
      </c>
      <c r="B13" s="3">
        <v>751.97</v>
      </c>
      <c r="C13" s="3">
        <v>758.29</v>
      </c>
      <c r="D13" s="3">
        <v>742.46</v>
      </c>
      <c r="E13" s="3">
        <v>756.55</v>
      </c>
      <c r="F13" s="3">
        <v>756.55</v>
      </c>
      <c r="G13" s="4">
        <v>6787090000</v>
      </c>
      <c r="H13" s="6">
        <f t="shared" si="0"/>
        <v>7.7092381361721753E-3</v>
      </c>
    </row>
    <row r="14" spans="1:12" x14ac:dyDescent="0.25">
      <c r="A14" s="2">
        <v>39884</v>
      </c>
      <c r="B14" s="3">
        <v>720.89</v>
      </c>
      <c r="C14" s="3">
        <v>752.63</v>
      </c>
      <c r="D14" s="3">
        <v>714.76</v>
      </c>
      <c r="E14" s="3">
        <v>750.74</v>
      </c>
      <c r="F14" s="3">
        <v>750.74</v>
      </c>
      <c r="G14" s="4">
        <v>7326630000</v>
      </c>
      <c r="H14" s="6">
        <f t="shared" si="0"/>
        <v>3.9921067569756143E-2</v>
      </c>
    </row>
    <row r="15" spans="1:12" x14ac:dyDescent="0.25">
      <c r="A15" s="2">
        <v>39883</v>
      </c>
      <c r="B15" s="3">
        <v>719.59</v>
      </c>
      <c r="C15" s="3">
        <v>731.92</v>
      </c>
      <c r="D15" s="3">
        <v>713.85</v>
      </c>
      <c r="E15" s="3">
        <v>721.36</v>
      </c>
      <c r="F15" s="3">
        <v>721.36</v>
      </c>
      <c r="G15" s="4">
        <v>7287810000</v>
      </c>
      <c r="H15" s="6">
        <f t="shared" si="0"/>
        <v>2.4428171152732076E-3</v>
      </c>
    </row>
    <row r="16" spans="1:12" x14ac:dyDescent="0.25">
      <c r="A16" s="2">
        <v>39882</v>
      </c>
      <c r="B16" s="3">
        <v>679.28</v>
      </c>
      <c r="C16" s="3">
        <v>719.6</v>
      </c>
      <c r="D16" s="3">
        <v>679.28</v>
      </c>
      <c r="E16" s="3">
        <v>719.6</v>
      </c>
      <c r="F16" s="3">
        <v>719.6</v>
      </c>
      <c r="G16" s="4">
        <v>8618330000</v>
      </c>
      <c r="H16" s="6">
        <f t="shared" si="0"/>
        <v>6.1718709550781174E-2</v>
      </c>
    </row>
    <row r="17" spans="1:9" x14ac:dyDescent="0.25">
      <c r="A17" s="2">
        <v>39881</v>
      </c>
      <c r="B17" s="3">
        <v>680.76</v>
      </c>
      <c r="C17" s="3">
        <v>695.27</v>
      </c>
      <c r="D17" s="3">
        <v>672.88</v>
      </c>
      <c r="E17" s="3">
        <v>676.53</v>
      </c>
      <c r="F17" s="3">
        <v>676.53</v>
      </c>
      <c r="G17" s="4">
        <v>7277320000</v>
      </c>
      <c r="H17" s="6">
        <f t="shared" si="0"/>
        <v>-1.007428128983503E-2</v>
      </c>
    </row>
    <row r="18" spans="1:9" x14ac:dyDescent="0.25">
      <c r="A18" s="2">
        <v>39878</v>
      </c>
      <c r="B18" s="3">
        <v>684.04</v>
      </c>
      <c r="C18" s="3">
        <v>699.09</v>
      </c>
      <c r="D18" s="3">
        <v>666.79</v>
      </c>
      <c r="E18" s="3">
        <v>683.38</v>
      </c>
      <c r="F18" s="3">
        <v>683.38</v>
      </c>
      <c r="G18" s="4">
        <v>7331830000</v>
      </c>
      <c r="H18" s="6">
        <f t="shared" si="0"/>
        <v>1.2152893664452722E-3</v>
      </c>
      <c r="I18" s="6">
        <f>H18</f>
        <v>1.2152893664452722E-3</v>
      </c>
    </row>
    <row r="19" spans="1:9" x14ac:dyDescent="0.25">
      <c r="A19" s="2">
        <v>39877</v>
      </c>
      <c r="B19" s="3">
        <v>708.27</v>
      </c>
      <c r="C19" s="3">
        <v>708.27</v>
      </c>
      <c r="D19" s="3">
        <v>677.93</v>
      </c>
      <c r="E19" s="3">
        <v>682.55</v>
      </c>
      <c r="F19" s="3">
        <v>682.55</v>
      </c>
      <c r="G19" s="4">
        <v>7507250000</v>
      </c>
      <c r="H19" s="6">
        <f t="shared" si="0"/>
        <v>-4.3463291150760704E-2</v>
      </c>
      <c r="I19" s="6">
        <f t="shared" ref="I19:I82" si="1">H19</f>
        <v>-4.3463291150760704E-2</v>
      </c>
    </row>
    <row r="20" spans="1:9" x14ac:dyDescent="0.25">
      <c r="A20" s="2">
        <v>39876</v>
      </c>
      <c r="B20" s="3">
        <v>698.6</v>
      </c>
      <c r="C20" s="3">
        <v>724.12</v>
      </c>
      <c r="D20" s="3">
        <v>698.6</v>
      </c>
      <c r="E20" s="3">
        <v>712.87</v>
      </c>
      <c r="F20" s="3">
        <v>712.87</v>
      </c>
      <c r="G20" s="4">
        <v>7673620000</v>
      </c>
      <c r="H20" s="6">
        <f t="shared" si="0"/>
        <v>2.3475389702164888E-2</v>
      </c>
      <c r="I20" s="6">
        <f t="shared" si="1"/>
        <v>2.3475389702164888E-2</v>
      </c>
    </row>
    <row r="21" spans="1:9" x14ac:dyDescent="0.25">
      <c r="A21" s="2">
        <v>39875</v>
      </c>
      <c r="B21" s="3">
        <v>704.44</v>
      </c>
      <c r="C21" s="3">
        <v>711.67</v>
      </c>
      <c r="D21" s="3">
        <v>692.3</v>
      </c>
      <c r="E21" s="3">
        <v>696.33</v>
      </c>
      <c r="F21" s="3">
        <v>696.33</v>
      </c>
      <c r="G21" s="4">
        <v>7583230000</v>
      </c>
      <c r="H21" s="6">
        <f t="shared" si="0"/>
        <v>-6.4273921301604107E-3</v>
      </c>
      <c r="I21" s="6">
        <f t="shared" si="1"/>
        <v>-6.4273921301604107E-3</v>
      </c>
    </row>
    <row r="22" spans="1:9" x14ac:dyDescent="0.25">
      <c r="A22" s="2">
        <v>39874</v>
      </c>
      <c r="B22" s="3">
        <v>729.57</v>
      </c>
      <c r="C22" s="3">
        <v>729.57</v>
      </c>
      <c r="D22" s="3">
        <v>699.7</v>
      </c>
      <c r="E22" s="3">
        <v>700.82</v>
      </c>
      <c r="F22" s="3">
        <v>700.82</v>
      </c>
      <c r="G22" s="4">
        <v>7868290000</v>
      </c>
      <c r="H22" s="6">
        <f t="shared" si="0"/>
        <v>-4.7741862668421162E-2</v>
      </c>
      <c r="I22" s="6">
        <f t="shared" si="1"/>
        <v>-4.7741862668421162E-2</v>
      </c>
    </row>
    <row r="23" spans="1:9" x14ac:dyDescent="0.25">
      <c r="A23" s="2">
        <v>39871</v>
      </c>
      <c r="B23" s="3">
        <v>749.93</v>
      </c>
      <c r="C23" s="3">
        <v>751.27</v>
      </c>
      <c r="D23" s="3">
        <v>734.52</v>
      </c>
      <c r="E23" s="3">
        <v>735.09</v>
      </c>
      <c r="F23" s="3">
        <v>735.09</v>
      </c>
      <c r="G23" s="4">
        <v>8926480000</v>
      </c>
      <c r="H23" s="6">
        <f t="shared" si="0"/>
        <v>-2.3846498003070999E-2</v>
      </c>
      <c r="I23" s="6">
        <f t="shared" si="1"/>
        <v>-2.3846498003070999E-2</v>
      </c>
    </row>
    <row r="24" spans="1:9" x14ac:dyDescent="0.25">
      <c r="A24" s="2">
        <v>39870</v>
      </c>
      <c r="B24" s="3">
        <v>765.76</v>
      </c>
      <c r="C24" s="3">
        <v>779.42</v>
      </c>
      <c r="D24" s="3">
        <v>751.75</v>
      </c>
      <c r="E24" s="3">
        <v>752.83</v>
      </c>
      <c r="F24" s="3">
        <v>752.83</v>
      </c>
      <c r="G24" s="4">
        <v>7599970000</v>
      </c>
      <c r="H24" s="6">
        <f t="shared" si="0"/>
        <v>-1.5905667628585068E-2</v>
      </c>
      <c r="I24" s="6">
        <f t="shared" si="1"/>
        <v>-1.5905667628585068E-2</v>
      </c>
    </row>
    <row r="25" spans="1:9" x14ac:dyDescent="0.25">
      <c r="A25" s="2">
        <v>39869</v>
      </c>
      <c r="B25" s="3">
        <v>770.64</v>
      </c>
      <c r="C25" s="3">
        <v>780.12</v>
      </c>
      <c r="D25" s="3">
        <v>752.89</v>
      </c>
      <c r="E25" s="3">
        <v>764.9</v>
      </c>
      <c r="F25" s="3">
        <v>764.9</v>
      </c>
      <c r="G25" s="4">
        <v>7483640000</v>
      </c>
      <c r="H25" s="6">
        <f t="shared" si="0"/>
        <v>-1.0715038409216296E-2</v>
      </c>
      <c r="I25" s="6">
        <f t="shared" si="1"/>
        <v>-1.0715038409216296E-2</v>
      </c>
    </row>
    <row r="26" spans="1:9" x14ac:dyDescent="0.25">
      <c r="A26" s="2">
        <v>39868</v>
      </c>
      <c r="B26" s="3">
        <v>744.69</v>
      </c>
      <c r="C26" s="3">
        <v>775.49</v>
      </c>
      <c r="D26" s="3">
        <v>744.69</v>
      </c>
      <c r="E26" s="3">
        <v>773.14</v>
      </c>
      <c r="F26" s="3">
        <v>773.14</v>
      </c>
      <c r="G26" s="4">
        <v>7234490000</v>
      </c>
      <c r="H26" s="6">
        <f t="shared" si="0"/>
        <v>3.932005326596915E-2</v>
      </c>
      <c r="I26" s="6">
        <f t="shared" si="1"/>
        <v>3.932005326596915E-2</v>
      </c>
    </row>
    <row r="27" spans="1:9" x14ac:dyDescent="0.25">
      <c r="A27" s="2">
        <v>39867</v>
      </c>
      <c r="B27" s="3">
        <v>773.25</v>
      </c>
      <c r="C27" s="3">
        <v>777.85</v>
      </c>
      <c r="D27" s="3">
        <v>742.37</v>
      </c>
      <c r="E27" s="3">
        <v>743.33</v>
      </c>
      <c r="F27" s="3">
        <v>743.33</v>
      </c>
      <c r="G27" s="4">
        <v>6509300000</v>
      </c>
      <c r="H27" s="6">
        <f t="shared" si="0"/>
        <v>-3.5315356333406947E-2</v>
      </c>
      <c r="I27" s="6">
        <f t="shared" si="1"/>
        <v>-3.5315356333406947E-2</v>
      </c>
    </row>
    <row r="28" spans="1:9" x14ac:dyDescent="0.25">
      <c r="A28" s="2">
        <v>39864</v>
      </c>
      <c r="B28" s="3">
        <v>775.87</v>
      </c>
      <c r="C28" s="3">
        <v>778.69</v>
      </c>
      <c r="D28" s="3">
        <v>754.25</v>
      </c>
      <c r="E28" s="3">
        <v>770.05</v>
      </c>
      <c r="F28" s="3">
        <v>770.05</v>
      </c>
      <c r="G28" s="4">
        <v>8210590000</v>
      </c>
      <c r="H28" s="6">
        <f t="shared" si="0"/>
        <v>-1.1478573277091092E-2</v>
      </c>
      <c r="I28" s="6">
        <f t="shared" si="1"/>
        <v>-1.1478573277091092E-2</v>
      </c>
    </row>
    <row r="29" spans="1:9" x14ac:dyDescent="0.25">
      <c r="A29" s="2">
        <v>39863</v>
      </c>
      <c r="B29" s="3">
        <v>787.91</v>
      </c>
      <c r="C29" s="3">
        <v>797.58</v>
      </c>
      <c r="D29" s="3">
        <v>777.03</v>
      </c>
      <c r="E29" s="3">
        <v>778.94</v>
      </c>
      <c r="F29" s="3">
        <v>778.94</v>
      </c>
      <c r="G29" s="4">
        <v>5746940000</v>
      </c>
      <c r="H29" s="6">
        <f t="shared" si="0"/>
        <v>-1.2096921708828458E-2</v>
      </c>
      <c r="I29" s="6">
        <f t="shared" si="1"/>
        <v>-1.2096921708828458E-2</v>
      </c>
    </row>
    <row r="30" spans="1:9" x14ac:dyDescent="0.25">
      <c r="A30" s="2">
        <v>39862</v>
      </c>
      <c r="B30" s="3">
        <v>791.06</v>
      </c>
      <c r="C30" s="3">
        <v>796.17</v>
      </c>
      <c r="D30" s="3">
        <v>780.43</v>
      </c>
      <c r="E30" s="3">
        <v>788.42</v>
      </c>
      <c r="F30" s="3">
        <v>788.42</v>
      </c>
      <c r="G30" s="4">
        <v>5740710000</v>
      </c>
      <c r="H30" s="6">
        <f t="shared" si="0"/>
        <v>-9.5081745764534693E-4</v>
      </c>
      <c r="I30" s="6">
        <f t="shared" si="1"/>
        <v>-9.5081745764534693E-4</v>
      </c>
    </row>
    <row r="31" spans="1:9" x14ac:dyDescent="0.25">
      <c r="A31" s="2">
        <v>39861</v>
      </c>
      <c r="B31" s="3">
        <v>818.61</v>
      </c>
      <c r="C31" s="3">
        <v>818.61</v>
      </c>
      <c r="D31" s="3">
        <v>789.17</v>
      </c>
      <c r="E31" s="3">
        <v>789.17</v>
      </c>
      <c r="F31" s="3">
        <v>789.17</v>
      </c>
      <c r="G31" s="4">
        <v>5907820000</v>
      </c>
      <c r="H31" s="6">
        <f t="shared" si="0"/>
        <v>-4.6629445682995825E-2</v>
      </c>
      <c r="I31" s="6">
        <f t="shared" si="1"/>
        <v>-4.6629445682995825E-2</v>
      </c>
    </row>
    <row r="32" spans="1:9" x14ac:dyDescent="0.25">
      <c r="A32" s="2">
        <v>39857</v>
      </c>
      <c r="B32" s="3">
        <v>833.95</v>
      </c>
      <c r="C32" s="3">
        <v>839.43</v>
      </c>
      <c r="D32" s="3">
        <v>825.21</v>
      </c>
      <c r="E32" s="3">
        <v>826.84</v>
      </c>
      <c r="F32" s="3">
        <v>826.84</v>
      </c>
      <c r="G32" s="4">
        <v>5296650000</v>
      </c>
      <c r="H32" s="6">
        <f t="shared" si="0"/>
        <v>-1.0048037945583399E-2</v>
      </c>
      <c r="I32" s="6">
        <f t="shared" si="1"/>
        <v>-1.0048037945583399E-2</v>
      </c>
    </row>
    <row r="33" spans="1:9" x14ac:dyDescent="0.25">
      <c r="A33" s="2">
        <v>39856</v>
      </c>
      <c r="B33" s="3">
        <v>829.91</v>
      </c>
      <c r="C33" s="3">
        <v>835.48</v>
      </c>
      <c r="D33" s="3">
        <v>808.06</v>
      </c>
      <c r="E33" s="3">
        <v>835.19</v>
      </c>
      <c r="F33" s="3">
        <v>835.19</v>
      </c>
      <c r="G33" s="4">
        <v>6476460000</v>
      </c>
      <c r="H33" s="6">
        <f t="shared" si="0"/>
        <v>1.737640721712224E-3</v>
      </c>
      <c r="I33" s="6">
        <f t="shared" si="1"/>
        <v>1.737640721712224E-3</v>
      </c>
    </row>
    <row r="34" spans="1:9" x14ac:dyDescent="0.25">
      <c r="A34" s="2">
        <v>39855</v>
      </c>
      <c r="B34" s="3">
        <v>827.41</v>
      </c>
      <c r="C34" s="3">
        <v>838.22</v>
      </c>
      <c r="D34" s="3">
        <v>822.3</v>
      </c>
      <c r="E34" s="3">
        <v>833.74</v>
      </c>
      <c r="F34" s="3">
        <v>833.74</v>
      </c>
      <c r="G34" s="4">
        <v>5926460000</v>
      </c>
      <c r="H34" s="6">
        <f t="shared" si="0"/>
        <v>7.9234564693457347E-3</v>
      </c>
      <c r="I34" s="6">
        <f t="shared" si="1"/>
        <v>7.9234564693457347E-3</v>
      </c>
    </row>
    <row r="35" spans="1:9" x14ac:dyDescent="0.25">
      <c r="A35" s="2">
        <v>39854</v>
      </c>
      <c r="B35" s="3">
        <v>866.87</v>
      </c>
      <c r="C35" s="3">
        <v>868.05</v>
      </c>
      <c r="D35" s="3">
        <v>822.99</v>
      </c>
      <c r="E35" s="3">
        <v>827.16</v>
      </c>
      <c r="F35" s="3">
        <v>827.16</v>
      </c>
      <c r="G35" s="4">
        <v>6770170000</v>
      </c>
      <c r="H35" s="6">
        <f t="shared" si="0"/>
        <v>-5.0368620187655838E-2</v>
      </c>
      <c r="I35" s="6">
        <f t="shared" si="1"/>
        <v>-5.0368620187655838E-2</v>
      </c>
    </row>
    <row r="36" spans="1:9" x14ac:dyDescent="0.25">
      <c r="A36" s="2">
        <v>39853</v>
      </c>
      <c r="B36" s="3">
        <v>868.24</v>
      </c>
      <c r="C36" s="3">
        <v>875.01</v>
      </c>
      <c r="D36" s="3">
        <v>861.65</v>
      </c>
      <c r="E36" s="3">
        <v>869.89</v>
      </c>
      <c r="F36" s="3">
        <v>869.89</v>
      </c>
      <c r="G36" s="4">
        <v>5574370000</v>
      </c>
      <c r="H36" s="6">
        <f t="shared" si="0"/>
        <v>1.4840467724950225E-3</v>
      </c>
      <c r="I36" s="6">
        <f t="shared" si="1"/>
        <v>1.4840467724950225E-3</v>
      </c>
    </row>
    <row r="37" spans="1:9" x14ac:dyDescent="0.25">
      <c r="A37" s="2">
        <v>39850</v>
      </c>
      <c r="B37" s="3">
        <v>846.09</v>
      </c>
      <c r="C37" s="3">
        <v>870.75</v>
      </c>
      <c r="D37" s="3">
        <v>845.42</v>
      </c>
      <c r="E37" s="3">
        <v>868.6</v>
      </c>
      <c r="F37" s="3">
        <v>868.6</v>
      </c>
      <c r="G37" s="4">
        <v>6484100000</v>
      </c>
      <c r="H37" s="6">
        <f t="shared" si="0"/>
        <v>2.6540681179420624E-2</v>
      </c>
      <c r="I37" s="6">
        <f t="shared" si="1"/>
        <v>2.6540681179420624E-2</v>
      </c>
    </row>
    <row r="38" spans="1:9" x14ac:dyDescent="0.25">
      <c r="A38" s="2">
        <v>39849</v>
      </c>
      <c r="B38" s="3">
        <v>831.75</v>
      </c>
      <c r="C38" s="3">
        <v>850.55</v>
      </c>
      <c r="D38" s="3">
        <v>819.91</v>
      </c>
      <c r="E38" s="3">
        <v>845.85</v>
      </c>
      <c r="F38" s="3">
        <v>845.85</v>
      </c>
      <c r="G38" s="4">
        <v>6624030000</v>
      </c>
      <c r="H38" s="6">
        <f t="shared" si="0"/>
        <v>1.6233193995534287E-2</v>
      </c>
      <c r="I38" s="6">
        <f t="shared" si="1"/>
        <v>1.6233193995534287E-2</v>
      </c>
    </row>
    <row r="39" spans="1:9" x14ac:dyDescent="0.25">
      <c r="A39" s="2">
        <v>39848</v>
      </c>
      <c r="B39" s="3">
        <v>837.77</v>
      </c>
      <c r="C39" s="3">
        <v>851.85</v>
      </c>
      <c r="D39" s="3">
        <v>829.18</v>
      </c>
      <c r="E39" s="3">
        <v>832.23</v>
      </c>
      <c r="F39" s="3">
        <v>832.23</v>
      </c>
      <c r="G39" s="4">
        <v>6420450000</v>
      </c>
      <c r="H39" s="6">
        <f t="shared" si="0"/>
        <v>-7.5176623248196855E-3</v>
      </c>
      <c r="I39" s="6">
        <f t="shared" si="1"/>
        <v>-7.5176623248196855E-3</v>
      </c>
    </row>
    <row r="40" spans="1:9" x14ac:dyDescent="0.25">
      <c r="A40" s="2">
        <v>39847</v>
      </c>
      <c r="B40" s="3">
        <v>825.69</v>
      </c>
      <c r="C40" s="3">
        <v>842.6</v>
      </c>
      <c r="D40" s="3">
        <v>821.98</v>
      </c>
      <c r="E40" s="3">
        <v>838.51</v>
      </c>
      <c r="F40" s="3">
        <v>838.51</v>
      </c>
      <c r="G40" s="4">
        <v>5886310000</v>
      </c>
      <c r="H40" s="6">
        <f t="shared" si="0"/>
        <v>1.5709929754246527E-2</v>
      </c>
      <c r="I40" s="6">
        <f t="shared" si="1"/>
        <v>1.5709929754246527E-2</v>
      </c>
    </row>
    <row r="41" spans="1:9" x14ac:dyDescent="0.25">
      <c r="A41" s="2">
        <v>39846</v>
      </c>
      <c r="B41" s="3">
        <v>823.09</v>
      </c>
      <c r="C41" s="3">
        <v>830.78</v>
      </c>
      <c r="D41" s="3">
        <v>812.87</v>
      </c>
      <c r="E41" s="3">
        <v>825.44</v>
      </c>
      <c r="F41" s="3">
        <v>825.44</v>
      </c>
      <c r="G41" s="4">
        <v>5673270000</v>
      </c>
      <c r="H41" s="6">
        <f t="shared" si="0"/>
        <v>-5.3290702033877114E-4</v>
      </c>
      <c r="I41" s="6">
        <f t="shared" si="1"/>
        <v>-5.3290702033877114E-4</v>
      </c>
    </row>
    <row r="42" spans="1:9" x14ac:dyDescent="0.25">
      <c r="A42" s="2">
        <v>39843</v>
      </c>
      <c r="B42" s="3">
        <v>845.69</v>
      </c>
      <c r="C42" s="3">
        <v>851.66</v>
      </c>
      <c r="D42" s="3">
        <v>821.67</v>
      </c>
      <c r="E42" s="3">
        <v>825.88</v>
      </c>
      <c r="F42" s="3">
        <v>825.88</v>
      </c>
      <c r="G42" s="4">
        <v>5350580000</v>
      </c>
      <c r="H42" s="6">
        <f t="shared" si="0"/>
        <v>-2.3052809590374129E-2</v>
      </c>
      <c r="I42" s="6">
        <f t="shared" si="1"/>
        <v>-2.3052809590374129E-2</v>
      </c>
    </row>
    <row r="43" spans="1:9" x14ac:dyDescent="0.25">
      <c r="A43" s="2">
        <v>39842</v>
      </c>
      <c r="B43" s="3">
        <v>868.89</v>
      </c>
      <c r="C43" s="3">
        <v>868.89</v>
      </c>
      <c r="D43" s="3">
        <v>844.15</v>
      </c>
      <c r="E43" s="3">
        <v>845.14</v>
      </c>
      <c r="F43" s="3">
        <v>845.14</v>
      </c>
      <c r="G43" s="4">
        <v>5067060000</v>
      </c>
      <c r="H43" s="6">
        <f t="shared" si="0"/>
        <v>-3.3681051075314307E-2</v>
      </c>
      <c r="I43" s="6">
        <f t="shared" si="1"/>
        <v>-3.3681051075314307E-2</v>
      </c>
    </row>
    <row r="44" spans="1:9" x14ac:dyDescent="0.25">
      <c r="A44" s="2">
        <v>39841</v>
      </c>
      <c r="B44" s="3">
        <v>845.73</v>
      </c>
      <c r="C44" s="3">
        <v>877.86</v>
      </c>
      <c r="D44" s="3">
        <v>845.73</v>
      </c>
      <c r="E44" s="3">
        <v>874.09</v>
      </c>
      <c r="F44" s="3">
        <v>874.09</v>
      </c>
      <c r="G44" s="4">
        <v>6199180000</v>
      </c>
      <c r="H44" s="6">
        <f t="shared" si="0"/>
        <v>3.3006833940036617E-2</v>
      </c>
      <c r="I44" s="6">
        <f t="shared" si="1"/>
        <v>3.3006833940036617E-2</v>
      </c>
    </row>
    <row r="45" spans="1:9" x14ac:dyDescent="0.25">
      <c r="A45" s="2">
        <v>39840</v>
      </c>
      <c r="B45" s="3">
        <v>837.3</v>
      </c>
      <c r="C45" s="3">
        <v>850.45</v>
      </c>
      <c r="D45" s="3">
        <v>835.4</v>
      </c>
      <c r="E45" s="3">
        <v>845.71</v>
      </c>
      <c r="F45" s="3">
        <v>845.71</v>
      </c>
      <c r="G45" s="4">
        <v>5353260000</v>
      </c>
      <c r="H45" s="6">
        <f t="shared" si="0"/>
        <v>1.0866312308227391E-2</v>
      </c>
      <c r="I45" s="6">
        <f t="shared" si="1"/>
        <v>1.0866312308227391E-2</v>
      </c>
    </row>
    <row r="46" spans="1:9" x14ac:dyDescent="0.25">
      <c r="A46" s="2">
        <v>39839</v>
      </c>
      <c r="B46" s="3">
        <v>832.5</v>
      </c>
      <c r="C46" s="3">
        <v>852.53</v>
      </c>
      <c r="D46" s="3">
        <v>827.69</v>
      </c>
      <c r="E46" s="3">
        <v>836.57</v>
      </c>
      <c r="F46" s="3">
        <v>836.57</v>
      </c>
      <c r="G46" s="4">
        <v>6039940000</v>
      </c>
      <c r="H46" s="6">
        <f t="shared" si="0"/>
        <v>5.5378560725867065E-3</v>
      </c>
      <c r="I46" s="6">
        <f t="shared" si="1"/>
        <v>5.5378560725867065E-3</v>
      </c>
    </row>
    <row r="47" spans="1:9" x14ac:dyDescent="0.25">
      <c r="A47" s="2">
        <v>39836</v>
      </c>
      <c r="B47" s="3">
        <v>822.16</v>
      </c>
      <c r="C47" s="3">
        <v>838.61</v>
      </c>
      <c r="D47" s="3">
        <v>806.07</v>
      </c>
      <c r="E47" s="3">
        <v>831.95</v>
      </c>
      <c r="F47" s="3">
        <v>831.95</v>
      </c>
      <c r="G47" s="4">
        <v>5832160000</v>
      </c>
      <c r="H47" s="6">
        <f t="shared" si="0"/>
        <v>5.3632356102983943E-3</v>
      </c>
      <c r="I47" s="6">
        <f t="shared" si="1"/>
        <v>5.3632356102983943E-3</v>
      </c>
    </row>
    <row r="48" spans="1:9" x14ac:dyDescent="0.25">
      <c r="A48" s="2">
        <v>39835</v>
      </c>
      <c r="B48" s="3">
        <v>839.74</v>
      </c>
      <c r="C48" s="3">
        <v>839.74</v>
      </c>
      <c r="D48" s="3">
        <v>811.29</v>
      </c>
      <c r="E48" s="3">
        <v>827.5</v>
      </c>
      <c r="F48" s="3">
        <v>827.5</v>
      </c>
      <c r="G48" s="4">
        <v>5843830000</v>
      </c>
      <c r="H48" s="6">
        <f t="shared" si="0"/>
        <v>-1.5278458063301996E-2</v>
      </c>
      <c r="I48" s="6">
        <f t="shared" si="1"/>
        <v>-1.5278458063301996E-2</v>
      </c>
    </row>
    <row r="49" spans="1:9" x14ac:dyDescent="0.25">
      <c r="A49" s="2">
        <v>39834</v>
      </c>
      <c r="B49" s="3">
        <v>806.77</v>
      </c>
      <c r="C49" s="3">
        <v>841.72</v>
      </c>
      <c r="D49" s="3">
        <v>804.3</v>
      </c>
      <c r="E49" s="3">
        <v>840.24</v>
      </c>
      <c r="F49" s="3">
        <v>840.24</v>
      </c>
      <c r="G49" s="4">
        <v>6467830000</v>
      </c>
      <c r="H49" s="6">
        <f t="shared" si="0"/>
        <v>4.2572033307926416E-2</v>
      </c>
      <c r="I49" s="6">
        <f t="shared" si="1"/>
        <v>4.2572033307926416E-2</v>
      </c>
    </row>
    <row r="50" spans="1:9" x14ac:dyDescent="0.25">
      <c r="A50" s="2">
        <v>39833</v>
      </c>
      <c r="B50" s="3">
        <v>849.64</v>
      </c>
      <c r="C50" s="3">
        <v>849.64</v>
      </c>
      <c r="D50" s="3">
        <v>804.47</v>
      </c>
      <c r="E50" s="3">
        <v>805.22</v>
      </c>
      <c r="F50" s="3">
        <v>805.22</v>
      </c>
      <c r="G50" s="4">
        <v>6375230000</v>
      </c>
      <c r="H50" s="6">
        <f t="shared" si="0"/>
        <v>-5.426198398389679E-2</v>
      </c>
      <c r="I50" s="6">
        <f t="shared" si="1"/>
        <v>-5.426198398389679E-2</v>
      </c>
    </row>
    <row r="51" spans="1:9" x14ac:dyDescent="0.25">
      <c r="A51" s="2">
        <v>39829</v>
      </c>
      <c r="B51" s="3">
        <v>844.45</v>
      </c>
      <c r="C51" s="3">
        <v>858.13</v>
      </c>
      <c r="D51" s="3">
        <v>830.66</v>
      </c>
      <c r="E51" s="3">
        <v>850.12</v>
      </c>
      <c r="F51" s="3">
        <v>850.12</v>
      </c>
      <c r="G51" s="4">
        <v>6786040000</v>
      </c>
      <c r="H51" s="6">
        <f t="shared" si="0"/>
        <v>7.5331257258363935E-3</v>
      </c>
      <c r="I51" s="6">
        <f t="shared" si="1"/>
        <v>7.5331257258363935E-3</v>
      </c>
    </row>
    <row r="52" spans="1:9" x14ac:dyDescent="0.25">
      <c r="A52" s="2">
        <v>39828</v>
      </c>
      <c r="B52" s="3">
        <v>841.99</v>
      </c>
      <c r="C52" s="3">
        <v>851.59</v>
      </c>
      <c r="D52" s="3">
        <v>817.04</v>
      </c>
      <c r="E52" s="3">
        <v>843.74</v>
      </c>
      <c r="F52" s="3">
        <v>843.74</v>
      </c>
      <c r="G52" s="4">
        <v>7807350000</v>
      </c>
      <c r="H52" s="6">
        <f t="shared" si="0"/>
        <v>1.3283049463657997E-3</v>
      </c>
      <c r="I52" s="6">
        <f t="shared" si="1"/>
        <v>1.3283049463657997E-3</v>
      </c>
    </row>
    <row r="53" spans="1:9" x14ac:dyDescent="0.25">
      <c r="A53" s="2">
        <v>39827</v>
      </c>
      <c r="B53" s="3">
        <v>867.28</v>
      </c>
      <c r="C53" s="3">
        <v>867.28</v>
      </c>
      <c r="D53" s="3">
        <v>836.93</v>
      </c>
      <c r="E53" s="3">
        <v>842.62</v>
      </c>
      <c r="F53" s="3">
        <v>842.62</v>
      </c>
      <c r="G53" s="4">
        <v>5407880000</v>
      </c>
      <c r="H53" s="6">
        <f t="shared" si="0"/>
        <v>-3.4032483899455471E-2</v>
      </c>
      <c r="I53" s="6">
        <f t="shared" si="1"/>
        <v>-3.4032483899455471E-2</v>
      </c>
    </row>
    <row r="54" spans="1:9" x14ac:dyDescent="0.25">
      <c r="A54" s="2">
        <v>39826</v>
      </c>
      <c r="B54" s="3">
        <v>869.79</v>
      </c>
      <c r="C54" s="3">
        <v>877.02</v>
      </c>
      <c r="D54" s="3">
        <v>862.02</v>
      </c>
      <c r="E54" s="3">
        <v>871.79</v>
      </c>
      <c r="F54" s="3">
        <v>871.79</v>
      </c>
      <c r="G54" s="4">
        <v>5567460000</v>
      </c>
      <c r="H54" s="6">
        <f t="shared" si="0"/>
        <v>1.7565516413395224E-3</v>
      </c>
      <c r="I54" s="6">
        <f t="shared" si="1"/>
        <v>1.7565516413395224E-3</v>
      </c>
    </row>
    <row r="55" spans="1:9" x14ac:dyDescent="0.25">
      <c r="A55" s="2">
        <v>39825</v>
      </c>
      <c r="B55" s="3">
        <v>890.4</v>
      </c>
      <c r="C55" s="3">
        <v>890.4</v>
      </c>
      <c r="D55" s="3">
        <v>864.32</v>
      </c>
      <c r="E55" s="3">
        <v>870.26</v>
      </c>
      <c r="F55" s="3">
        <v>870.26</v>
      </c>
      <c r="G55" s="4">
        <v>4725050000</v>
      </c>
      <c r="H55" s="6">
        <f t="shared" si="0"/>
        <v>-2.2822626270919497E-2</v>
      </c>
      <c r="I55" s="6">
        <f t="shared" si="1"/>
        <v>-2.2822626270919497E-2</v>
      </c>
    </row>
    <row r="56" spans="1:9" x14ac:dyDescent="0.25">
      <c r="A56" s="2">
        <v>39822</v>
      </c>
      <c r="B56" s="3">
        <v>909.91</v>
      </c>
      <c r="C56" s="3">
        <v>911.93</v>
      </c>
      <c r="D56" s="3">
        <v>888.31</v>
      </c>
      <c r="E56" s="3">
        <v>890.35</v>
      </c>
      <c r="F56" s="3">
        <v>890.35</v>
      </c>
      <c r="G56" s="4">
        <v>4716500000</v>
      </c>
      <c r="H56" s="6">
        <f t="shared" si="0"/>
        <v>-2.1533208341737411E-2</v>
      </c>
      <c r="I56" s="6">
        <f t="shared" si="1"/>
        <v>-2.1533208341737411E-2</v>
      </c>
    </row>
    <row r="57" spans="1:9" x14ac:dyDescent="0.25">
      <c r="A57" s="2">
        <v>39821</v>
      </c>
      <c r="B57" s="3">
        <v>905.73</v>
      </c>
      <c r="C57" s="3">
        <v>910</v>
      </c>
      <c r="D57" s="3">
        <v>896.81</v>
      </c>
      <c r="E57" s="3">
        <v>909.73</v>
      </c>
      <c r="F57" s="3">
        <v>909.73</v>
      </c>
      <c r="G57" s="4">
        <v>4991550000</v>
      </c>
      <c r="H57" s="6">
        <f t="shared" si="0"/>
        <v>3.3913640890262491E-3</v>
      </c>
      <c r="I57" s="6">
        <f t="shared" si="1"/>
        <v>3.3913640890262491E-3</v>
      </c>
    </row>
    <row r="58" spans="1:9" x14ac:dyDescent="0.25">
      <c r="A58" s="2">
        <v>39820</v>
      </c>
      <c r="B58" s="3">
        <v>927.45</v>
      </c>
      <c r="C58" s="3">
        <v>927.45</v>
      </c>
      <c r="D58" s="3">
        <v>902.37</v>
      </c>
      <c r="E58" s="3">
        <v>906.65</v>
      </c>
      <c r="F58" s="3">
        <v>906.65</v>
      </c>
      <c r="G58" s="4">
        <v>4704940000</v>
      </c>
      <c r="H58" s="6">
        <f t="shared" si="0"/>
        <v>-3.0469134088503158E-2</v>
      </c>
      <c r="I58" s="6">
        <f t="shared" si="1"/>
        <v>-3.0469134088503158E-2</v>
      </c>
    </row>
    <row r="59" spans="1:9" x14ac:dyDescent="0.25">
      <c r="A59" s="2">
        <v>39819</v>
      </c>
      <c r="B59" s="3">
        <v>931.17</v>
      </c>
      <c r="C59" s="3">
        <v>943.85</v>
      </c>
      <c r="D59" s="3">
        <v>927.28</v>
      </c>
      <c r="E59" s="3">
        <v>934.7</v>
      </c>
      <c r="F59" s="3">
        <v>934.7</v>
      </c>
      <c r="G59" s="4">
        <v>5392620000</v>
      </c>
      <c r="H59" s="6">
        <f t="shared" si="0"/>
        <v>7.7867375158502984E-3</v>
      </c>
      <c r="I59" s="6">
        <f t="shared" si="1"/>
        <v>7.7867375158502984E-3</v>
      </c>
    </row>
    <row r="60" spans="1:9" x14ac:dyDescent="0.25">
      <c r="A60" s="2">
        <v>39818</v>
      </c>
      <c r="B60" s="3">
        <v>929.17</v>
      </c>
      <c r="C60" s="3">
        <v>936.63</v>
      </c>
      <c r="D60" s="3">
        <v>919.53</v>
      </c>
      <c r="E60" s="3">
        <v>927.45</v>
      </c>
      <c r="F60" s="3">
        <v>927.45</v>
      </c>
      <c r="G60" s="4">
        <v>5413910000</v>
      </c>
      <c r="H60" s="6">
        <f t="shared" si="0"/>
        <v>-4.6793147100088238E-3</v>
      </c>
      <c r="I60" s="6">
        <f t="shared" si="1"/>
        <v>-4.6793147100088238E-3</v>
      </c>
    </row>
    <row r="61" spans="1:9" x14ac:dyDescent="0.25">
      <c r="A61" s="2">
        <v>39815</v>
      </c>
      <c r="B61" s="3">
        <v>902.99</v>
      </c>
      <c r="C61" s="3">
        <v>934.73</v>
      </c>
      <c r="D61" s="3">
        <v>899.35</v>
      </c>
      <c r="E61" s="3">
        <v>931.8</v>
      </c>
      <c r="F61" s="3">
        <v>931.8</v>
      </c>
      <c r="G61" s="4">
        <v>4048270000</v>
      </c>
      <c r="H61" s="6">
        <f t="shared" si="0"/>
        <v>3.1118829354946687E-2</v>
      </c>
      <c r="I61" s="6">
        <f t="shared" si="1"/>
        <v>3.1118829354946687E-2</v>
      </c>
    </row>
    <row r="62" spans="1:9" x14ac:dyDescent="0.25">
      <c r="A62" s="2">
        <v>39813</v>
      </c>
      <c r="B62" s="3">
        <v>890.59</v>
      </c>
      <c r="C62" s="3">
        <v>910.32</v>
      </c>
      <c r="D62" s="3">
        <v>889.67</v>
      </c>
      <c r="E62" s="3">
        <v>903.25</v>
      </c>
      <c r="F62" s="3">
        <v>903.25</v>
      </c>
      <c r="G62" s="4">
        <v>4172940000</v>
      </c>
      <c r="H62" s="6">
        <f t="shared" si="0"/>
        <v>1.4059064607297868E-2</v>
      </c>
      <c r="I62" s="6">
        <f t="shared" si="1"/>
        <v>1.4059064607297868E-2</v>
      </c>
    </row>
    <row r="63" spans="1:9" x14ac:dyDescent="0.25">
      <c r="A63" s="2">
        <v>39812</v>
      </c>
      <c r="B63" s="3">
        <v>870.58</v>
      </c>
      <c r="C63" s="3">
        <v>891.12</v>
      </c>
      <c r="D63" s="3">
        <v>870.58</v>
      </c>
      <c r="E63" s="3">
        <v>890.64</v>
      </c>
      <c r="F63" s="3">
        <v>890.64</v>
      </c>
      <c r="G63" s="4">
        <v>3627800000</v>
      </c>
      <c r="H63" s="6">
        <f t="shared" si="0"/>
        <v>2.4113982759526236E-2</v>
      </c>
      <c r="I63" s="6">
        <f t="shared" si="1"/>
        <v>2.4113982759526236E-2</v>
      </c>
    </row>
    <row r="64" spans="1:9" x14ac:dyDescent="0.25">
      <c r="A64" s="2">
        <v>39811</v>
      </c>
      <c r="B64" s="3">
        <v>872.37</v>
      </c>
      <c r="C64" s="3">
        <v>873.7</v>
      </c>
      <c r="D64" s="3">
        <v>857.07</v>
      </c>
      <c r="E64" s="3">
        <v>869.42</v>
      </c>
      <c r="F64" s="3">
        <v>869.42</v>
      </c>
      <c r="G64" s="4">
        <v>3323430000</v>
      </c>
      <c r="H64" s="6">
        <f t="shared" si="0"/>
        <v>-3.880111857935365E-3</v>
      </c>
      <c r="I64" s="6">
        <f t="shared" si="1"/>
        <v>-3.880111857935365E-3</v>
      </c>
    </row>
    <row r="65" spans="1:9" x14ac:dyDescent="0.25">
      <c r="A65" s="2">
        <v>39808</v>
      </c>
      <c r="B65" s="3">
        <v>869.51</v>
      </c>
      <c r="C65" s="3">
        <v>873.74</v>
      </c>
      <c r="D65" s="3">
        <v>866.52</v>
      </c>
      <c r="E65" s="3">
        <v>872.8</v>
      </c>
      <c r="F65" s="3">
        <v>872.8</v>
      </c>
      <c r="G65" s="4">
        <v>1880050000</v>
      </c>
      <c r="H65" s="6">
        <f t="shared" si="0"/>
        <v>5.3419237287142809E-3</v>
      </c>
      <c r="I65" s="6">
        <f t="shared" si="1"/>
        <v>5.3419237287142809E-3</v>
      </c>
    </row>
    <row r="66" spans="1:9" x14ac:dyDescent="0.25">
      <c r="A66" s="2">
        <v>39806</v>
      </c>
      <c r="B66" s="3">
        <v>863.87</v>
      </c>
      <c r="C66" s="3">
        <v>869.79</v>
      </c>
      <c r="D66" s="3">
        <v>861.44</v>
      </c>
      <c r="E66" s="3">
        <v>868.15</v>
      </c>
      <c r="F66" s="3">
        <v>868.15</v>
      </c>
      <c r="G66" s="4">
        <v>1546550000</v>
      </c>
      <c r="H66" s="6">
        <f t="shared" si="0"/>
        <v>5.7644371228817255E-3</v>
      </c>
      <c r="I66" s="6">
        <f t="shared" si="1"/>
        <v>5.7644371228817255E-3</v>
      </c>
    </row>
    <row r="67" spans="1:9" x14ac:dyDescent="0.25">
      <c r="A67" s="2">
        <v>39805</v>
      </c>
      <c r="B67" s="3">
        <v>874.31</v>
      </c>
      <c r="C67" s="3">
        <v>880.44</v>
      </c>
      <c r="D67" s="3">
        <v>860.1</v>
      </c>
      <c r="E67" s="3">
        <v>863.16</v>
      </c>
      <c r="F67" s="3">
        <v>863.16</v>
      </c>
      <c r="G67" s="4">
        <v>4051970000</v>
      </c>
      <c r="H67" s="6">
        <f t="shared" ref="H67:H130" si="2">LN(F67/F68)</f>
        <v>-9.7649482693308552E-3</v>
      </c>
      <c r="I67" s="6">
        <f t="shared" si="1"/>
        <v>-9.7649482693308552E-3</v>
      </c>
    </row>
    <row r="68" spans="1:9" x14ac:dyDescent="0.25">
      <c r="A68" s="2">
        <v>39804</v>
      </c>
      <c r="B68" s="3">
        <v>887.2</v>
      </c>
      <c r="C68" s="3">
        <v>887.37</v>
      </c>
      <c r="D68" s="3">
        <v>857.09</v>
      </c>
      <c r="E68" s="3">
        <v>871.63</v>
      </c>
      <c r="F68" s="3">
        <v>871.63</v>
      </c>
      <c r="G68" s="4">
        <v>4869850000</v>
      </c>
      <c r="H68" s="6">
        <f t="shared" si="2"/>
        <v>-1.8471576788863877E-2</v>
      </c>
      <c r="I68" s="6">
        <f t="shared" si="1"/>
        <v>-1.8471576788863877E-2</v>
      </c>
    </row>
    <row r="69" spans="1:9" x14ac:dyDescent="0.25">
      <c r="A69" s="2">
        <v>39801</v>
      </c>
      <c r="B69" s="3">
        <v>886.96</v>
      </c>
      <c r="C69" s="3">
        <v>905.47</v>
      </c>
      <c r="D69" s="3">
        <v>883.02</v>
      </c>
      <c r="E69" s="3">
        <v>887.88</v>
      </c>
      <c r="F69" s="3">
        <v>887.88</v>
      </c>
      <c r="G69" s="4">
        <v>6705310000</v>
      </c>
      <c r="H69" s="6">
        <f t="shared" si="2"/>
        <v>2.9326195756603059E-3</v>
      </c>
      <c r="I69" s="6">
        <f t="shared" si="1"/>
        <v>2.9326195756603059E-3</v>
      </c>
    </row>
    <row r="70" spans="1:9" x14ac:dyDescent="0.25">
      <c r="A70" s="2">
        <v>39800</v>
      </c>
      <c r="B70" s="3">
        <v>905.98</v>
      </c>
      <c r="C70" s="3">
        <v>911.02</v>
      </c>
      <c r="D70" s="3">
        <v>877.44</v>
      </c>
      <c r="E70" s="3">
        <v>885.28</v>
      </c>
      <c r="F70" s="3">
        <v>885.28</v>
      </c>
      <c r="G70" s="4">
        <v>5675000000</v>
      </c>
      <c r="H70" s="6">
        <f t="shared" si="2"/>
        <v>-2.1389875118303318E-2</v>
      </c>
      <c r="I70" s="6">
        <f t="shared" si="1"/>
        <v>-2.1389875118303318E-2</v>
      </c>
    </row>
    <row r="71" spans="1:9" x14ac:dyDescent="0.25">
      <c r="A71" s="2">
        <v>39799</v>
      </c>
      <c r="B71" s="3">
        <v>908.16</v>
      </c>
      <c r="C71" s="3">
        <v>918.85</v>
      </c>
      <c r="D71" s="3">
        <v>895.94</v>
      </c>
      <c r="E71" s="3">
        <v>904.42</v>
      </c>
      <c r="F71" s="3">
        <v>904.42</v>
      </c>
      <c r="G71" s="4">
        <v>5907380000</v>
      </c>
      <c r="H71" s="6">
        <f t="shared" si="2"/>
        <v>-9.6391591402606482E-3</v>
      </c>
      <c r="I71" s="6">
        <f t="shared" si="1"/>
        <v>-9.6391591402606482E-3</v>
      </c>
    </row>
    <row r="72" spans="1:9" x14ac:dyDescent="0.25">
      <c r="A72" s="2">
        <v>39798</v>
      </c>
      <c r="B72" s="3">
        <v>871.53</v>
      </c>
      <c r="C72" s="3">
        <v>914.66</v>
      </c>
      <c r="D72" s="3">
        <v>871.53</v>
      </c>
      <c r="E72" s="3">
        <v>913.18</v>
      </c>
      <c r="F72" s="3">
        <v>913.18</v>
      </c>
      <c r="G72" s="4">
        <v>6009780000</v>
      </c>
      <c r="H72" s="6">
        <f t="shared" si="2"/>
        <v>5.008483224165873E-2</v>
      </c>
      <c r="I72" s="6">
        <f t="shared" si="1"/>
        <v>5.008483224165873E-2</v>
      </c>
    </row>
    <row r="73" spans="1:9" x14ac:dyDescent="0.25">
      <c r="A73" s="2">
        <v>39797</v>
      </c>
      <c r="B73" s="3">
        <v>881.07</v>
      </c>
      <c r="C73" s="3">
        <v>884.63</v>
      </c>
      <c r="D73" s="3">
        <v>857.72</v>
      </c>
      <c r="E73" s="3">
        <v>868.57</v>
      </c>
      <c r="F73" s="3">
        <v>868.57</v>
      </c>
      <c r="G73" s="4">
        <v>4982390000</v>
      </c>
      <c r="H73" s="6">
        <f t="shared" si="2"/>
        <v>-1.2766861045400991E-2</v>
      </c>
      <c r="I73" s="6">
        <f t="shared" si="1"/>
        <v>-1.2766861045400991E-2</v>
      </c>
    </row>
    <row r="74" spans="1:9" x14ac:dyDescent="0.25">
      <c r="A74" s="2">
        <v>39794</v>
      </c>
      <c r="B74" s="3">
        <v>871.79</v>
      </c>
      <c r="C74" s="3">
        <v>883.24</v>
      </c>
      <c r="D74" s="3">
        <v>851.35</v>
      </c>
      <c r="E74" s="3">
        <v>879.73</v>
      </c>
      <c r="F74" s="3">
        <v>879.73</v>
      </c>
      <c r="G74" s="4">
        <v>5959590000</v>
      </c>
      <c r="H74" s="6">
        <f t="shared" si="2"/>
        <v>7.0038841734281236E-3</v>
      </c>
      <c r="I74" s="6">
        <f t="shared" si="1"/>
        <v>7.0038841734281236E-3</v>
      </c>
    </row>
    <row r="75" spans="1:9" x14ac:dyDescent="0.25">
      <c r="A75" s="2">
        <v>39793</v>
      </c>
      <c r="B75" s="3">
        <v>898.35</v>
      </c>
      <c r="C75" s="3">
        <v>904.63</v>
      </c>
      <c r="D75" s="3">
        <v>868.73</v>
      </c>
      <c r="E75" s="3">
        <v>873.59</v>
      </c>
      <c r="F75" s="3">
        <v>873.59</v>
      </c>
      <c r="G75" s="4">
        <v>5513840000</v>
      </c>
      <c r="H75" s="6">
        <f t="shared" si="2"/>
        <v>-2.8938804097131003E-2</v>
      </c>
      <c r="I75" s="6">
        <f t="shared" si="1"/>
        <v>-2.8938804097131003E-2</v>
      </c>
    </row>
    <row r="76" spans="1:9" x14ac:dyDescent="0.25">
      <c r="A76" s="2">
        <v>39792</v>
      </c>
      <c r="B76" s="3">
        <v>892.17</v>
      </c>
      <c r="C76" s="3">
        <v>908.27</v>
      </c>
      <c r="D76" s="3">
        <v>885.45</v>
      </c>
      <c r="E76" s="3">
        <v>899.24</v>
      </c>
      <c r="F76" s="3">
        <v>899.24</v>
      </c>
      <c r="G76" s="4">
        <v>5942130000</v>
      </c>
      <c r="H76" s="6">
        <f t="shared" si="2"/>
        <v>1.1823999134564792E-2</v>
      </c>
      <c r="I76" s="6">
        <f t="shared" si="1"/>
        <v>1.1823999134564792E-2</v>
      </c>
    </row>
    <row r="77" spans="1:9" x14ac:dyDescent="0.25">
      <c r="A77" s="2">
        <v>39791</v>
      </c>
      <c r="B77" s="3">
        <v>906.48</v>
      </c>
      <c r="C77" s="3">
        <v>916.26</v>
      </c>
      <c r="D77" s="3">
        <v>885.38</v>
      </c>
      <c r="E77" s="3">
        <v>888.67</v>
      </c>
      <c r="F77" s="3">
        <v>888.67</v>
      </c>
      <c r="G77" s="4">
        <v>5693110000</v>
      </c>
      <c r="H77" s="6">
        <f t="shared" si="2"/>
        <v>-2.3388911826772271E-2</v>
      </c>
      <c r="I77" s="6">
        <f t="shared" si="1"/>
        <v>-2.3388911826772271E-2</v>
      </c>
    </row>
    <row r="78" spans="1:9" x14ac:dyDescent="0.25">
      <c r="A78" s="2">
        <v>39790</v>
      </c>
      <c r="B78" s="3">
        <v>882.71</v>
      </c>
      <c r="C78" s="3">
        <v>918.57</v>
      </c>
      <c r="D78" s="3">
        <v>882.71</v>
      </c>
      <c r="E78" s="3">
        <v>909.7</v>
      </c>
      <c r="F78" s="3">
        <v>909.7</v>
      </c>
      <c r="G78" s="4">
        <v>6553600000</v>
      </c>
      <c r="H78" s="6">
        <f t="shared" si="2"/>
        <v>3.7668878408353763E-2</v>
      </c>
      <c r="I78" s="6">
        <f t="shared" si="1"/>
        <v>3.7668878408353763E-2</v>
      </c>
    </row>
    <row r="79" spans="1:9" x14ac:dyDescent="0.25">
      <c r="A79" s="2">
        <v>39787</v>
      </c>
      <c r="B79" s="3">
        <v>844.43</v>
      </c>
      <c r="C79" s="3">
        <v>879.42</v>
      </c>
      <c r="D79" s="3">
        <v>818.41</v>
      </c>
      <c r="E79" s="3">
        <v>876.07</v>
      </c>
      <c r="F79" s="3">
        <v>876.07</v>
      </c>
      <c r="G79" s="4">
        <v>6165370000</v>
      </c>
      <c r="H79" s="6">
        <f t="shared" si="2"/>
        <v>3.5849047919391849E-2</v>
      </c>
      <c r="I79" s="6">
        <f t="shared" si="1"/>
        <v>3.5849047919391849E-2</v>
      </c>
    </row>
    <row r="80" spans="1:9" x14ac:dyDescent="0.25">
      <c r="A80" s="2">
        <v>39786</v>
      </c>
      <c r="B80" s="3">
        <v>869.75</v>
      </c>
      <c r="C80" s="3">
        <v>875.6</v>
      </c>
      <c r="D80" s="3">
        <v>833.6</v>
      </c>
      <c r="E80" s="3">
        <v>845.22</v>
      </c>
      <c r="F80" s="3">
        <v>845.22</v>
      </c>
      <c r="G80" s="4">
        <v>5860390000</v>
      </c>
      <c r="H80" s="6">
        <f t="shared" si="2"/>
        <v>-2.9746476327324762E-2</v>
      </c>
      <c r="I80" s="6">
        <f t="shared" si="1"/>
        <v>-2.9746476327324762E-2</v>
      </c>
    </row>
    <row r="81" spans="1:9" x14ac:dyDescent="0.25">
      <c r="A81" s="2">
        <v>39785</v>
      </c>
      <c r="B81" s="3">
        <v>843.6</v>
      </c>
      <c r="C81" s="3">
        <v>873.12</v>
      </c>
      <c r="D81" s="3">
        <v>827.6</v>
      </c>
      <c r="E81" s="3">
        <v>870.74</v>
      </c>
      <c r="F81" s="3">
        <v>870.74</v>
      </c>
      <c r="G81" s="4">
        <v>6221880000</v>
      </c>
      <c r="H81" s="6">
        <f t="shared" si="2"/>
        <v>2.5508056258861354E-2</v>
      </c>
      <c r="I81" s="6">
        <f t="shared" si="1"/>
        <v>2.5508056258861354E-2</v>
      </c>
    </row>
    <row r="82" spans="1:9" x14ac:dyDescent="0.25">
      <c r="A82" s="2">
        <v>39784</v>
      </c>
      <c r="B82" s="3">
        <v>817.94</v>
      </c>
      <c r="C82" s="3">
        <v>850.54</v>
      </c>
      <c r="D82" s="3">
        <v>817.94</v>
      </c>
      <c r="E82" s="3">
        <v>848.81</v>
      </c>
      <c r="F82" s="3">
        <v>848.81</v>
      </c>
      <c r="G82" s="4">
        <v>6170100000</v>
      </c>
      <c r="H82" s="6">
        <f t="shared" si="2"/>
        <v>3.9163693773038161E-2</v>
      </c>
      <c r="I82" s="6">
        <f t="shared" si="1"/>
        <v>3.9163693773038161E-2</v>
      </c>
    </row>
    <row r="83" spans="1:9" x14ac:dyDescent="0.25">
      <c r="A83" s="2">
        <v>39783</v>
      </c>
      <c r="B83" s="3">
        <v>888.61</v>
      </c>
      <c r="C83" s="3">
        <v>888.61</v>
      </c>
      <c r="D83" s="3">
        <v>815.69</v>
      </c>
      <c r="E83" s="3">
        <v>816.21</v>
      </c>
      <c r="F83" s="3">
        <v>816.21</v>
      </c>
      <c r="G83" s="4">
        <v>6052010000</v>
      </c>
      <c r="H83" s="6">
        <f t="shared" si="2"/>
        <v>-9.35365594547721E-2</v>
      </c>
      <c r="I83" s="6">
        <f t="shared" ref="I83:I146" si="3">H83</f>
        <v>-9.35365594547721E-2</v>
      </c>
    </row>
    <row r="84" spans="1:9" x14ac:dyDescent="0.25">
      <c r="A84" s="2">
        <v>39780</v>
      </c>
      <c r="B84" s="3">
        <v>886.89</v>
      </c>
      <c r="C84" s="3">
        <v>896.25</v>
      </c>
      <c r="D84" s="3">
        <v>881.21</v>
      </c>
      <c r="E84" s="3">
        <v>896.24</v>
      </c>
      <c r="F84" s="3">
        <v>896.24</v>
      </c>
      <c r="G84" s="4">
        <v>2740860000</v>
      </c>
      <c r="H84" s="6">
        <f t="shared" si="2"/>
        <v>9.5969165640557887E-3</v>
      </c>
      <c r="I84" s="6">
        <f t="shared" si="3"/>
        <v>9.5969165640557887E-3</v>
      </c>
    </row>
    <row r="85" spans="1:9" x14ac:dyDescent="0.25">
      <c r="A85" s="2">
        <v>39778</v>
      </c>
      <c r="B85" s="3">
        <v>852.9</v>
      </c>
      <c r="C85" s="3">
        <v>887.68</v>
      </c>
      <c r="D85" s="3">
        <v>841.37</v>
      </c>
      <c r="E85" s="3">
        <v>887.68</v>
      </c>
      <c r="F85" s="3">
        <v>887.68</v>
      </c>
      <c r="G85" s="4">
        <v>5793260000</v>
      </c>
      <c r="H85" s="6">
        <f t="shared" si="2"/>
        <v>3.4718426758267008E-2</v>
      </c>
      <c r="I85" s="6">
        <f t="shared" si="3"/>
        <v>3.4718426758267008E-2</v>
      </c>
    </row>
    <row r="86" spans="1:9" x14ac:dyDescent="0.25">
      <c r="A86" s="2">
        <v>39777</v>
      </c>
      <c r="B86" s="3">
        <v>853.4</v>
      </c>
      <c r="C86" s="3">
        <v>868.94</v>
      </c>
      <c r="D86" s="3">
        <v>834.99</v>
      </c>
      <c r="E86" s="3">
        <v>857.39</v>
      </c>
      <c r="F86" s="3">
        <v>857.39</v>
      </c>
      <c r="G86" s="4">
        <v>6952700000</v>
      </c>
      <c r="H86" s="6">
        <f t="shared" si="2"/>
        <v>6.5293936629094397E-3</v>
      </c>
      <c r="I86" s="6">
        <f t="shared" si="3"/>
        <v>6.5293936629094397E-3</v>
      </c>
    </row>
    <row r="87" spans="1:9" x14ac:dyDescent="0.25">
      <c r="A87" s="2">
        <v>39776</v>
      </c>
      <c r="B87" s="3">
        <v>801.2</v>
      </c>
      <c r="C87" s="3">
        <v>865.6</v>
      </c>
      <c r="D87" s="3">
        <v>801.2</v>
      </c>
      <c r="E87" s="3">
        <v>851.81</v>
      </c>
      <c r="F87" s="3">
        <v>851.81</v>
      </c>
      <c r="G87" s="4">
        <v>7879440000</v>
      </c>
      <c r="H87" s="6">
        <f t="shared" si="2"/>
        <v>6.2714270300415847E-2</v>
      </c>
      <c r="I87" s="6">
        <f t="shared" si="3"/>
        <v>6.2714270300415847E-2</v>
      </c>
    </row>
    <row r="88" spans="1:9" x14ac:dyDescent="0.25">
      <c r="A88" s="2">
        <v>39773</v>
      </c>
      <c r="B88" s="3">
        <v>755.84</v>
      </c>
      <c r="C88" s="3">
        <v>801.2</v>
      </c>
      <c r="D88" s="3">
        <v>741.02</v>
      </c>
      <c r="E88" s="3">
        <v>800.03</v>
      </c>
      <c r="F88" s="3">
        <v>800.03</v>
      </c>
      <c r="G88" s="4">
        <v>9495900000</v>
      </c>
      <c r="H88" s="6">
        <f t="shared" si="2"/>
        <v>6.1327967739999954E-2</v>
      </c>
      <c r="I88" s="6">
        <f t="shared" si="3"/>
        <v>6.1327967739999954E-2</v>
      </c>
    </row>
    <row r="89" spans="1:9" x14ac:dyDescent="0.25">
      <c r="A89" s="2">
        <v>39772</v>
      </c>
      <c r="B89" s="3">
        <v>805.87</v>
      </c>
      <c r="C89" s="3">
        <v>820.52</v>
      </c>
      <c r="D89" s="3">
        <v>747.78</v>
      </c>
      <c r="E89" s="3">
        <v>752.44</v>
      </c>
      <c r="F89" s="3">
        <v>752.44</v>
      </c>
      <c r="G89" s="4">
        <v>9093740000</v>
      </c>
      <c r="H89" s="6">
        <f t="shared" si="2"/>
        <v>-6.9481827469396434E-2</v>
      </c>
      <c r="I89" s="6">
        <f t="shared" si="3"/>
        <v>-6.9481827469396434E-2</v>
      </c>
    </row>
    <row r="90" spans="1:9" x14ac:dyDescent="0.25">
      <c r="A90" s="2">
        <v>39771</v>
      </c>
      <c r="B90" s="3">
        <v>859.03</v>
      </c>
      <c r="C90" s="3">
        <v>864.57</v>
      </c>
      <c r="D90" s="3">
        <v>806.18</v>
      </c>
      <c r="E90" s="3">
        <v>806.58</v>
      </c>
      <c r="F90" s="3">
        <v>806.58</v>
      </c>
      <c r="G90" s="4">
        <v>6548600000</v>
      </c>
      <c r="H90" s="6">
        <f t="shared" si="2"/>
        <v>-6.3105522855744681E-2</v>
      </c>
      <c r="I90" s="6">
        <f t="shared" si="3"/>
        <v>-6.3105522855744681E-2</v>
      </c>
    </row>
    <row r="91" spans="1:9" x14ac:dyDescent="0.25">
      <c r="A91" s="2">
        <v>39770</v>
      </c>
      <c r="B91" s="3">
        <v>852.34</v>
      </c>
      <c r="C91" s="3">
        <v>865.9</v>
      </c>
      <c r="D91" s="3">
        <v>826.84</v>
      </c>
      <c r="E91" s="3">
        <v>859.12</v>
      </c>
      <c r="F91" s="3">
        <v>859.12</v>
      </c>
      <c r="G91" s="4">
        <v>6679470000</v>
      </c>
      <c r="H91" s="6">
        <f t="shared" si="2"/>
        <v>9.7902961689460208E-3</v>
      </c>
      <c r="I91" s="6">
        <f t="shared" si="3"/>
        <v>9.7902961689460208E-3</v>
      </c>
    </row>
    <row r="92" spans="1:9" x14ac:dyDescent="0.25">
      <c r="A92" s="2">
        <v>39769</v>
      </c>
      <c r="B92" s="3">
        <v>873.23</v>
      </c>
      <c r="C92" s="3">
        <v>882.29</v>
      </c>
      <c r="D92" s="3">
        <v>848.98</v>
      </c>
      <c r="E92" s="3">
        <v>850.75</v>
      </c>
      <c r="F92" s="3">
        <v>850.75</v>
      </c>
      <c r="G92" s="4">
        <v>4927490000</v>
      </c>
      <c r="H92" s="6">
        <f t="shared" si="2"/>
        <v>-2.6149375154377364E-2</v>
      </c>
      <c r="I92" s="6">
        <f t="shared" si="3"/>
        <v>-2.6149375154377364E-2</v>
      </c>
    </row>
    <row r="93" spans="1:9" x14ac:dyDescent="0.25">
      <c r="A93" s="2">
        <v>39766</v>
      </c>
      <c r="B93" s="3">
        <v>904.36</v>
      </c>
      <c r="C93" s="3">
        <v>916.88</v>
      </c>
      <c r="D93" s="3">
        <v>869.88</v>
      </c>
      <c r="E93" s="3">
        <v>873.29</v>
      </c>
      <c r="F93" s="3">
        <v>873.29</v>
      </c>
      <c r="G93" s="4">
        <v>5881030000</v>
      </c>
      <c r="H93" s="6">
        <f t="shared" si="2"/>
        <v>-4.2593489571684628E-2</v>
      </c>
      <c r="I93" s="6">
        <f t="shared" si="3"/>
        <v>-4.2593489571684628E-2</v>
      </c>
    </row>
    <row r="94" spans="1:9" x14ac:dyDescent="0.25">
      <c r="A94" s="2">
        <v>39765</v>
      </c>
      <c r="B94" s="3">
        <v>853.13</v>
      </c>
      <c r="C94" s="3">
        <v>913.01</v>
      </c>
      <c r="D94" s="3">
        <v>818.69</v>
      </c>
      <c r="E94" s="3">
        <v>911.29</v>
      </c>
      <c r="F94" s="3">
        <v>911.29</v>
      </c>
      <c r="G94" s="4">
        <v>7849120000</v>
      </c>
      <c r="H94" s="6">
        <f t="shared" si="2"/>
        <v>6.6922600578825264E-2</v>
      </c>
      <c r="I94" s="6">
        <f t="shared" si="3"/>
        <v>6.6922600578825264E-2</v>
      </c>
    </row>
    <row r="95" spans="1:9" x14ac:dyDescent="0.25">
      <c r="A95" s="2">
        <v>39764</v>
      </c>
      <c r="B95" s="3">
        <v>893.39</v>
      </c>
      <c r="C95" s="3">
        <v>893.39</v>
      </c>
      <c r="D95" s="3">
        <v>850.48</v>
      </c>
      <c r="E95" s="3">
        <v>852.3</v>
      </c>
      <c r="F95" s="3">
        <v>852.3</v>
      </c>
      <c r="G95" s="4">
        <v>5764180000</v>
      </c>
      <c r="H95" s="6">
        <f t="shared" si="2"/>
        <v>-5.3288838044052052E-2</v>
      </c>
      <c r="I95" s="6">
        <f t="shared" si="3"/>
        <v>-5.3288838044052052E-2</v>
      </c>
    </row>
    <row r="96" spans="1:9" x14ac:dyDescent="0.25">
      <c r="A96" s="2">
        <v>39763</v>
      </c>
      <c r="B96" s="3">
        <v>917.15</v>
      </c>
      <c r="C96" s="3">
        <v>917.15</v>
      </c>
      <c r="D96" s="3">
        <v>884.9</v>
      </c>
      <c r="E96" s="3">
        <v>898.95</v>
      </c>
      <c r="F96" s="3">
        <v>898.95</v>
      </c>
      <c r="G96" s="4">
        <v>4998340000</v>
      </c>
      <c r="H96" s="6">
        <f t="shared" si="2"/>
        <v>-2.228718992830513E-2</v>
      </c>
      <c r="I96" s="6">
        <f t="shared" si="3"/>
        <v>-2.228718992830513E-2</v>
      </c>
    </row>
    <row r="97" spans="1:9" x14ac:dyDescent="0.25">
      <c r="A97" s="2">
        <v>39762</v>
      </c>
      <c r="B97" s="3">
        <v>936.75</v>
      </c>
      <c r="C97" s="3">
        <v>951.95</v>
      </c>
      <c r="D97" s="3">
        <v>907.47</v>
      </c>
      <c r="E97" s="3">
        <v>919.21</v>
      </c>
      <c r="F97" s="3">
        <v>919.21</v>
      </c>
      <c r="G97" s="4">
        <v>4572000000</v>
      </c>
      <c r="H97" s="6">
        <f t="shared" si="2"/>
        <v>-1.2733930580210799E-2</v>
      </c>
      <c r="I97" s="6">
        <f t="shared" si="3"/>
        <v>-1.2733930580210799E-2</v>
      </c>
    </row>
    <row r="98" spans="1:9" x14ac:dyDescent="0.25">
      <c r="A98" s="2">
        <v>39759</v>
      </c>
      <c r="B98" s="3">
        <v>907.44</v>
      </c>
      <c r="C98" s="3">
        <v>931.46</v>
      </c>
      <c r="D98" s="3">
        <v>906.9</v>
      </c>
      <c r="E98" s="3">
        <v>930.99</v>
      </c>
      <c r="F98" s="3">
        <v>930.99</v>
      </c>
      <c r="G98" s="4">
        <v>4931640000</v>
      </c>
      <c r="H98" s="6">
        <f t="shared" si="2"/>
        <v>2.8446197857694408E-2</v>
      </c>
      <c r="I98" s="6">
        <f t="shared" si="3"/>
        <v>2.8446197857694408E-2</v>
      </c>
    </row>
    <row r="99" spans="1:9" x14ac:dyDescent="0.25">
      <c r="A99" s="2">
        <v>39758</v>
      </c>
      <c r="B99" s="3">
        <v>952.4</v>
      </c>
      <c r="C99" s="3">
        <v>952.4</v>
      </c>
      <c r="D99" s="3">
        <v>899.73</v>
      </c>
      <c r="E99" s="3">
        <v>904.88</v>
      </c>
      <c r="F99" s="3">
        <v>904.88</v>
      </c>
      <c r="G99" s="4">
        <v>6102230000</v>
      </c>
      <c r="H99" s="6">
        <f t="shared" si="2"/>
        <v>-5.1571193176169892E-2</v>
      </c>
      <c r="I99" s="6">
        <f t="shared" si="3"/>
        <v>-5.1571193176169892E-2</v>
      </c>
    </row>
    <row r="100" spans="1:9" x14ac:dyDescent="0.25">
      <c r="A100" s="2">
        <v>39757</v>
      </c>
      <c r="B100" s="5">
        <v>1001.84</v>
      </c>
      <c r="C100" s="5">
        <v>1001.84</v>
      </c>
      <c r="D100" s="3">
        <v>949.86</v>
      </c>
      <c r="E100" s="3">
        <v>952.77</v>
      </c>
      <c r="F100" s="3">
        <v>952.77</v>
      </c>
      <c r="G100" s="4">
        <v>5426640000</v>
      </c>
      <c r="H100" s="6">
        <f t="shared" si="2"/>
        <v>-5.4115279430602112E-2</v>
      </c>
      <c r="I100" s="6">
        <f t="shared" si="3"/>
        <v>-5.4115279430602112E-2</v>
      </c>
    </row>
    <row r="101" spans="1:9" x14ac:dyDescent="0.25">
      <c r="A101" s="2">
        <v>39756</v>
      </c>
      <c r="B101" s="3">
        <v>971.31</v>
      </c>
      <c r="C101" s="5">
        <v>1007.51</v>
      </c>
      <c r="D101" s="3">
        <v>971.31</v>
      </c>
      <c r="E101" s="5">
        <v>1005.75</v>
      </c>
      <c r="F101" s="5">
        <v>1005.75</v>
      </c>
      <c r="G101" s="4">
        <v>5531290000</v>
      </c>
      <c r="H101" s="6">
        <f t="shared" si="2"/>
        <v>4.0014465824634769E-2</v>
      </c>
      <c r="I101" s="6">
        <f t="shared" si="3"/>
        <v>4.0014465824634769E-2</v>
      </c>
    </row>
    <row r="102" spans="1:9" x14ac:dyDescent="0.25">
      <c r="A102" s="2">
        <v>39755</v>
      </c>
      <c r="B102" s="3">
        <v>968.67</v>
      </c>
      <c r="C102" s="3">
        <v>975.57</v>
      </c>
      <c r="D102" s="3">
        <v>958.82</v>
      </c>
      <c r="E102" s="3">
        <v>966.3</v>
      </c>
      <c r="F102" s="3">
        <v>966.3</v>
      </c>
      <c r="G102" s="4">
        <v>4492280000</v>
      </c>
      <c r="H102" s="6">
        <f t="shared" si="2"/>
        <v>-2.5322356622939578E-3</v>
      </c>
      <c r="I102" s="6">
        <f t="shared" si="3"/>
        <v>-2.5322356622939578E-3</v>
      </c>
    </row>
    <row r="103" spans="1:9" x14ac:dyDescent="0.25">
      <c r="A103" s="2">
        <v>39752</v>
      </c>
      <c r="B103" s="3">
        <v>953.11</v>
      </c>
      <c r="C103" s="3">
        <v>984.38</v>
      </c>
      <c r="D103" s="3">
        <v>944.59</v>
      </c>
      <c r="E103" s="3">
        <v>968.75</v>
      </c>
      <c r="F103" s="3">
        <v>968.75</v>
      </c>
      <c r="G103" s="4">
        <v>6394350000</v>
      </c>
      <c r="H103" s="6">
        <f t="shared" si="2"/>
        <v>1.5248574046331105E-2</v>
      </c>
      <c r="I103" s="6">
        <f t="shared" si="3"/>
        <v>1.5248574046331105E-2</v>
      </c>
    </row>
    <row r="104" spans="1:9" x14ac:dyDescent="0.25">
      <c r="A104" s="2">
        <v>39751</v>
      </c>
      <c r="B104" s="3">
        <v>939.38</v>
      </c>
      <c r="C104" s="3">
        <v>963.23</v>
      </c>
      <c r="D104" s="3">
        <v>928.5</v>
      </c>
      <c r="E104" s="3">
        <v>954.09</v>
      </c>
      <c r="F104" s="3">
        <v>954.09</v>
      </c>
      <c r="G104" s="4">
        <v>6175830000</v>
      </c>
      <c r="H104" s="6">
        <f t="shared" si="2"/>
        <v>2.547665096269594E-2</v>
      </c>
      <c r="I104" s="6">
        <f t="shared" si="3"/>
        <v>2.547665096269594E-2</v>
      </c>
    </row>
    <row r="105" spans="1:9" x14ac:dyDescent="0.25">
      <c r="A105" s="2">
        <v>39750</v>
      </c>
      <c r="B105" s="3">
        <v>939.51</v>
      </c>
      <c r="C105" s="3">
        <v>969.97</v>
      </c>
      <c r="D105" s="3">
        <v>922.26</v>
      </c>
      <c r="E105" s="3">
        <v>930.09</v>
      </c>
      <c r="F105" s="3">
        <v>930.09</v>
      </c>
      <c r="G105" s="4">
        <v>7077800000</v>
      </c>
      <c r="H105" s="6">
        <f t="shared" si="2"/>
        <v>-1.1140925668240704E-2</v>
      </c>
      <c r="I105" s="6">
        <f t="shared" si="3"/>
        <v>-1.1140925668240704E-2</v>
      </c>
    </row>
    <row r="106" spans="1:9" x14ac:dyDescent="0.25">
      <c r="A106" s="2">
        <v>39749</v>
      </c>
      <c r="B106" s="3">
        <v>848.92</v>
      </c>
      <c r="C106" s="3">
        <v>940.51</v>
      </c>
      <c r="D106" s="3">
        <v>845.27</v>
      </c>
      <c r="E106" s="3">
        <v>940.51</v>
      </c>
      <c r="F106" s="3">
        <v>940.51</v>
      </c>
      <c r="G106" s="4">
        <v>7096950000</v>
      </c>
      <c r="H106" s="6">
        <f t="shared" si="2"/>
        <v>0.10245732795933024</v>
      </c>
      <c r="I106" s="6">
        <f t="shared" si="3"/>
        <v>0.10245732795933024</v>
      </c>
    </row>
    <row r="107" spans="1:9" x14ac:dyDescent="0.25">
      <c r="A107" s="2">
        <v>39748</v>
      </c>
      <c r="B107" s="3">
        <v>874.28</v>
      </c>
      <c r="C107" s="3">
        <v>893.78</v>
      </c>
      <c r="D107" s="3">
        <v>846.75</v>
      </c>
      <c r="E107" s="3">
        <v>848.92</v>
      </c>
      <c r="F107" s="3">
        <v>848.92</v>
      </c>
      <c r="G107" s="4">
        <v>5558050000</v>
      </c>
      <c r="H107" s="6">
        <f t="shared" si="2"/>
        <v>-3.227974691248589E-2</v>
      </c>
      <c r="I107" s="6">
        <f t="shared" si="3"/>
        <v>-3.227974691248589E-2</v>
      </c>
    </row>
    <row r="108" spans="1:9" x14ac:dyDescent="0.25">
      <c r="A108" s="2">
        <v>39745</v>
      </c>
      <c r="B108" s="3">
        <v>895.22</v>
      </c>
      <c r="C108" s="3">
        <v>896.3</v>
      </c>
      <c r="D108" s="3">
        <v>852.85</v>
      </c>
      <c r="E108" s="3">
        <v>876.77</v>
      </c>
      <c r="F108" s="3">
        <v>876.77</v>
      </c>
      <c r="G108" s="4">
        <v>6550050000</v>
      </c>
      <c r="H108" s="6">
        <f t="shared" si="2"/>
        <v>-3.5120816358308195E-2</v>
      </c>
      <c r="I108" s="6">
        <f t="shared" si="3"/>
        <v>-3.5120816358308195E-2</v>
      </c>
    </row>
    <row r="109" spans="1:9" x14ac:dyDescent="0.25">
      <c r="A109" s="2">
        <v>39744</v>
      </c>
      <c r="B109" s="3">
        <v>899.08</v>
      </c>
      <c r="C109" s="3">
        <v>922.83</v>
      </c>
      <c r="D109" s="3">
        <v>858.44</v>
      </c>
      <c r="E109" s="3">
        <v>908.11</v>
      </c>
      <c r="F109" s="3">
        <v>908.11</v>
      </c>
      <c r="G109" s="4">
        <v>7189900000</v>
      </c>
      <c r="H109" s="6">
        <f t="shared" si="2"/>
        <v>1.2554946645469935E-2</v>
      </c>
      <c r="I109" s="6">
        <f t="shared" si="3"/>
        <v>1.2554946645469935E-2</v>
      </c>
    </row>
    <row r="110" spans="1:9" x14ac:dyDescent="0.25">
      <c r="A110" s="2">
        <v>39743</v>
      </c>
      <c r="B110" s="3">
        <v>951.67</v>
      </c>
      <c r="C110" s="3">
        <v>951.67</v>
      </c>
      <c r="D110" s="3">
        <v>875.81</v>
      </c>
      <c r="E110" s="3">
        <v>896.78</v>
      </c>
      <c r="F110" s="3">
        <v>896.78</v>
      </c>
      <c r="G110" s="4">
        <v>6147980000</v>
      </c>
      <c r="H110" s="6">
        <f t="shared" si="2"/>
        <v>-6.2953125138379459E-2</v>
      </c>
      <c r="I110" s="6">
        <f t="shared" si="3"/>
        <v>-6.2953125138379459E-2</v>
      </c>
    </row>
    <row r="111" spans="1:9" x14ac:dyDescent="0.25">
      <c r="A111" s="2">
        <v>39742</v>
      </c>
      <c r="B111" s="3">
        <v>980.4</v>
      </c>
      <c r="C111" s="3">
        <v>985.44</v>
      </c>
      <c r="D111" s="3">
        <v>952.47</v>
      </c>
      <c r="E111" s="3">
        <v>955.05</v>
      </c>
      <c r="F111" s="3">
        <v>955.05</v>
      </c>
      <c r="G111" s="4">
        <v>5121830000</v>
      </c>
      <c r="H111" s="6">
        <f t="shared" si="2"/>
        <v>-3.1283954978718657E-2</v>
      </c>
      <c r="I111" s="6">
        <f t="shared" si="3"/>
        <v>-3.1283954978718657E-2</v>
      </c>
    </row>
    <row r="112" spans="1:9" x14ac:dyDescent="0.25">
      <c r="A112" s="2">
        <v>39741</v>
      </c>
      <c r="B112" s="3">
        <v>943.51</v>
      </c>
      <c r="C112" s="3">
        <v>985.4</v>
      </c>
      <c r="D112" s="3">
        <v>943.51</v>
      </c>
      <c r="E112" s="3">
        <v>985.4</v>
      </c>
      <c r="F112" s="3">
        <v>985.4</v>
      </c>
      <c r="G112" s="4">
        <v>5175640000</v>
      </c>
      <c r="H112" s="6">
        <f t="shared" si="2"/>
        <v>4.6582839570833083E-2</v>
      </c>
      <c r="I112" s="6">
        <f t="shared" si="3"/>
        <v>4.6582839570833083E-2</v>
      </c>
    </row>
    <row r="113" spans="1:9" x14ac:dyDescent="0.25">
      <c r="A113" s="2">
        <v>39738</v>
      </c>
      <c r="B113" s="3">
        <v>942.29</v>
      </c>
      <c r="C113" s="3">
        <v>984.64</v>
      </c>
      <c r="D113" s="3">
        <v>918.74</v>
      </c>
      <c r="E113" s="3">
        <v>940.55</v>
      </c>
      <c r="F113" s="3">
        <v>940.55</v>
      </c>
      <c r="G113" s="4">
        <v>6581780000</v>
      </c>
      <c r="H113" s="6">
        <f t="shared" si="2"/>
        <v>-6.232200692903124E-3</v>
      </c>
      <c r="I113" s="6">
        <f t="shared" si="3"/>
        <v>-6.232200692903124E-3</v>
      </c>
    </row>
    <row r="114" spans="1:9" x14ac:dyDescent="0.25">
      <c r="A114" s="2">
        <v>39737</v>
      </c>
      <c r="B114" s="3">
        <v>909.53</v>
      </c>
      <c r="C114" s="3">
        <v>947.71</v>
      </c>
      <c r="D114" s="3">
        <v>865.83</v>
      </c>
      <c r="E114" s="3">
        <v>946.43</v>
      </c>
      <c r="F114" s="3">
        <v>946.43</v>
      </c>
      <c r="G114" s="4">
        <v>7984500000</v>
      </c>
      <c r="H114" s="6">
        <f t="shared" si="2"/>
        <v>4.1628859611446023E-2</v>
      </c>
      <c r="I114" s="6">
        <f t="shared" si="3"/>
        <v>4.1628859611446023E-2</v>
      </c>
    </row>
    <row r="115" spans="1:9" x14ac:dyDescent="0.25">
      <c r="A115" s="2">
        <v>39736</v>
      </c>
      <c r="B115" s="3">
        <v>994.6</v>
      </c>
      <c r="C115" s="3">
        <v>994.6</v>
      </c>
      <c r="D115" s="3">
        <v>903.99</v>
      </c>
      <c r="E115" s="3">
        <v>907.84</v>
      </c>
      <c r="F115" s="3">
        <v>907.84</v>
      </c>
      <c r="G115" s="4">
        <v>6542330000</v>
      </c>
      <c r="H115" s="6">
        <f t="shared" si="2"/>
        <v>-9.4695144680857268E-2</v>
      </c>
      <c r="I115" s="6">
        <f t="shared" si="3"/>
        <v>-9.4695144680857268E-2</v>
      </c>
    </row>
    <row r="116" spans="1:9" x14ac:dyDescent="0.25">
      <c r="A116" s="2">
        <v>39735</v>
      </c>
      <c r="B116" s="5">
        <v>1009.97</v>
      </c>
      <c r="C116" s="5">
        <v>1044.31</v>
      </c>
      <c r="D116" s="3">
        <v>972.07</v>
      </c>
      <c r="E116" s="3">
        <v>998.01</v>
      </c>
      <c r="F116" s="3">
        <v>998.01</v>
      </c>
      <c r="G116" s="4">
        <v>8161990000</v>
      </c>
      <c r="H116" s="6">
        <f t="shared" si="2"/>
        <v>-5.3363839311829468E-3</v>
      </c>
      <c r="I116" s="6">
        <f t="shared" si="3"/>
        <v>-5.3363839311829468E-3</v>
      </c>
    </row>
    <row r="117" spans="1:9" x14ac:dyDescent="0.25">
      <c r="A117" s="2">
        <v>39734</v>
      </c>
      <c r="B117" s="3">
        <v>912.75</v>
      </c>
      <c r="C117" s="5">
        <v>1006.93</v>
      </c>
      <c r="D117" s="3">
        <v>912.75</v>
      </c>
      <c r="E117" s="5">
        <v>1003.35</v>
      </c>
      <c r="F117" s="5">
        <v>1003.35</v>
      </c>
      <c r="G117" s="4">
        <v>7263370000</v>
      </c>
      <c r="H117" s="6">
        <f t="shared" si="2"/>
        <v>0.10957195934756697</v>
      </c>
      <c r="I117" s="6">
        <f t="shared" si="3"/>
        <v>0.10957195934756697</v>
      </c>
    </row>
    <row r="118" spans="1:9" x14ac:dyDescent="0.25">
      <c r="A118" s="2">
        <v>39731</v>
      </c>
      <c r="B118" s="3">
        <v>902.31</v>
      </c>
      <c r="C118" s="3">
        <v>936.36</v>
      </c>
      <c r="D118" s="3">
        <v>839.8</v>
      </c>
      <c r="E118" s="3">
        <v>899.22</v>
      </c>
      <c r="F118" s="3">
        <v>899.22</v>
      </c>
      <c r="G118" s="4">
        <v>11456230000</v>
      </c>
      <c r="H118" s="6">
        <f t="shared" si="2"/>
        <v>-1.1828962673529704E-2</v>
      </c>
      <c r="I118" s="6">
        <f t="shared" si="3"/>
        <v>-1.1828962673529704E-2</v>
      </c>
    </row>
    <row r="119" spans="1:9" x14ac:dyDescent="0.25">
      <c r="A119" s="2">
        <v>39730</v>
      </c>
      <c r="B119" s="3">
        <v>988.42</v>
      </c>
      <c r="C119" s="5">
        <v>1005.25</v>
      </c>
      <c r="D119" s="3">
        <v>909.19</v>
      </c>
      <c r="E119" s="3">
        <v>909.92</v>
      </c>
      <c r="F119" s="3">
        <v>909.92</v>
      </c>
      <c r="G119" s="4">
        <v>6819000000</v>
      </c>
      <c r="H119" s="6">
        <f t="shared" si="2"/>
        <v>-7.9224042052700616E-2</v>
      </c>
      <c r="I119" s="6">
        <f t="shared" si="3"/>
        <v>-7.9224042052700616E-2</v>
      </c>
    </row>
    <row r="120" spans="1:9" x14ac:dyDescent="0.25">
      <c r="A120" s="2">
        <v>39729</v>
      </c>
      <c r="B120" s="3">
        <v>988.91</v>
      </c>
      <c r="C120" s="5">
        <v>1021.06</v>
      </c>
      <c r="D120" s="3">
        <v>970.97</v>
      </c>
      <c r="E120" s="3">
        <v>984.94</v>
      </c>
      <c r="F120" s="3">
        <v>984.94</v>
      </c>
      <c r="G120" s="4">
        <v>8716330000</v>
      </c>
      <c r="H120" s="6">
        <f t="shared" si="2"/>
        <v>-1.1397429009414909E-2</v>
      </c>
      <c r="I120" s="6">
        <f t="shared" si="3"/>
        <v>-1.1397429009414909E-2</v>
      </c>
    </row>
    <row r="121" spans="1:9" x14ac:dyDescent="0.25">
      <c r="A121" s="2">
        <v>39728</v>
      </c>
      <c r="B121" s="5">
        <v>1057.5999999999999</v>
      </c>
      <c r="C121" s="5">
        <v>1072.9100000000001</v>
      </c>
      <c r="D121" s="3">
        <v>996.23</v>
      </c>
      <c r="E121" s="3">
        <v>996.23</v>
      </c>
      <c r="F121" s="3">
        <v>996.23</v>
      </c>
      <c r="G121" s="4">
        <v>7069210000</v>
      </c>
      <c r="H121" s="6">
        <f t="shared" si="2"/>
        <v>-5.9107757716857307E-2</v>
      </c>
      <c r="I121" s="6">
        <f t="shared" si="3"/>
        <v>-5.9107757716857307E-2</v>
      </c>
    </row>
    <row r="122" spans="1:9" x14ac:dyDescent="0.25">
      <c r="A122" s="2">
        <v>39727</v>
      </c>
      <c r="B122" s="5">
        <v>1097.56</v>
      </c>
      <c r="C122" s="5">
        <v>1097.56</v>
      </c>
      <c r="D122" s="5">
        <v>1007.97</v>
      </c>
      <c r="E122" s="5">
        <v>1056.8900000000001</v>
      </c>
      <c r="F122" s="5">
        <v>1056.8900000000001</v>
      </c>
      <c r="G122" s="4">
        <v>7956020000</v>
      </c>
      <c r="H122" s="6">
        <f t="shared" si="2"/>
        <v>-3.9279301334606172E-2</v>
      </c>
      <c r="I122" s="6">
        <f t="shared" si="3"/>
        <v>-3.9279301334606172E-2</v>
      </c>
    </row>
    <row r="123" spans="1:9" x14ac:dyDescent="0.25">
      <c r="A123" s="2">
        <v>39724</v>
      </c>
      <c r="B123" s="5">
        <v>1115.1600000000001</v>
      </c>
      <c r="C123" s="5">
        <v>1153.82</v>
      </c>
      <c r="D123" s="5">
        <v>1098.1400000000001</v>
      </c>
      <c r="E123" s="5">
        <v>1099.23</v>
      </c>
      <c r="F123" s="5">
        <v>1099.23</v>
      </c>
      <c r="G123" s="4">
        <v>6716120000</v>
      </c>
      <c r="H123" s="6">
        <f t="shared" si="2"/>
        <v>-1.359852173202372E-2</v>
      </c>
      <c r="I123" s="6">
        <f t="shared" si="3"/>
        <v>-1.359852173202372E-2</v>
      </c>
    </row>
    <row r="124" spans="1:9" x14ac:dyDescent="0.25">
      <c r="A124" s="2">
        <v>39723</v>
      </c>
      <c r="B124" s="5">
        <v>1160.6400000000001</v>
      </c>
      <c r="C124" s="5">
        <v>1160.6400000000001</v>
      </c>
      <c r="D124" s="5">
        <v>1111.43</v>
      </c>
      <c r="E124" s="5">
        <v>1114.28</v>
      </c>
      <c r="F124" s="5">
        <v>1114.28</v>
      </c>
      <c r="G124" s="4">
        <v>6285640000</v>
      </c>
      <c r="H124" s="6">
        <f t="shared" si="2"/>
        <v>-4.1124924545018648E-2</v>
      </c>
      <c r="I124" s="6">
        <f t="shared" si="3"/>
        <v>-4.1124924545018648E-2</v>
      </c>
    </row>
    <row r="125" spans="1:9" x14ac:dyDescent="0.25">
      <c r="A125" s="2">
        <v>39722</v>
      </c>
      <c r="B125" s="5">
        <v>1164.17</v>
      </c>
      <c r="C125" s="5">
        <v>1167.03</v>
      </c>
      <c r="D125" s="5">
        <v>1140.77</v>
      </c>
      <c r="E125" s="5">
        <v>1161.06</v>
      </c>
      <c r="F125" s="5">
        <v>1161.06</v>
      </c>
      <c r="G125" s="4">
        <v>5782130000</v>
      </c>
      <c r="H125" s="6">
        <f t="shared" si="2"/>
        <v>-4.5544071644332395E-3</v>
      </c>
      <c r="I125" s="6">
        <f t="shared" si="3"/>
        <v>-4.5544071644332395E-3</v>
      </c>
    </row>
    <row r="126" spans="1:9" x14ac:dyDescent="0.25">
      <c r="A126" s="2">
        <v>39721</v>
      </c>
      <c r="B126" s="5">
        <v>1113.78</v>
      </c>
      <c r="C126" s="5">
        <v>1168.03</v>
      </c>
      <c r="D126" s="5">
        <v>1113.78</v>
      </c>
      <c r="E126" s="5">
        <v>1166.3599999999999</v>
      </c>
      <c r="F126" s="5">
        <v>1166.3599999999999</v>
      </c>
      <c r="G126" s="4">
        <v>4937680000</v>
      </c>
      <c r="H126" s="6">
        <f t="shared" si="2"/>
        <v>5.2758210281401645E-2</v>
      </c>
      <c r="I126" s="6">
        <f t="shared" si="3"/>
        <v>5.2758210281401645E-2</v>
      </c>
    </row>
    <row r="127" spans="1:9" x14ac:dyDescent="0.25">
      <c r="A127" s="2">
        <v>39720</v>
      </c>
      <c r="B127" s="5">
        <v>1209.07</v>
      </c>
      <c r="C127" s="5">
        <v>1209.07</v>
      </c>
      <c r="D127" s="5">
        <v>1106.42</v>
      </c>
      <c r="E127" s="5">
        <v>1106.42</v>
      </c>
      <c r="F127" s="5">
        <v>1106.42</v>
      </c>
      <c r="G127" s="4">
        <v>7305060000</v>
      </c>
      <c r="H127" s="6">
        <f t="shared" si="2"/>
        <v>-9.2189615965983504E-2</v>
      </c>
      <c r="I127" s="6">
        <f t="shared" si="3"/>
        <v>-9.2189615965983504E-2</v>
      </c>
    </row>
    <row r="128" spans="1:9" x14ac:dyDescent="0.25">
      <c r="A128" s="2">
        <v>39717</v>
      </c>
      <c r="B128" s="5">
        <v>1204.47</v>
      </c>
      <c r="C128" s="5">
        <v>1215.77</v>
      </c>
      <c r="D128" s="5">
        <v>1187.54</v>
      </c>
      <c r="E128" s="5">
        <v>1213.27</v>
      </c>
      <c r="F128" s="5">
        <v>1213.27</v>
      </c>
      <c r="G128" s="4">
        <v>5383610000</v>
      </c>
      <c r="H128" s="6">
        <f t="shared" si="2"/>
        <v>3.376749890673244E-3</v>
      </c>
      <c r="I128" s="6">
        <f t="shared" si="3"/>
        <v>3.376749890673244E-3</v>
      </c>
    </row>
    <row r="129" spans="1:9" x14ac:dyDescent="0.25">
      <c r="A129" s="2">
        <v>39716</v>
      </c>
      <c r="B129" s="5">
        <v>1187.8699999999999</v>
      </c>
      <c r="C129" s="5">
        <v>1220.03</v>
      </c>
      <c r="D129" s="5">
        <v>1187.8699999999999</v>
      </c>
      <c r="E129" s="5">
        <v>1209.18</v>
      </c>
      <c r="F129" s="5">
        <v>1209.18</v>
      </c>
      <c r="G129" s="4">
        <v>5877640000</v>
      </c>
      <c r="H129" s="6">
        <f t="shared" si="2"/>
        <v>1.9465761499284553E-2</v>
      </c>
      <c r="I129" s="6">
        <f t="shared" si="3"/>
        <v>1.9465761499284553E-2</v>
      </c>
    </row>
    <row r="130" spans="1:9" x14ac:dyDescent="0.25">
      <c r="A130" s="2">
        <v>39715</v>
      </c>
      <c r="B130" s="5">
        <v>1188.79</v>
      </c>
      <c r="C130" s="5">
        <v>1197.4100000000001</v>
      </c>
      <c r="D130" s="5">
        <v>1179.79</v>
      </c>
      <c r="E130" s="5">
        <v>1185.8699999999999</v>
      </c>
      <c r="F130" s="5">
        <v>1185.8699999999999</v>
      </c>
      <c r="G130" s="4">
        <v>4820360000</v>
      </c>
      <c r="H130" s="6">
        <f t="shared" si="2"/>
        <v>-1.9797065549473961E-3</v>
      </c>
      <c r="I130" s="6">
        <f t="shared" si="3"/>
        <v>-1.9797065549473961E-3</v>
      </c>
    </row>
    <row r="131" spans="1:9" x14ac:dyDescent="0.25">
      <c r="A131" s="2">
        <v>39714</v>
      </c>
      <c r="B131" s="5">
        <v>1207.6099999999999</v>
      </c>
      <c r="C131" s="5">
        <v>1221.1500000000001</v>
      </c>
      <c r="D131" s="5">
        <v>1187.06</v>
      </c>
      <c r="E131" s="5">
        <v>1188.22</v>
      </c>
      <c r="F131" s="5">
        <v>1188.22</v>
      </c>
      <c r="G131" s="4">
        <v>5185730000</v>
      </c>
      <c r="H131" s="6">
        <f t="shared" ref="H131:H167" si="4">LN(F131/F132)</f>
        <v>-1.5756115391864084E-2</v>
      </c>
      <c r="I131" s="6">
        <f t="shared" si="3"/>
        <v>-1.5756115391864084E-2</v>
      </c>
    </row>
    <row r="132" spans="1:9" x14ac:dyDescent="0.25">
      <c r="A132" s="2">
        <v>39713</v>
      </c>
      <c r="B132" s="5">
        <v>1255.3699999999999</v>
      </c>
      <c r="C132" s="5">
        <v>1255.3699999999999</v>
      </c>
      <c r="D132" s="5">
        <v>1205.6099999999999</v>
      </c>
      <c r="E132" s="5">
        <v>1207.0899999999999</v>
      </c>
      <c r="F132" s="5">
        <v>1207.0899999999999</v>
      </c>
      <c r="G132" s="4">
        <v>5368130000</v>
      </c>
      <c r="H132" s="6">
        <f t="shared" si="4"/>
        <v>-3.8986811199197322E-2</v>
      </c>
      <c r="I132" s="6">
        <f t="shared" si="3"/>
        <v>-3.8986811199197322E-2</v>
      </c>
    </row>
    <row r="133" spans="1:9" x14ac:dyDescent="0.25">
      <c r="A133" s="2">
        <v>39710</v>
      </c>
      <c r="B133" s="5">
        <v>1213.1099999999999</v>
      </c>
      <c r="C133" s="5">
        <v>1265.1199999999999</v>
      </c>
      <c r="D133" s="5">
        <v>1213.1099999999999</v>
      </c>
      <c r="E133" s="5">
        <v>1255.08</v>
      </c>
      <c r="F133" s="5">
        <v>1255.08</v>
      </c>
      <c r="G133" s="4">
        <v>9387170000</v>
      </c>
      <c r="H133" s="6">
        <f t="shared" si="4"/>
        <v>3.9467421085810098E-2</v>
      </c>
      <c r="I133" s="6">
        <f t="shared" si="3"/>
        <v>3.9467421085810098E-2</v>
      </c>
    </row>
    <row r="134" spans="1:9" x14ac:dyDescent="0.25">
      <c r="A134" s="2">
        <v>39709</v>
      </c>
      <c r="B134" s="5">
        <v>1157.08</v>
      </c>
      <c r="C134" s="5">
        <v>1211.1400000000001</v>
      </c>
      <c r="D134" s="5">
        <v>1133.5</v>
      </c>
      <c r="E134" s="5">
        <v>1206.51</v>
      </c>
      <c r="F134" s="5">
        <v>1206.51</v>
      </c>
      <c r="G134" s="4">
        <v>10082690000</v>
      </c>
      <c r="H134" s="6">
        <f t="shared" si="4"/>
        <v>4.2428810890373335E-2</v>
      </c>
      <c r="I134" s="6">
        <f t="shared" si="3"/>
        <v>4.2428810890373335E-2</v>
      </c>
    </row>
    <row r="135" spans="1:9" x14ac:dyDescent="0.25">
      <c r="A135" s="2">
        <v>39708</v>
      </c>
      <c r="B135" s="5">
        <v>1210.3399999999999</v>
      </c>
      <c r="C135" s="5">
        <v>1210.3399999999999</v>
      </c>
      <c r="D135" s="5">
        <v>1155.8800000000001</v>
      </c>
      <c r="E135" s="5">
        <v>1156.3900000000001</v>
      </c>
      <c r="F135" s="5">
        <v>1156.3900000000001</v>
      </c>
      <c r="G135" s="4">
        <v>9431870000</v>
      </c>
      <c r="H135" s="6">
        <f t="shared" si="4"/>
        <v>-4.8288065456328688E-2</v>
      </c>
      <c r="I135" s="6">
        <f t="shared" si="3"/>
        <v>-4.8288065456328688E-2</v>
      </c>
    </row>
    <row r="136" spans="1:9" x14ac:dyDescent="0.25">
      <c r="A136" s="2">
        <v>39707</v>
      </c>
      <c r="B136" s="5">
        <v>1188.31</v>
      </c>
      <c r="C136" s="5">
        <v>1214.8399999999999</v>
      </c>
      <c r="D136" s="5">
        <v>1169.28</v>
      </c>
      <c r="E136" s="5">
        <v>1213.5999999999999</v>
      </c>
      <c r="F136" s="5">
        <v>1213.5999999999999</v>
      </c>
      <c r="G136" s="4">
        <v>9459830000</v>
      </c>
      <c r="H136" s="6">
        <f t="shared" si="4"/>
        <v>1.7371504449698993E-2</v>
      </c>
      <c r="I136" s="6">
        <f t="shared" si="3"/>
        <v>1.7371504449698993E-2</v>
      </c>
    </row>
    <row r="137" spans="1:9" x14ac:dyDescent="0.25">
      <c r="A137" s="2">
        <v>39706</v>
      </c>
      <c r="B137" s="5">
        <v>1250.92</v>
      </c>
      <c r="C137" s="5">
        <v>1250.92</v>
      </c>
      <c r="D137" s="5">
        <v>1192.7</v>
      </c>
      <c r="E137" s="5">
        <v>1192.7</v>
      </c>
      <c r="F137" s="5">
        <v>1192.7</v>
      </c>
      <c r="G137" s="4">
        <v>8279510000</v>
      </c>
      <c r="H137" s="6">
        <f t="shared" si="4"/>
        <v>-4.8282982749354428E-2</v>
      </c>
      <c r="I137" s="6">
        <f t="shared" si="3"/>
        <v>-4.8282982749354428E-2</v>
      </c>
    </row>
    <row r="138" spans="1:9" x14ac:dyDescent="0.25">
      <c r="A138" s="2">
        <v>39703</v>
      </c>
      <c r="B138" s="5">
        <v>1245.8800000000001</v>
      </c>
      <c r="C138" s="5">
        <v>1255.0899999999999</v>
      </c>
      <c r="D138" s="5">
        <v>1233.81</v>
      </c>
      <c r="E138" s="5">
        <v>1251.7</v>
      </c>
      <c r="F138" s="5">
        <v>1251.7</v>
      </c>
      <c r="G138" s="4">
        <v>6273260000</v>
      </c>
      <c r="H138" s="6">
        <f t="shared" si="4"/>
        <v>2.1193649840399688E-3</v>
      </c>
      <c r="I138" s="6">
        <f t="shared" si="3"/>
        <v>2.1193649840399688E-3</v>
      </c>
    </row>
    <row r="139" spans="1:9" x14ac:dyDescent="0.25">
      <c r="A139" s="2">
        <v>39702</v>
      </c>
      <c r="B139" s="5">
        <v>1229.04</v>
      </c>
      <c r="C139" s="5">
        <v>1249.98</v>
      </c>
      <c r="D139" s="5">
        <v>1211.54</v>
      </c>
      <c r="E139" s="5">
        <v>1249.05</v>
      </c>
      <c r="F139" s="5">
        <v>1249.05</v>
      </c>
      <c r="G139" s="4">
        <v>6869250000</v>
      </c>
      <c r="H139" s="6">
        <f t="shared" si="4"/>
        <v>1.3711930251064272E-2</v>
      </c>
      <c r="I139" s="6">
        <f t="shared" si="3"/>
        <v>1.3711930251064272E-2</v>
      </c>
    </row>
    <row r="140" spans="1:9" x14ac:dyDescent="0.25">
      <c r="A140" s="2">
        <v>39701</v>
      </c>
      <c r="B140" s="5">
        <v>1227.5</v>
      </c>
      <c r="C140" s="5">
        <v>1243.9000000000001</v>
      </c>
      <c r="D140" s="5">
        <v>1221.5999999999999</v>
      </c>
      <c r="E140" s="5">
        <v>1232.04</v>
      </c>
      <c r="F140" s="5">
        <v>1232.04</v>
      </c>
      <c r="G140" s="4">
        <v>6543440000</v>
      </c>
      <c r="H140" s="6">
        <f t="shared" si="4"/>
        <v>6.1305681413860308E-3</v>
      </c>
      <c r="I140" s="6">
        <f t="shared" si="3"/>
        <v>6.1305681413860308E-3</v>
      </c>
    </row>
    <row r="141" spans="1:9" x14ac:dyDescent="0.25">
      <c r="A141" s="2">
        <v>39700</v>
      </c>
      <c r="B141" s="5">
        <v>1267.98</v>
      </c>
      <c r="C141" s="5">
        <v>1268.6600000000001</v>
      </c>
      <c r="D141" s="5">
        <v>1224.51</v>
      </c>
      <c r="E141" s="5">
        <v>1224.51</v>
      </c>
      <c r="F141" s="5">
        <v>1224.51</v>
      </c>
      <c r="G141" s="4">
        <v>7380630000</v>
      </c>
      <c r="H141" s="6">
        <f t="shared" si="4"/>
        <v>-3.4734463182025777E-2</v>
      </c>
      <c r="I141" s="6">
        <f t="shared" si="3"/>
        <v>-3.4734463182025777E-2</v>
      </c>
    </row>
    <row r="142" spans="1:9" x14ac:dyDescent="0.25">
      <c r="A142" s="2">
        <v>39699</v>
      </c>
      <c r="B142" s="5">
        <v>1249.5</v>
      </c>
      <c r="C142" s="5">
        <v>1274.42</v>
      </c>
      <c r="D142" s="5">
        <v>1247.1199999999999</v>
      </c>
      <c r="E142" s="5">
        <v>1267.79</v>
      </c>
      <c r="F142" s="5">
        <v>1267.79</v>
      </c>
      <c r="G142" s="4">
        <v>7351340000</v>
      </c>
      <c r="H142" s="6">
        <f t="shared" si="4"/>
        <v>2.0302677366833565E-2</v>
      </c>
      <c r="I142" s="6">
        <f t="shared" si="3"/>
        <v>2.0302677366833565E-2</v>
      </c>
    </row>
    <row r="143" spans="1:9" x14ac:dyDescent="0.25">
      <c r="A143" s="2">
        <v>39696</v>
      </c>
      <c r="B143" s="5">
        <v>1233.21</v>
      </c>
      <c r="C143" s="5">
        <v>1244.94</v>
      </c>
      <c r="D143" s="5">
        <v>1217.23</v>
      </c>
      <c r="E143" s="5">
        <v>1242.31</v>
      </c>
      <c r="F143" s="5">
        <v>1242.31</v>
      </c>
      <c r="G143" s="4">
        <v>5017080000</v>
      </c>
      <c r="H143" s="6">
        <f t="shared" si="4"/>
        <v>4.420895088807897E-3</v>
      </c>
      <c r="I143" s="6">
        <f t="shared" si="3"/>
        <v>4.420895088807897E-3</v>
      </c>
    </row>
    <row r="144" spans="1:9" x14ac:dyDescent="0.25">
      <c r="A144" s="2">
        <v>39695</v>
      </c>
      <c r="B144" s="5">
        <v>1271.8</v>
      </c>
      <c r="C144" s="5">
        <v>1271.8</v>
      </c>
      <c r="D144" s="5">
        <v>1232.83</v>
      </c>
      <c r="E144" s="5">
        <v>1236.83</v>
      </c>
      <c r="F144" s="5">
        <v>1236.83</v>
      </c>
      <c r="G144" s="4">
        <v>5212500000</v>
      </c>
      <c r="H144" s="6">
        <f t="shared" si="4"/>
        <v>-3.0378837511113921E-2</v>
      </c>
      <c r="I144" s="6">
        <f t="shared" si="3"/>
        <v>-3.0378837511113921E-2</v>
      </c>
    </row>
    <row r="145" spans="1:9" x14ac:dyDescent="0.25">
      <c r="A145" s="2">
        <v>39694</v>
      </c>
      <c r="B145" s="5">
        <v>1276.6099999999999</v>
      </c>
      <c r="C145" s="5">
        <v>1280.5999999999999</v>
      </c>
      <c r="D145" s="5">
        <v>1265.5899999999999</v>
      </c>
      <c r="E145" s="5">
        <v>1274.98</v>
      </c>
      <c r="F145" s="5">
        <v>1274.98</v>
      </c>
      <c r="G145" s="4">
        <v>5056980000</v>
      </c>
      <c r="H145" s="6">
        <f t="shared" si="4"/>
        <v>-2.0371712313763252E-3</v>
      </c>
      <c r="I145" s="6">
        <f t="shared" si="3"/>
        <v>-2.0371712313763252E-3</v>
      </c>
    </row>
    <row r="146" spans="1:9" x14ac:dyDescent="0.25">
      <c r="A146" s="2">
        <v>39693</v>
      </c>
      <c r="B146" s="5">
        <v>1287.83</v>
      </c>
      <c r="C146" s="5">
        <v>1303.04</v>
      </c>
      <c r="D146" s="5">
        <v>1272.2</v>
      </c>
      <c r="E146" s="5">
        <v>1277.58</v>
      </c>
      <c r="F146" s="5">
        <v>1277.58</v>
      </c>
      <c r="G146" s="4">
        <v>4783560000</v>
      </c>
      <c r="H146" s="6">
        <f t="shared" si="4"/>
        <v>-4.100911461557449E-3</v>
      </c>
      <c r="I146" s="6">
        <f t="shared" si="3"/>
        <v>-4.100911461557449E-3</v>
      </c>
    </row>
    <row r="147" spans="1:9" x14ac:dyDescent="0.25">
      <c r="A147" s="2">
        <v>39689</v>
      </c>
      <c r="B147" s="5">
        <v>1296.49</v>
      </c>
      <c r="C147" s="5">
        <v>1297.5899999999999</v>
      </c>
      <c r="D147" s="5">
        <v>1282.74</v>
      </c>
      <c r="E147" s="5">
        <v>1282.83</v>
      </c>
      <c r="F147" s="5">
        <v>1282.83</v>
      </c>
      <c r="G147" s="4">
        <v>3288120000</v>
      </c>
      <c r="H147" s="6">
        <f t="shared" si="4"/>
        <v>-1.3818629727739336E-2</v>
      </c>
    </row>
    <row r="148" spans="1:9" x14ac:dyDescent="0.25">
      <c r="A148" s="2">
        <v>39688</v>
      </c>
      <c r="B148" s="5">
        <v>1283.79</v>
      </c>
      <c r="C148" s="5">
        <v>1300.68</v>
      </c>
      <c r="D148" s="5">
        <v>1283.79</v>
      </c>
      <c r="E148" s="5">
        <v>1300.68</v>
      </c>
      <c r="F148" s="5">
        <v>1300.68</v>
      </c>
      <c r="G148" s="4">
        <v>3854280000</v>
      </c>
      <c r="H148" s="6">
        <f t="shared" si="4"/>
        <v>1.4731091918020444E-2</v>
      </c>
    </row>
    <row r="149" spans="1:9" x14ac:dyDescent="0.25">
      <c r="A149" s="2">
        <v>39687</v>
      </c>
      <c r="B149" s="5">
        <v>1271.29</v>
      </c>
      <c r="C149" s="5">
        <v>1285.05</v>
      </c>
      <c r="D149" s="5">
        <v>1270.03</v>
      </c>
      <c r="E149" s="5">
        <v>1281.6600000000001</v>
      </c>
      <c r="F149" s="5">
        <v>1281.6600000000001</v>
      </c>
      <c r="G149" s="4">
        <v>3499610000</v>
      </c>
      <c r="H149" s="6">
        <f t="shared" si="4"/>
        <v>7.9509421396900901E-3</v>
      </c>
    </row>
    <row r="150" spans="1:9" x14ac:dyDescent="0.25">
      <c r="A150" s="2">
        <v>39686</v>
      </c>
      <c r="B150" s="5">
        <v>1267.03</v>
      </c>
      <c r="C150" s="5">
        <v>1275.6500000000001</v>
      </c>
      <c r="D150" s="5">
        <v>1263.21</v>
      </c>
      <c r="E150" s="5">
        <v>1271.51</v>
      </c>
      <c r="F150" s="5">
        <v>1271.51</v>
      </c>
      <c r="G150" s="4">
        <v>3587570000</v>
      </c>
      <c r="H150" s="6">
        <f t="shared" si="4"/>
        <v>3.6795597683445406E-3</v>
      </c>
    </row>
    <row r="151" spans="1:9" x14ac:dyDescent="0.25">
      <c r="A151" s="2">
        <v>39685</v>
      </c>
      <c r="B151" s="5">
        <v>1290.47</v>
      </c>
      <c r="C151" s="5">
        <v>1290.47</v>
      </c>
      <c r="D151" s="5">
        <v>1264.8699999999999</v>
      </c>
      <c r="E151" s="5">
        <v>1266.8399999999999</v>
      </c>
      <c r="F151" s="5">
        <v>1266.8399999999999</v>
      </c>
      <c r="G151" s="4">
        <v>3420600000</v>
      </c>
      <c r="H151" s="6">
        <f t="shared" si="4"/>
        <v>-1.9820581334461455E-2</v>
      </c>
    </row>
    <row r="152" spans="1:9" x14ac:dyDescent="0.25">
      <c r="A152" s="2">
        <v>39682</v>
      </c>
      <c r="B152" s="5">
        <v>1277.5899999999999</v>
      </c>
      <c r="C152" s="5">
        <v>1293.0899999999999</v>
      </c>
      <c r="D152" s="5">
        <v>1277.5899999999999</v>
      </c>
      <c r="E152" s="5">
        <v>1292.2</v>
      </c>
      <c r="F152" s="5">
        <v>1292.2</v>
      </c>
      <c r="G152" s="4">
        <v>3741070000</v>
      </c>
      <c r="H152" s="6">
        <f t="shared" si="4"/>
        <v>1.1268952522584542E-2</v>
      </c>
    </row>
    <row r="153" spans="1:9" x14ac:dyDescent="0.25">
      <c r="A153" s="2">
        <v>39681</v>
      </c>
      <c r="B153" s="5">
        <v>1271.07</v>
      </c>
      <c r="C153" s="5">
        <v>1281.4000000000001</v>
      </c>
      <c r="D153" s="5">
        <v>1265.22</v>
      </c>
      <c r="E153" s="5">
        <v>1277.72</v>
      </c>
      <c r="F153" s="5">
        <v>1277.72</v>
      </c>
      <c r="G153" s="4">
        <v>4032590000</v>
      </c>
      <c r="H153" s="6">
        <f t="shared" si="4"/>
        <v>2.4919104209983069E-3</v>
      </c>
    </row>
    <row r="154" spans="1:9" x14ac:dyDescent="0.25">
      <c r="A154" s="2">
        <v>39680</v>
      </c>
      <c r="B154" s="5">
        <v>1267.3399999999999</v>
      </c>
      <c r="C154" s="5">
        <v>1276.01</v>
      </c>
      <c r="D154" s="5">
        <v>1261.1600000000001</v>
      </c>
      <c r="E154" s="5">
        <v>1274.54</v>
      </c>
      <c r="F154" s="5">
        <v>1274.54</v>
      </c>
      <c r="G154" s="4">
        <v>4555030000</v>
      </c>
      <c r="H154" s="6">
        <f t="shared" si="4"/>
        <v>6.1781302511489085E-3</v>
      </c>
    </row>
    <row r="155" spans="1:9" x14ac:dyDescent="0.25">
      <c r="A155" s="2">
        <v>39679</v>
      </c>
      <c r="B155" s="5">
        <v>1276.6500000000001</v>
      </c>
      <c r="C155" s="5">
        <v>1276.6500000000001</v>
      </c>
      <c r="D155" s="5">
        <v>1263.1099999999999</v>
      </c>
      <c r="E155" s="5">
        <v>1266.69</v>
      </c>
      <c r="F155" s="5">
        <v>1266.69</v>
      </c>
      <c r="G155" s="4">
        <v>4159760000</v>
      </c>
      <c r="H155" s="6">
        <f t="shared" si="4"/>
        <v>-9.3585304032928786E-3</v>
      </c>
    </row>
    <row r="156" spans="1:9" x14ac:dyDescent="0.25">
      <c r="A156" s="2">
        <v>39678</v>
      </c>
      <c r="B156" s="5">
        <v>1298.1400000000001</v>
      </c>
      <c r="C156" s="5">
        <v>1300.22</v>
      </c>
      <c r="D156" s="5">
        <v>1274.51</v>
      </c>
      <c r="E156" s="5">
        <v>1278.5999999999999</v>
      </c>
      <c r="F156" s="5">
        <v>1278.5999999999999</v>
      </c>
      <c r="G156" s="4">
        <v>3829290000</v>
      </c>
      <c r="H156" s="6">
        <f t="shared" si="4"/>
        <v>-1.5212960266741826E-2</v>
      </c>
    </row>
    <row r="157" spans="1:9" x14ac:dyDescent="0.25">
      <c r="A157" s="2">
        <v>39675</v>
      </c>
      <c r="B157" s="5">
        <v>1293.8499999999999</v>
      </c>
      <c r="C157" s="5">
        <v>1302.05</v>
      </c>
      <c r="D157" s="5">
        <v>1290.74</v>
      </c>
      <c r="E157" s="5">
        <v>1298.2</v>
      </c>
      <c r="F157" s="5">
        <v>1298.2</v>
      </c>
      <c r="G157" s="4">
        <v>4041820000</v>
      </c>
      <c r="H157" s="6">
        <f t="shared" si="4"/>
        <v>4.0677289573533828E-3</v>
      </c>
    </row>
    <row r="158" spans="1:9" x14ac:dyDescent="0.25">
      <c r="A158" s="2">
        <v>39674</v>
      </c>
      <c r="B158" s="5">
        <v>1282.1099999999999</v>
      </c>
      <c r="C158" s="5">
        <v>1300.1099999999999</v>
      </c>
      <c r="D158" s="5">
        <v>1276.8399999999999</v>
      </c>
      <c r="E158" s="5">
        <v>1292.93</v>
      </c>
      <c r="F158" s="5">
        <v>1292.93</v>
      </c>
      <c r="G158" s="4">
        <v>4064000000</v>
      </c>
      <c r="H158" s="6">
        <f t="shared" si="4"/>
        <v>5.5065364287288287E-3</v>
      </c>
    </row>
    <row r="159" spans="1:9" x14ac:dyDescent="0.25">
      <c r="A159" s="2">
        <v>39673</v>
      </c>
      <c r="B159" s="5">
        <v>1288.6400000000001</v>
      </c>
      <c r="C159" s="5">
        <v>1294.03</v>
      </c>
      <c r="D159" s="5">
        <v>1274.8599999999999</v>
      </c>
      <c r="E159" s="5">
        <v>1285.83</v>
      </c>
      <c r="F159" s="5">
        <v>1285.83</v>
      </c>
      <c r="G159" s="4">
        <v>4787600000</v>
      </c>
      <c r="H159" s="6">
        <f t="shared" si="4"/>
        <v>-2.9199141665808611E-3</v>
      </c>
    </row>
    <row r="160" spans="1:9" x14ac:dyDescent="0.25">
      <c r="A160" s="2">
        <v>39672</v>
      </c>
      <c r="B160" s="5">
        <v>1304.79</v>
      </c>
      <c r="C160" s="5">
        <v>1304.79</v>
      </c>
      <c r="D160" s="5">
        <v>1285.6400000000001</v>
      </c>
      <c r="E160" s="5">
        <v>1289.5899999999999</v>
      </c>
      <c r="F160" s="5">
        <v>1289.5899999999999</v>
      </c>
      <c r="G160" s="4">
        <v>4711290000</v>
      </c>
      <c r="H160" s="6">
        <f t="shared" si="4"/>
        <v>-1.2123883045659341E-2</v>
      </c>
    </row>
    <row r="161" spans="1:8" x14ac:dyDescent="0.25">
      <c r="A161" s="2">
        <v>39671</v>
      </c>
      <c r="B161" s="5">
        <v>1294.42</v>
      </c>
      <c r="C161" s="5">
        <v>1313.15</v>
      </c>
      <c r="D161" s="5">
        <v>1291.4100000000001</v>
      </c>
      <c r="E161" s="5">
        <v>1305.32</v>
      </c>
      <c r="F161" s="5">
        <v>1305.32</v>
      </c>
      <c r="G161" s="4">
        <v>5067310000</v>
      </c>
      <c r="H161" s="6">
        <f t="shared" si="4"/>
        <v>6.9187404112007432E-3</v>
      </c>
    </row>
    <row r="162" spans="1:8" x14ac:dyDescent="0.25">
      <c r="A162" s="2">
        <v>39668</v>
      </c>
      <c r="B162" s="5">
        <v>1266.29</v>
      </c>
      <c r="C162" s="5">
        <v>1297.8499999999999</v>
      </c>
      <c r="D162" s="5">
        <v>1262.1099999999999</v>
      </c>
      <c r="E162" s="5">
        <v>1296.32</v>
      </c>
      <c r="F162" s="5">
        <v>1296.32</v>
      </c>
      <c r="G162" s="4">
        <v>4966810000</v>
      </c>
      <c r="H162" s="6">
        <f t="shared" si="4"/>
        <v>2.3611866579681028E-2</v>
      </c>
    </row>
    <row r="163" spans="1:8" x14ac:dyDescent="0.25">
      <c r="A163" s="2">
        <v>39667</v>
      </c>
      <c r="B163" s="5">
        <v>1286.51</v>
      </c>
      <c r="C163" s="5">
        <v>1286.51</v>
      </c>
      <c r="D163" s="5">
        <v>1264.29</v>
      </c>
      <c r="E163" s="5">
        <v>1266.07</v>
      </c>
      <c r="F163" s="5">
        <v>1266.07</v>
      </c>
      <c r="G163" s="4">
        <v>5319380000</v>
      </c>
      <c r="H163" s="6">
        <f t="shared" si="4"/>
        <v>-1.8096499728183422E-2</v>
      </c>
    </row>
    <row r="164" spans="1:8" x14ac:dyDescent="0.25">
      <c r="A164" s="2">
        <v>39666</v>
      </c>
      <c r="B164" s="5">
        <v>1283.99</v>
      </c>
      <c r="C164" s="5">
        <v>1291.67</v>
      </c>
      <c r="D164" s="5">
        <v>1276</v>
      </c>
      <c r="E164" s="5">
        <v>1289.19</v>
      </c>
      <c r="F164" s="5">
        <v>1289.19</v>
      </c>
      <c r="G164" s="4">
        <v>4873420000</v>
      </c>
      <c r="H164" s="6">
        <f t="shared" si="4"/>
        <v>3.3487854081860544E-3</v>
      </c>
    </row>
    <row r="165" spans="1:8" x14ac:dyDescent="0.25">
      <c r="A165" s="2">
        <v>39665</v>
      </c>
      <c r="B165" s="5">
        <v>1254.8699999999999</v>
      </c>
      <c r="C165" s="5">
        <v>1284.8800000000001</v>
      </c>
      <c r="D165" s="5">
        <v>1254.67</v>
      </c>
      <c r="E165" s="5">
        <v>1284.8800000000001</v>
      </c>
      <c r="F165" s="5">
        <v>1284.8800000000001</v>
      </c>
      <c r="G165" s="4">
        <v>1219310000</v>
      </c>
      <c r="H165" s="6">
        <f t="shared" si="4"/>
        <v>2.831409125599129E-2</v>
      </c>
    </row>
    <row r="166" spans="1:8" x14ac:dyDescent="0.25">
      <c r="A166" s="2">
        <v>39664</v>
      </c>
      <c r="B166" s="5">
        <v>1253.27</v>
      </c>
      <c r="C166" s="5">
        <v>1260.49</v>
      </c>
      <c r="D166" s="5">
        <v>1247.45</v>
      </c>
      <c r="E166" s="5">
        <v>1249.01</v>
      </c>
      <c r="F166" s="5">
        <v>1249.01</v>
      </c>
      <c r="G166" s="4">
        <v>4562280000</v>
      </c>
      <c r="H166" s="6">
        <f t="shared" si="4"/>
        <v>-9.0064849320580162E-3</v>
      </c>
    </row>
    <row r="167" spans="1:8" x14ac:dyDescent="0.25">
      <c r="A167" s="2">
        <v>39661</v>
      </c>
      <c r="B167" s="5">
        <v>1269.42</v>
      </c>
      <c r="C167" s="5">
        <v>1270.52</v>
      </c>
      <c r="D167" s="5">
        <v>1254.54</v>
      </c>
      <c r="E167" s="5">
        <v>1260.31</v>
      </c>
      <c r="F167" s="5">
        <v>1260.31</v>
      </c>
      <c r="G167" s="4">
        <v>4684870000</v>
      </c>
      <c r="H167" s="6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50D8-C3F5-4233-AA10-D19D7F2CD6BC}">
  <dimension ref="A1:L83"/>
  <sheetViews>
    <sheetView workbookViewId="0">
      <selection activeCell="F28" sqref="F28"/>
    </sheetView>
  </sheetViews>
  <sheetFormatPr defaultRowHeight="15" x14ac:dyDescent="0.25"/>
  <cols>
    <col min="1" max="7" width="12.85546875" customWidth="1"/>
    <col min="10" max="11" width="9.7109375" bestFit="1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</row>
    <row r="2" spans="1:12" x14ac:dyDescent="0.25">
      <c r="A2" s="2">
        <v>43950</v>
      </c>
      <c r="B2" s="5">
        <v>2918.46</v>
      </c>
      <c r="C2" s="5">
        <v>2954.86</v>
      </c>
      <c r="D2" s="5">
        <v>2912.16</v>
      </c>
      <c r="E2" s="5">
        <v>2939.51</v>
      </c>
      <c r="F2" s="5">
        <v>2939.51</v>
      </c>
      <c r="G2" s="4">
        <v>6620140000</v>
      </c>
      <c r="H2" s="6">
        <f>LN(F2/F3)</f>
        <v>2.6236663207249239E-2</v>
      </c>
      <c r="I2" s="6"/>
      <c r="J2" s="9">
        <f ca="1">OFFSET(A28,COUNT(I:I)-1,0)</f>
        <v>43885</v>
      </c>
      <c r="K2" s="9">
        <f>A28</f>
        <v>43913</v>
      </c>
      <c r="L2" s="8">
        <f>EXP(SUM(I:I))-1</f>
        <v>-0.32966818964871547</v>
      </c>
    </row>
    <row r="3" spans="1:12" x14ac:dyDescent="0.25">
      <c r="A3" s="2">
        <v>43949</v>
      </c>
      <c r="B3" s="5">
        <v>2909.96</v>
      </c>
      <c r="C3" s="5">
        <v>2921.15</v>
      </c>
      <c r="D3" s="5">
        <v>2860.71</v>
      </c>
      <c r="E3" s="5">
        <v>2863.39</v>
      </c>
      <c r="F3" s="5">
        <v>2863.39</v>
      </c>
      <c r="G3" s="4">
        <v>5672880000</v>
      </c>
      <c r="H3" s="6">
        <f t="shared" ref="H3:H66" si="0">LN(F3/F4)</f>
        <v>-5.2561394601198371E-3</v>
      </c>
    </row>
    <row r="4" spans="1:12" x14ac:dyDescent="0.25">
      <c r="A4" s="2">
        <v>43948</v>
      </c>
      <c r="B4" s="5">
        <v>2854.65</v>
      </c>
      <c r="C4" s="5">
        <v>2887.72</v>
      </c>
      <c r="D4" s="5">
        <v>2852.89</v>
      </c>
      <c r="E4" s="5">
        <v>2878.48</v>
      </c>
      <c r="F4" s="5">
        <v>2878.48</v>
      </c>
      <c r="G4" s="4">
        <v>5194260000</v>
      </c>
      <c r="H4" s="6">
        <f t="shared" si="0"/>
        <v>1.4606871524449172E-2</v>
      </c>
    </row>
    <row r="5" spans="1:12" x14ac:dyDescent="0.25">
      <c r="A5" s="2">
        <v>43945</v>
      </c>
      <c r="B5" s="5">
        <v>2812.64</v>
      </c>
      <c r="C5" s="5">
        <v>2842.71</v>
      </c>
      <c r="D5" s="5">
        <v>2791.76</v>
      </c>
      <c r="E5" s="5">
        <v>2836.74</v>
      </c>
      <c r="F5" s="5">
        <v>2836.74</v>
      </c>
      <c r="G5" s="4">
        <v>5374480000</v>
      </c>
      <c r="H5" s="6">
        <f t="shared" si="0"/>
        <v>1.3822111461719605E-2</v>
      </c>
    </row>
    <row r="6" spans="1:12" x14ac:dyDescent="0.25">
      <c r="A6" s="2">
        <v>43944</v>
      </c>
      <c r="B6" s="5">
        <v>2810.42</v>
      </c>
      <c r="C6" s="5">
        <v>2844.9</v>
      </c>
      <c r="D6" s="5">
        <v>2794.26</v>
      </c>
      <c r="E6" s="5">
        <v>2797.8</v>
      </c>
      <c r="F6" s="5">
        <v>2797.8</v>
      </c>
      <c r="G6" s="4">
        <v>5756520000</v>
      </c>
      <c r="H6" s="6">
        <f t="shared" si="0"/>
        <v>-5.395641810268519E-4</v>
      </c>
    </row>
    <row r="7" spans="1:12" x14ac:dyDescent="0.25">
      <c r="A7" s="2">
        <v>43943</v>
      </c>
      <c r="B7" s="5">
        <v>2787.89</v>
      </c>
      <c r="C7" s="5">
        <v>2815.1</v>
      </c>
      <c r="D7" s="5">
        <v>2775.95</v>
      </c>
      <c r="E7" s="5">
        <v>2799.31</v>
      </c>
      <c r="F7" s="5">
        <v>2799.31</v>
      </c>
      <c r="G7" s="4">
        <v>5049660000</v>
      </c>
      <c r="H7" s="6">
        <f t="shared" si="0"/>
        <v>2.2671301062101197E-2</v>
      </c>
    </row>
    <row r="8" spans="1:12" x14ac:dyDescent="0.25">
      <c r="A8" s="2">
        <v>43942</v>
      </c>
      <c r="B8" s="5">
        <v>2784.81</v>
      </c>
      <c r="C8" s="5">
        <v>2785.54</v>
      </c>
      <c r="D8" s="5">
        <v>2727.1</v>
      </c>
      <c r="E8" s="5">
        <v>2736.56</v>
      </c>
      <c r="F8" s="5">
        <v>2736.56</v>
      </c>
      <c r="G8" s="4">
        <v>5075830000</v>
      </c>
      <c r="H8" s="6">
        <f t="shared" si="0"/>
        <v>-3.1155167779795462E-2</v>
      </c>
    </row>
    <row r="9" spans="1:12" x14ac:dyDescent="0.25">
      <c r="A9" s="2">
        <v>43941</v>
      </c>
      <c r="B9" s="5">
        <v>2845.62</v>
      </c>
      <c r="C9" s="5">
        <v>2868.98</v>
      </c>
      <c r="D9" s="5">
        <v>2820.43</v>
      </c>
      <c r="E9" s="5">
        <v>2823.16</v>
      </c>
      <c r="F9" s="5">
        <v>2823.16</v>
      </c>
      <c r="G9" s="4">
        <v>5220160000</v>
      </c>
      <c r="H9" s="6">
        <f t="shared" si="0"/>
        <v>-1.8042794099790368E-2</v>
      </c>
    </row>
    <row r="10" spans="1:12" x14ac:dyDescent="0.25">
      <c r="A10" s="2">
        <v>43938</v>
      </c>
      <c r="B10" s="5">
        <v>2842.43</v>
      </c>
      <c r="C10" s="5">
        <v>2879.22</v>
      </c>
      <c r="D10" s="5">
        <v>2830.88</v>
      </c>
      <c r="E10" s="5">
        <v>2874.56</v>
      </c>
      <c r="F10" s="5">
        <v>2874.56</v>
      </c>
      <c r="G10" s="4">
        <v>5792140000</v>
      </c>
      <c r="H10" s="6">
        <f t="shared" si="0"/>
        <v>2.6440929079185473E-2</v>
      </c>
    </row>
    <row r="11" spans="1:12" x14ac:dyDescent="0.25">
      <c r="A11" s="2">
        <v>43937</v>
      </c>
      <c r="B11" s="5">
        <v>2799.34</v>
      </c>
      <c r="C11" s="5">
        <v>2806.51</v>
      </c>
      <c r="D11" s="5">
        <v>2764.32</v>
      </c>
      <c r="E11" s="5">
        <v>2799.55</v>
      </c>
      <c r="F11" s="5">
        <v>2799.55</v>
      </c>
      <c r="G11" s="4">
        <v>5179990000</v>
      </c>
      <c r="H11" s="6">
        <f t="shared" si="0"/>
        <v>5.7998589924373595E-3</v>
      </c>
    </row>
    <row r="12" spans="1:12" x14ac:dyDescent="0.25">
      <c r="A12" s="2">
        <v>43936</v>
      </c>
      <c r="B12" s="5">
        <v>2795.64</v>
      </c>
      <c r="C12" s="5">
        <v>2801.88</v>
      </c>
      <c r="D12" s="5">
        <v>2761.54</v>
      </c>
      <c r="E12" s="5">
        <v>2783.36</v>
      </c>
      <c r="F12" s="5">
        <v>2783.36</v>
      </c>
      <c r="G12" s="4">
        <v>5203390000</v>
      </c>
      <c r="H12" s="6">
        <f t="shared" si="0"/>
        <v>-2.2276750679012372E-2</v>
      </c>
    </row>
    <row r="13" spans="1:12" x14ac:dyDescent="0.25">
      <c r="A13" s="2">
        <v>43935</v>
      </c>
      <c r="B13" s="5">
        <v>2805.1</v>
      </c>
      <c r="C13" s="5">
        <v>2851.85</v>
      </c>
      <c r="D13" s="5">
        <v>2805.1</v>
      </c>
      <c r="E13" s="5">
        <v>2846.06</v>
      </c>
      <c r="F13" s="5">
        <v>2846.06</v>
      </c>
      <c r="G13" s="4">
        <v>5567400000</v>
      </c>
      <c r="H13" s="6">
        <f t="shared" si="0"/>
        <v>3.01144965504564E-2</v>
      </c>
    </row>
    <row r="14" spans="1:12" x14ac:dyDescent="0.25">
      <c r="A14" s="2">
        <v>43934</v>
      </c>
      <c r="B14" s="5">
        <v>2782.46</v>
      </c>
      <c r="C14" s="5">
        <v>2782.46</v>
      </c>
      <c r="D14" s="5">
        <v>2721.17</v>
      </c>
      <c r="E14" s="5">
        <v>2761.63</v>
      </c>
      <c r="F14" s="5">
        <v>2761.63</v>
      </c>
      <c r="G14" s="4">
        <v>5274310000</v>
      </c>
      <c r="H14" s="6">
        <f t="shared" si="0"/>
        <v>-1.0155992507349275E-2</v>
      </c>
    </row>
    <row r="15" spans="1:12" x14ac:dyDescent="0.25">
      <c r="A15" s="2">
        <v>43930</v>
      </c>
      <c r="B15" s="5">
        <v>2776.99</v>
      </c>
      <c r="C15" s="5">
        <v>2818.57</v>
      </c>
      <c r="D15" s="5">
        <v>2762.36</v>
      </c>
      <c r="E15" s="5">
        <v>2789.82</v>
      </c>
      <c r="F15" s="5">
        <v>2789.82</v>
      </c>
      <c r="G15" s="4">
        <v>7880140000</v>
      </c>
      <c r="H15" s="6">
        <f t="shared" si="0"/>
        <v>1.438343869822631E-2</v>
      </c>
    </row>
    <row r="16" spans="1:12" x14ac:dyDescent="0.25">
      <c r="A16" s="2">
        <v>43929</v>
      </c>
      <c r="B16" s="5">
        <v>2685</v>
      </c>
      <c r="C16" s="5">
        <v>2760.75</v>
      </c>
      <c r="D16" s="5">
        <v>2663.3</v>
      </c>
      <c r="E16" s="5">
        <v>2749.98</v>
      </c>
      <c r="F16" s="5">
        <v>2749.98</v>
      </c>
      <c r="G16" s="4">
        <v>5856370000</v>
      </c>
      <c r="H16" s="6">
        <f t="shared" si="0"/>
        <v>3.3489345244689953E-2</v>
      </c>
    </row>
    <row r="17" spans="1:9" x14ac:dyDescent="0.25">
      <c r="A17" s="2">
        <v>43928</v>
      </c>
      <c r="B17" s="5">
        <v>2738.65</v>
      </c>
      <c r="C17" s="5">
        <v>2756.89</v>
      </c>
      <c r="D17" s="5">
        <v>2657.67</v>
      </c>
      <c r="E17" s="5">
        <v>2659.41</v>
      </c>
      <c r="F17" s="5">
        <v>2659.41</v>
      </c>
      <c r="G17" s="4">
        <v>7040720000</v>
      </c>
      <c r="H17" s="6">
        <f t="shared" si="0"/>
        <v>-1.6043316629523077E-3</v>
      </c>
    </row>
    <row r="18" spans="1:9" x14ac:dyDescent="0.25">
      <c r="A18" s="2">
        <v>43927</v>
      </c>
      <c r="B18" s="5">
        <v>2578.2800000000002</v>
      </c>
      <c r="C18" s="5">
        <v>2676.85</v>
      </c>
      <c r="D18" s="5">
        <v>2574.5700000000002</v>
      </c>
      <c r="E18" s="5">
        <v>2663.68</v>
      </c>
      <c r="F18" s="5">
        <v>2663.68</v>
      </c>
      <c r="G18" s="4">
        <v>6391860000</v>
      </c>
      <c r="H18" s="6">
        <f t="shared" si="0"/>
        <v>6.7968230567686042E-2</v>
      </c>
    </row>
    <row r="19" spans="1:9" x14ac:dyDescent="0.25">
      <c r="A19" s="2">
        <v>43924</v>
      </c>
      <c r="B19" s="5">
        <v>2514.92</v>
      </c>
      <c r="C19" s="5">
        <v>2538.1799999999998</v>
      </c>
      <c r="D19" s="5">
        <v>2459.96</v>
      </c>
      <c r="E19" s="5">
        <v>2488.65</v>
      </c>
      <c r="F19" s="5">
        <v>2488.65</v>
      </c>
      <c r="G19" s="4">
        <v>6087190000</v>
      </c>
      <c r="H19" s="6">
        <f t="shared" si="0"/>
        <v>-1.5252860231953606E-2</v>
      </c>
    </row>
    <row r="20" spans="1:9" x14ac:dyDescent="0.25">
      <c r="A20" s="2">
        <v>43923</v>
      </c>
      <c r="B20" s="5">
        <v>2458.54</v>
      </c>
      <c r="C20" s="5">
        <v>2533.2199999999998</v>
      </c>
      <c r="D20" s="5">
        <v>2455.79</v>
      </c>
      <c r="E20" s="5">
        <v>2526.9</v>
      </c>
      <c r="F20" s="5">
        <v>2526.9</v>
      </c>
      <c r="G20" s="4">
        <v>6454990000</v>
      </c>
      <c r="H20" s="6">
        <f t="shared" si="0"/>
        <v>2.2572695703622976E-2</v>
      </c>
    </row>
    <row r="21" spans="1:9" x14ac:dyDescent="0.25">
      <c r="A21" s="2">
        <v>43922</v>
      </c>
      <c r="B21" s="5">
        <v>2498.08</v>
      </c>
      <c r="C21" s="5">
        <v>2522.75</v>
      </c>
      <c r="D21" s="5">
        <v>2447.4899999999998</v>
      </c>
      <c r="E21" s="5">
        <v>2470.5</v>
      </c>
      <c r="F21" s="5">
        <v>2470.5</v>
      </c>
      <c r="G21" s="4">
        <v>5947900000</v>
      </c>
      <c r="H21" s="6">
        <f t="shared" si="0"/>
        <v>-4.5146328727152268E-2</v>
      </c>
    </row>
    <row r="22" spans="1:9" x14ac:dyDescent="0.25">
      <c r="A22" s="2">
        <v>43921</v>
      </c>
      <c r="B22" s="5">
        <v>2614.69</v>
      </c>
      <c r="C22" s="5">
        <v>2641.39</v>
      </c>
      <c r="D22" s="5">
        <v>2571.15</v>
      </c>
      <c r="E22" s="5">
        <v>2584.59</v>
      </c>
      <c r="F22" s="5">
        <v>2584.59</v>
      </c>
      <c r="G22" s="4">
        <v>6568290000</v>
      </c>
      <c r="H22" s="6">
        <f t="shared" si="0"/>
        <v>-1.6142381973062482E-2</v>
      </c>
    </row>
    <row r="23" spans="1:9" x14ac:dyDescent="0.25">
      <c r="A23" s="2">
        <v>43920</v>
      </c>
      <c r="B23" s="5">
        <v>2558.98</v>
      </c>
      <c r="C23" s="5">
        <v>2631.8</v>
      </c>
      <c r="D23" s="5">
        <v>2545.2800000000002</v>
      </c>
      <c r="E23" s="5">
        <v>2626.65</v>
      </c>
      <c r="F23" s="5">
        <v>2626.65</v>
      </c>
      <c r="G23" s="4">
        <v>5746220000</v>
      </c>
      <c r="H23" s="6">
        <f t="shared" si="0"/>
        <v>3.2966616221455518E-2</v>
      </c>
    </row>
    <row r="24" spans="1:9" x14ac:dyDescent="0.25">
      <c r="A24" s="2">
        <v>43917</v>
      </c>
      <c r="B24" s="5">
        <v>2555.87</v>
      </c>
      <c r="C24" s="5">
        <v>2615.91</v>
      </c>
      <c r="D24" s="5">
        <v>2520.02</v>
      </c>
      <c r="E24" s="5">
        <v>2541.4699999999998</v>
      </c>
      <c r="F24" s="5">
        <v>2541.4699999999998</v>
      </c>
      <c r="G24" s="4">
        <v>6194330000</v>
      </c>
      <c r="H24" s="6">
        <f t="shared" si="0"/>
        <v>-3.4267808022629478E-2</v>
      </c>
    </row>
    <row r="25" spans="1:9" x14ac:dyDescent="0.25">
      <c r="A25" s="2">
        <v>43916</v>
      </c>
      <c r="B25" s="5">
        <v>2501.29</v>
      </c>
      <c r="C25" s="5">
        <v>2637.01</v>
      </c>
      <c r="D25" s="5">
        <v>2500.7199999999998</v>
      </c>
      <c r="E25" s="5">
        <v>2630.07</v>
      </c>
      <c r="F25" s="5">
        <v>2630.07</v>
      </c>
      <c r="G25" s="4">
        <v>7753160000</v>
      </c>
      <c r="H25" s="6">
        <f t="shared" si="0"/>
        <v>6.0543828751667757E-2</v>
      </c>
    </row>
    <row r="26" spans="1:9" x14ac:dyDescent="0.25">
      <c r="A26" s="2">
        <v>43915</v>
      </c>
      <c r="B26" s="5">
        <v>2457.77</v>
      </c>
      <c r="C26" s="5">
        <v>2571.42</v>
      </c>
      <c r="D26" s="5">
        <v>2407.5300000000002</v>
      </c>
      <c r="E26" s="5">
        <v>2475.56</v>
      </c>
      <c r="F26" s="5">
        <v>2475.56</v>
      </c>
      <c r="G26" s="4">
        <v>8285670000</v>
      </c>
      <c r="H26" s="6">
        <f t="shared" si="0"/>
        <v>1.1468998674479099E-2</v>
      </c>
    </row>
    <row r="27" spans="1:9" x14ac:dyDescent="0.25">
      <c r="A27" s="2">
        <v>43914</v>
      </c>
      <c r="B27" s="5">
        <v>2344.44</v>
      </c>
      <c r="C27" s="5">
        <v>2449.71</v>
      </c>
      <c r="D27" s="5">
        <v>2344.44</v>
      </c>
      <c r="E27" s="5">
        <v>2447.33</v>
      </c>
      <c r="F27" s="5">
        <v>2447.33</v>
      </c>
      <c r="G27" s="4">
        <v>7547350000</v>
      </c>
      <c r="H27" s="6">
        <f t="shared" si="0"/>
        <v>8.9683156948216491E-2</v>
      </c>
    </row>
    <row r="28" spans="1:9" x14ac:dyDescent="0.25">
      <c r="A28" s="2">
        <v>43913</v>
      </c>
      <c r="B28" s="5">
        <v>2290.71</v>
      </c>
      <c r="C28" s="5">
        <v>2300.73</v>
      </c>
      <c r="D28" s="5">
        <v>2191.86</v>
      </c>
      <c r="E28" s="5">
        <v>2237.4</v>
      </c>
      <c r="F28" s="5">
        <v>2237.4</v>
      </c>
      <c r="G28" s="4">
        <v>7402180000</v>
      </c>
      <c r="H28" s="6">
        <f t="shared" si="0"/>
        <v>-2.9731491257259945E-2</v>
      </c>
      <c r="I28" s="7">
        <f>H28</f>
        <v>-2.9731491257259945E-2</v>
      </c>
    </row>
    <row r="29" spans="1:9" x14ac:dyDescent="0.25">
      <c r="A29" s="2">
        <v>43910</v>
      </c>
      <c r="B29" s="5">
        <v>2431.94</v>
      </c>
      <c r="C29" s="5">
        <v>2453.0100000000002</v>
      </c>
      <c r="D29" s="5">
        <v>2295.56</v>
      </c>
      <c r="E29" s="5">
        <v>2304.92</v>
      </c>
      <c r="F29" s="5">
        <v>2304.92</v>
      </c>
      <c r="G29" s="4">
        <v>9044690000</v>
      </c>
      <c r="H29" s="6">
        <f t="shared" si="0"/>
        <v>-4.4327634743158498E-2</v>
      </c>
      <c r="I29" s="7">
        <f t="shared" ref="I29:I48" si="1">H29</f>
        <v>-4.4327634743158498E-2</v>
      </c>
    </row>
    <row r="30" spans="1:9" x14ac:dyDescent="0.25">
      <c r="A30" s="2">
        <v>43909</v>
      </c>
      <c r="B30" s="5">
        <v>2393.48</v>
      </c>
      <c r="C30" s="5">
        <v>2466.9699999999998</v>
      </c>
      <c r="D30" s="5">
        <v>2319.7800000000002</v>
      </c>
      <c r="E30" s="5">
        <v>2409.39</v>
      </c>
      <c r="F30" s="5">
        <v>2409.39</v>
      </c>
      <c r="G30" s="4">
        <v>7946710000</v>
      </c>
      <c r="H30" s="6">
        <f t="shared" si="0"/>
        <v>4.6968462774209588E-3</v>
      </c>
      <c r="I30" s="7">
        <f t="shared" si="1"/>
        <v>4.6968462774209588E-3</v>
      </c>
    </row>
    <row r="31" spans="1:9" x14ac:dyDescent="0.25">
      <c r="A31" s="2">
        <v>43908</v>
      </c>
      <c r="B31" s="5">
        <v>2436.5</v>
      </c>
      <c r="C31" s="5">
        <v>2453.5700000000002</v>
      </c>
      <c r="D31" s="5">
        <v>2280.52</v>
      </c>
      <c r="E31" s="5">
        <v>2398.1</v>
      </c>
      <c r="F31" s="5">
        <v>2398.1</v>
      </c>
      <c r="G31" s="4">
        <v>8755780000</v>
      </c>
      <c r="H31" s="6">
        <f t="shared" si="0"/>
        <v>-5.322233622142454E-2</v>
      </c>
      <c r="I31" s="7">
        <f t="shared" si="1"/>
        <v>-5.322233622142454E-2</v>
      </c>
    </row>
    <row r="32" spans="1:9" x14ac:dyDescent="0.25">
      <c r="A32" s="2">
        <v>43907</v>
      </c>
      <c r="B32" s="5">
        <v>2425.66</v>
      </c>
      <c r="C32" s="5">
        <v>2553.9299999999998</v>
      </c>
      <c r="D32" s="5">
        <v>2367.04</v>
      </c>
      <c r="E32" s="5">
        <v>2529.19</v>
      </c>
      <c r="F32" s="5">
        <v>2529.19</v>
      </c>
      <c r="G32" s="4">
        <v>8358500000</v>
      </c>
      <c r="H32" s="6">
        <f t="shared" si="0"/>
        <v>5.8226286690741702E-2</v>
      </c>
      <c r="I32" s="7">
        <f t="shared" si="1"/>
        <v>5.8226286690741702E-2</v>
      </c>
    </row>
    <row r="33" spans="1:9" x14ac:dyDescent="0.25">
      <c r="A33" s="2">
        <v>43906</v>
      </c>
      <c r="B33" s="5">
        <v>2508.59</v>
      </c>
      <c r="C33" s="5">
        <v>2562.98</v>
      </c>
      <c r="D33" s="5">
        <v>2380.94</v>
      </c>
      <c r="E33" s="5">
        <v>2386.13</v>
      </c>
      <c r="F33" s="5">
        <v>2386.13</v>
      </c>
      <c r="G33" s="4">
        <v>7781540000</v>
      </c>
      <c r="H33" s="6">
        <f t="shared" si="0"/>
        <v>-0.12765214115647325</v>
      </c>
      <c r="I33" s="7">
        <f t="shared" si="1"/>
        <v>-0.12765214115647325</v>
      </c>
    </row>
    <row r="34" spans="1:9" x14ac:dyDescent="0.25">
      <c r="A34" s="2">
        <v>43903</v>
      </c>
      <c r="B34" s="5">
        <v>2569.9899999999998</v>
      </c>
      <c r="C34" s="5">
        <v>2711.33</v>
      </c>
      <c r="D34" s="5">
        <v>2492.37</v>
      </c>
      <c r="E34" s="5">
        <v>2711.02</v>
      </c>
      <c r="F34" s="5">
        <v>2711.02</v>
      </c>
      <c r="G34" s="4">
        <v>8258670000</v>
      </c>
      <c r="H34" s="6">
        <f t="shared" si="0"/>
        <v>8.8808356440746597E-2</v>
      </c>
      <c r="I34" s="7">
        <f t="shared" si="1"/>
        <v>8.8808356440746597E-2</v>
      </c>
    </row>
    <row r="35" spans="1:9" x14ac:dyDescent="0.25">
      <c r="A35" s="2">
        <v>43902</v>
      </c>
      <c r="B35" s="5">
        <v>2630.86</v>
      </c>
      <c r="C35" s="5">
        <v>2660.95</v>
      </c>
      <c r="D35" s="5">
        <v>2478.86</v>
      </c>
      <c r="E35" s="5">
        <v>2480.64</v>
      </c>
      <c r="F35" s="5">
        <v>2480.64</v>
      </c>
      <c r="G35" s="4">
        <v>8829380000</v>
      </c>
      <c r="H35" s="6">
        <f t="shared" si="0"/>
        <v>-9.9944851846007432E-2</v>
      </c>
      <c r="I35" s="7">
        <f t="shared" si="1"/>
        <v>-9.9944851846007432E-2</v>
      </c>
    </row>
    <row r="36" spans="1:9" x14ac:dyDescent="0.25">
      <c r="A36" s="2">
        <v>43901</v>
      </c>
      <c r="B36" s="5">
        <v>2825.6</v>
      </c>
      <c r="C36" s="5">
        <v>2825.6</v>
      </c>
      <c r="D36" s="5">
        <v>2707.22</v>
      </c>
      <c r="E36" s="5">
        <v>2741.38</v>
      </c>
      <c r="F36" s="5">
        <v>2741.38</v>
      </c>
      <c r="G36" s="4">
        <v>7374110000</v>
      </c>
      <c r="H36" s="6">
        <f t="shared" si="0"/>
        <v>-5.0102856837410732E-2</v>
      </c>
      <c r="I36" s="7">
        <f t="shared" si="1"/>
        <v>-5.0102856837410732E-2</v>
      </c>
    </row>
    <row r="37" spans="1:9" x14ac:dyDescent="0.25">
      <c r="A37" s="2">
        <v>43900</v>
      </c>
      <c r="B37" s="5">
        <v>2813.48</v>
      </c>
      <c r="C37" s="5">
        <v>2882.59</v>
      </c>
      <c r="D37" s="5">
        <v>2734</v>
      </c>
      <c r="E37" s="5">
        <v>2882.23</v>
      </c>
      <c r="F37" s="5">
        <v>2882.23</v>
      </c>
      <c r="G37" s="4">
        <v>7635960000</v>
      </c>
      <c r="H37" s="6">
        <f t="shared" si="0"/>
        <v>4.821508053580021E-2</v>
      </c>
      <c r="I37" s="7">
        <f t="shared" si="1"/>
        <v>4.821508053580021E-2</v>
      </c>
    </row>
    <row r="38" spans="1:9" x14ac:dyDescent="0.25">
      <c r="A38" s="2">
        <v>43899</v>
      </c>
      <c r="B38" s="5">
        <v>2863.89</v>
      </c>
      <c r="C38" s="5">
        <v>2863.89</v>
      </c>
      <c r="D38" s="5">
        <v>2734.43</v>
      </c>
      <c r="E38" s="5">
        <v>2746.56</v>
      </c>
      <c r="F38" s="5">
        <v>2746.56</v>
      </c>
      <c r="G38" s="4">
        <v>8423050000</v>
      </c>
      <c r="H38" s="6">
        <f t="shared" si="0"/>
        <v>-7.9010394848266635E-2</v>
      </c>
      <c r="I38" s="7">
        <f t="shared" si="1"/>
        <v>-7.9010394848266635E-2</v>
      </c>
    </row>
    <row r="39" spans="1:9" x14ac:dyDescent="0.25">
      <c r="A39" s="2">
        <v>43896</v>
      </c>
      <c r="B39" s="5">
        <v>2954.2</v>
      </c>
      <c r="C39" s="5">
        <v>2985.93</v>
      </c>
      <c r="D39" s="5">
        <v>2901.54</v>
      </c>
      <c r="E39" s="5">
        <v>2972.37</v>
      </c>
      <c r="F39" s="5">
        <v>2972.37</v>
      </c>
      <c r="G39" s="4">
        <v>6552140000</v>
      </c>
      <c r="H39" s="6">
        <f t="shared" si="0"/>
        <v>-1.7201002454620039E-2</v>
      </c>
      <c r="I39" s="7">
        <f t="shared" si="1"/>
        <v>-1.7201002454620039E-2</v>
      </c>
    </row>
    <row r="40" spans="1:9" x14ac:dyDescent="0.25">
      <c r="A40" s="2">
        <v>43895</v>
      </c>
      <c r="B40" s="5">
        <v>3075.7</v>
      </c>
      <c r="C40" s="5">
        <v>3083.04</v>
      </c>
      <c r="D40" s="5">
        <v>2999.83</v>
      </c>
      <c r="E40" s="5">
        <v>3023.94</v>
      </c>
      <c r="F40" s="5">
        <v>3023.94</v>
      </c>
      <c r="G40" s="4">
        <v>5575550000</v>
      </c>
      <c r="H40" s="6">
        <f t="shared" si="0"/>
        <v>-3.4510725624696516E-2</v>
      </c>
      <c r="I40" s="7">
        <f t="shared" si="1"/>
        <v>-3.4510725624696516E-2</v>
      </c>
    </row>
    <row r="41" spans="1:9" x14ac:dyDescent="0.25">
      <c r="A41" s="2">
        <v>43894</v>
      </c>
      <c r="B41" s="5">
        <v>3045.75</v>
      </c>
      <c r="C41" s="5">
        <v>3130.97</v>
      </c>
      <c r="D41" s="5">
        <v>3034.38</v>
      </c>
      <c r="E41" s="5">
        <v>3130.12</v>
      </c>
      <c r="F41" s="5">
        <v>3130.12</v>
      </c>
      <c r="G41" s="4">
        <v>5035480000</v>
      </c>
      <c r="H41" s="6">
        <f t="shared" si="0"/>
        <v>4.133635094064169E-2</v>
      </c>
      <c r="I41" s="7">
        <f t="shared" si="1"/>
        <v>4.133635094064169E-2</v>
      </c>
    </row>
    <row r="42" spans="1:9" x14ac:dyDescent="0.25">
      <c r="A42" s="2">
        <v>43893</v>
      </c>
      <c r="B42" s="5">
        <v>3096.46</v>
      </c>
      <c r="C42" s="5">
        <v>3136.72</v>
      </c>
      <c r="D42" s="5">
        <v>2976.63</v>
      </c>
      <c r="E42" s="5">
        <v>3003.37</v>
      </c>
      <c r="F42" s="5">
        <v>3003.37</v>
      </c>
      <c r="G42" s="4">
        <v>6355940000</v>
      </c>
      <c r="H42" s="6">
        <f t="shared" si="0"/>
        <v>-2.8510530261905299E-2</v>
      </c>
      <c r="I42" s="7">
        <f t="shared" si="1"/>
        <v>-2.8510530261905299E-2</v>
      </c>
    </row>
    <row r="43" spans="1:9" x14ac:dyDescent="0.25">
      <c r="A43" s="2">
        <v>43892</v>
      </c>
      <c r="B43" s="5">
        <v>2974.28</v>
      </c>
      <c r="C43" s="5">
        <v>3090.96</v>
      </c>
      <c r="D43" s="5">
        <v>2945.19</v>
      </c>
      <c r="E43" s="5">
        <v>3090.23</v>
      </c>
      <c r="F43" s="5">
        <v>3090.23</v>
      </c>
      <c r="G43" s="4">
        <v>6376400000</v>
      </c>
      <c r="H43" s="6">
        <f t="shared" si="0"/>
        <v>4.5010865172777872E-2</v>
      </c>
      <c r="I43" s="7">
        <f t="shared" si="1"/>
        <v>4.5010865172777872E-2</v>
      </c>
    </row>
    <row r="44" spans="1:9" x14ac:dyDescent="0.25">
      <c r="A44" s="2">
        <v>43889</v>
      </c>
      <c r="B44" s="5">
        <v>2916.9</v>
      </c>
      <c r="C44" s="5">
        <v>2959.72</v>
      </c>
      <c r="D44" s="5">
        <v>2855.84</v>
      </c>
      <c r="E44" s="5">
        <v>2954.22</v>
      </c>
      <c r="F44" s="5">
        <v>2954.22</v>
      </c>
      <c r="G44" s="4">
        <v>8563850000</v>
      </c>
      <c r="H44" s="6">
        <f t="shared" si="0"/>
        <v>-8.2724499142758506E-3</v>
      </c>
      <c r="I44" s="7">
        <f t="shared" si="1"/>
        <v>-8.2724499142758506E-3</v>
      </c>
    </row>
    <row r="45" spans="1:9" x14ac:dyDescent="0.25">
      <c r="A45" s="2">
        <v>43888</v>
      </c>
      <c r="B45" s="5">
        <v>3062.54</v>
      </c>
      <c r="C45" s="5">
        <v>3097.07</v>
      </c>
      <c r="D45" s="5">
        <v>2977.39</v>
      </c>
      <c r="E45" s="5">
        <v>2978.76</v>
      </c>
      <c r="F45" s="5">
        <v>2978.76</v>
      </c>
      <c r="G45" s="4">
        <v>7058840000</v>
      </c>
      <c r="H45" s="6">
        <f t="shared" si="0"/>
        <v>-4.5168174100652832E-2</v>
      </c>
      <c r="I45" s="7">
        <f t="shared" si="1"/>
        <v>-4.5168174100652832E-2</v>
      </c>
    </row>
    <row r="46" spans="1:9" x14ac:dyDescent="0.25">
      <c r="A46" s="2">
        <v>43887</v>
      </c>
      <c r="B46" s="5">
        <v>3139.9</v>
      </c>
      <c r="C46" s="5">
        <v>3182.51</v>
      </c>
      <c r="D46" s="5">
        <v>3108.99</v>
      </c>
      <c r="E46" s="5">
        <v>3116.39</v>
      </c>
      <c r="F46" s="5">
        <v>3116.39</v>
      </c>
      <c r="G46" s="4">
        <v>5478110000</v>
      </c>
      <c r="H46" s="6">
        <f t="shared" si="0"/>
        <v>-3.7856753407310142E-3</v>
      </c>
      <c r="I46" s="7">
        <f t="shared" si="1"/>
        <v>-3.7856753407310142E-3</v>
      </c>
    </row>
    <row r="47" spans="1:9" x14ac:dyDescent="0.25">
      <c r="A47" s="2">
        <v>43886</v>
      </c>
      <c r="B47" s="5">
        <v>3238.94</v>
      </c>
      <c r="C47" s="5">
        <v>3246.99</v>
      </c>
      <c r="D47" s="5">
        <v>3118.77</v>
      </c>
      <c r="E47" s="5">
        <v>3128.21</v>
      </c>
      <c r="F47" s="5">
        <v>3128.21</v>
      </c>
      <c r="G47" s="4">
        <v>5591510000</v>
      </c>
      <c r="H47" s="6">
        <f t="shared" si="0"/>
        <v>-3.0747925188099268E-2</v>
      </c>
      <c r="I47" s="7">
        <f t="shared" si="1"/>
        <v>-3.0747925188099268E-2</v>
      </c>
    </row>
    <row r="48" spans="1:9" x14ac:dyDescent="0.25">
      <c r="A48" s="2">
        <v>43885</v>
      </c>
      <c r="B48" s="5">
        <v>3257.61</v>
      </c>
      <c r="C48" s="5">
        <v>3259.81</v>
      </c>
      <c r="D48" s="5">
        <v>3214.65</v>
      </c>
      <c r="E48" s="5">
        <v>3225.89</v>
      </c>
      <c r="F48" s="5">
        <v>3225.89</v>
      </c>
      <c r="G48" s="4">
        <v>4842960000</v>
      </c>
      <c r="H48" s="6">
        <f t="shared" si="0"/>
        <v>-3.4088046120521465E-2</v>
      </c>
      <c r="I48" s="7">
        <f t="shared" si="1"/>
        <v>-3.4088046120521465E-2</v>
      </c>
    </row>
    <row r="49" spans="1:9" x14ac:dyDescent="0.25">
      <c r="A49" s="2">
        <v>43882</v>
      </c>
      <c r="B49" s="5">
        <v>3360.5</v>
      </c>
      <c r="C49" s="5">
        <v>3360.76</v>
      </c>
      <c r="D49" s="5">
        <v>3328.45</v>
      </c>
      <c r="E49" s="5">
        <v>3337.75</v>
      </c>
      <c r="F49" s="5">
        <v>3337.75</v>
      </c>
      <c r="G49" s="4">
        <v>3899270000</v>
      </c>
      <c r="H49" s="6">
        <f t="shared" si="0"/>
        <v>-1.0573815022893411E-2</v>
      </c>
      <c r="I49" s="7"/>
    </row>
    <row r="50" spans="1:9" x14ac:dyDescent="0.25">
      <c r="A50" s="2">
        <v>43881</v>
      </c>
      <c r="B50" s="5">
        <v>3380.45</v>
      </c>
      <c r="C50" s="5">
        <v>3389.15</v>
      </c>
      <c r="D50" s="5">
        <v>3341.02</v>
      </c>
      <c r="E50" s="5">
        <v>3373.23</v>
      </c>
      <c r="F50" s="5">
        <v>3373.23</v>
      </c>
      <c r="G50" s="4">
        <v>4007320000</v>
      </c>
      <c r="H50" s="6">
        <f t="shared" si="0"/>
        <v>-3.8228404778309472E-3</v>
      </c>
      <c r="I50" s="7"/>
    </row>
    <row r="51" spans="1:9" x14ac:dyDescent="0.25">
      <c r="A51" s="2">
        <v>43880</v>
      </c>
      <c r="B51" s="5">
        <v>3380.39</v>
      </c>
      <c r="C51" s="5">
        <v>3393.52</v>
      </c>
      <c r="D51" s="5">
        <v>3378.83</v>
      </c>
      <c r="E51" s="5">
        <v>3386.15</v>
      </c>
      <c r="F51" s="5">
        <v>3386.15</v>
      </c>
      <c r="G51" s="4">
        <v>3600150000</v>
      </c>
      <c r="H51" s="6">
        <f t="shared" si="0"/>
        <v>4.6947887144410351E-3</v>
      </c>
      <c r="I51" s="7"/>
    </row>
    <row r="52" spans="1:9" x14ac:dyDescent="0.25">
      <c r="A52" s="2">
        <v>43879</v>
      </c>
      <c r="B52" s="5">
        <v>3369.04</v>
      </c>
      <c r="C52" s="5">
        <v>3375.01</v>
      </c>
      <c r="D52" s="5">
        <v>3355.61</v>
      </c>
      <c r="E52" s="5">
        <v>3370.29</v>
      </c>
      <c r="F52" s="5">
        <v>3370.29</v>
      </c>
      <c r="G52" s="4">
        <v>3746720000</v>
      </c>
      <c r="H52" s="6">
        <f t="shared" si="0"/>
        <v>-2.9242515783095627E-3</v>
      </c>
    </row>
    <row r="53" spans="1:9" x14ac:dyDescent="0.25">
      <c r="A53" s="2">
        <v>43875</v>
      </c>
      <c r="B53" s="5">
        <v>3378.08</v>
      </c>
      <c r="C53" s="5">
        <v>3380.69</v>
      </c>
      <c r="D53" s="5">
        <v>3366.15</v>
      </c>
      <c r="E53" s="5">
        <v>3380.16</v>
      </c>
      <c r="F53" s="5">
        <v>3380.16</v>
      </c>
      <c r="G53" s="4">
        <v>3398040000</v>
      </c>
      <c r="H53" s="6">
        <f t="shared" si="0"/>
        <v>1.8418447338326407E-3</v>
      </c>
    </row>
    <row r="54" spans="1:9" x14ac:dyDescent="0.25">
      <c r="A54" s="2">
        <v>43874</v>
      </c>
      <c r="B54" s="5">
        <v>3365.9</v>
      </c>
      <c r="C54" s="5">
        <v>3385.09</v>
      </c>
      <c r="D54" s="5">
        <v>3360.52</v>
      </c>
      <c r="E54" s="5">
        <v>3373.94</v>
      </c>
      <c r="F54" s="5">
        <v>3373.94</v>
      </c>
      <c r="G54" s="4">
        <v>3498240000</v>
      </c>
      <c r="H54" s="6">
        <f t="shared" si="0"/>
        <v>-1.6317734419649113E-3</v>
      </c>
    </row>
    <row r="55" spans="1:9" x14ac:dyDescent="0.25">
      <c r="A55" s="2">
        <v>43873</v>
      </c>
      <c r="B55" s="5">
        <v>3370.5</v>
      </c>
      <c r="C55" s="5">
        <v>3381.47</v>
      </c>
      <c r="D55" s="5">
        <v>3369.72</v>
      </c>
      <c r="E55" s="5">
        <v>3379.45</v>
      </c>
      <c r="F55" s="5">
        <v>3379.45</v>
      </c>
      <c r="G55" s="4">
        <v>3926380000</v>
      </c>
      <c r="H55" s="6">
        <f t="shared" si="0"/>
        <v>6.4418675537450355E-3</v>
      </c>
    </row>
    <row r="56" spans="1:9" x14ac:dyDescent="0.25">
      <c r="A56" s="2">
        <v>43872</v>
      </c>
      <c r="B56" s="5">
        <v>3365.87</v>
      </c>
      <c r="C56" s="5">
        <v>3375.63</v>
      </c>
      <c r="D56" s="5">
        <v>3352.72</v>
      </c>
      <c r="E56" s="5">
        <v>3357.75</v>
      </c>
      <c r="F56" s="5">
        <v>3357.75</v>
      </c>
      <c r="G56" s="4">
        <v>3760550000</v>
      </c>
      <c r="H56" s="6">
        <f t="shared" si="0"/>
        <v>1.6870749056512096E-3</v>
      </c>
    </row>
    <row r="57" spans="1:9" x14ac:dyDescent="0.25">
      <c r="A57" s="2">
        <v>43871</v>
      </c>
      <c r="B57" s="5">
        <v>3318.28</v>
      </c>
      <c r="C57" s="5">
        <v>3352.26</v>
      </c>
      <c r="D57" s="5">
        <v>3317.77</v>
      </c>
      <c r="E57" s="5">
        <v>3352.09</v>
      </c>
      <c r="F57" s="5">
        <v>3352.09</v>
      </c>
      <c r="G57" s="4">
        <v>3450350000</v>
      </c>
      <c r="H57" s="6">
        <f t="shared" si="0"/>
        <v>7.2996521623710205E-3</v>
      </c>
    </row>
    <row r="58" spans="1:9" x14ac:dyDescent="0.25">
      <c r="A58" s="2">
        <v>43868</v>
      </c>
      <c r="B58" s="5">
        <v>3335.54</v>
      </c>
      <c r="C58" s="5">
        <v>3341.42</v>
      </c>
      <c r="D58" s="5">
        <v>3322.12</v>
      </c>
      <c r="E58" s="5">
        <v>3327.71</v>
      </c>
      <c r="F58" s="5">
        <v>3327.71</v>
      </c>
      <c r="G58" s="4">
        <v>3730650000</v>
      </c>
      <c r="H58" s="6">
        <f t="shared" si="0"/>
        <v>-5.4154705145391972E-3</v>
      </c>
    </row>
    <row r="59" spans="1:9" x14ac:dyDescent="0.25">
      <c r="A59" s="2">
        <v>43867</v>
      </c>
      <c r="B59" s="5">
        <v>3344.92</v>
      </c>
      <c r="C59" s="5">
        <v>3347.96</v>
      </c>
      <c r="D59" s="5">
        <v>3334.39</v>
      </c>
      <c r="E59" s="5">
        <v>3345.78</v>
      </c>
      <c r="F59" s="5">
        <v>3345.78</v>
      </c>
      <c r="G59" s="4">
        <v>3868370000</v>
      </c>
      <c r="H59" s="6">
        <f t="shared" si="0"/>
        <v>3.3201287296620923E-3</v>
      </c>
    </row>
    <row r="60" spans="1:9" x14ac:dyDescent="0.25">
      <c r="A60" s="2">
        <v>43866</v>
      </c>
      <c r="B60" s="5">
        <v>3324.91</v>
      </c>
      <c r="C60" s="5">
        <v>3337.58</v>
      </c>
      <c r="D60" s="5">
        <v>3313.75</v>
      </c>
      <c r="E60" s="5">
        <v>3334.69</v>
      </c>
      <c r="F60" s="5">
        <v>3334.69</v>
      </c>
      <c r="G60" s="4">
        <v>4117730000</v>
      </c>
      <c r="H60" s="6">
        <f t="shared" si="0"/>
        <v>1.1187822882933645E-2</v>
      </c>
    </row>
    <row r="61" spans="1:9" x14ac:dyDescent="0.25">
      <c r="A61" s="2">
        <v>43865</v>
      </c>
      <c r="B61" s="5">
        <v>3280.61</v>
      </c>
      <c r="C61" s="5">
        <v>3306.92</v>
      </c>
      <c r="D61" s="5">
        <v>3280.61</v>
      </c>
      <c r="E61" s="5">
        <v>3297.59</v>
      </c>
      <c r="F61" s="5">
        <v>3297.59</v>
      </c>
      <c r="G61" s="4">
        <v>3995320000</v>
      </c>
      <c r="H61" s="6">
        <f t="shared" si="0"/>
        <v>1.4869265218066252E-2</v>
      </c>
    </row>
    <row r="62" spans="1:9" x14ac:dyDescent="0.25">
      <c r="A62" s="2">
        <v>43864</v>
      </c>
      <c r="B62" s="5">
        <v>3235.66</v>
      </c>
      <c r="C62" s="5">
        <v>3268.44</v>
      </c>
      <c r="D62" s="5">
        <v>3235.66</v>
      </c>
      <c r="E62" s="5">
        <v>3248.92</v>
      </c>
      <c r="F62" s="5">
        <v>3248.92</v>
      </c>
      <c r="G62" s="4">
        <v>3757910000</v>
      </c>
      <c r="H62" s="6">
        <f t="shared" si="0"/>
        <v>7.2284558629105433E-3</v>
      </c>
    </row>
    <row r="63" spans="1:9" x14ac:dyDescent="0.25">
      <c r="A63" s="2">
        <v>43861</v>
      </c>
      <c r="B63" s="5">
        <v>3282.33</v>
      </c>
      <c r="C63" s="5">
        <v>3282.33</v>
      </c>
      <c r="D63" s="5">
        <v>3214.68</v>
      </c>
      <c r="E63" s="5">
        <v>3225.52</v>
      </c>
      <c r="F63" s="5">
        <v>3225.52</v>
      </c>
      <c r="G63" s="4">
        <v>4527830000</v>
      </c>
      <c r="H63" s="6">
        <f t="shared" si="0"/>
        <v>-1.7864476392643731E-2</v>
      </c>
    </row>
    <row r="64" spans="1:9" x14ac:dyDescent="0.25">
      <c r="A64" s="2">
        <v>43860</v>
      </c>
      <c r="B64" s="5">
        <v>3256.45</v>
      </c>
      <c r="C64" s="5">
        <v>3285.91</v>
      </c>
      <c r="D64" s="5">
        <v>3242.8</v>
      </c>
      <c r="E64" s="5">
        <v>3283.66</v>
      </c>
      <c r="F64" s="5">
        <v>3283.66</v>
      </c>
      <c r="G64" s="4">
        <v>3787250000</v>
      </c>
      <c r="H64" s="6">
        <f t="shared" si="0"/>
        <v>3.1294538629889324E-3</v>
      </c>
    </row>
    <row r="65" spans="1:8" x14ac:dyDescent="0.25">
      <c r="A65" s="2">
        <v>43859</v>
      </c>
      <c r="B65" s="5">
        <v>3289.46</v>
      </c>
      <c r="C65" s="5">
        <v>3293.47</v>
      </c>
      <c r="D65" s="5">
        <v>3271.89</v>
      </c>
      <c r="E65" s="5">
        <v>3273.4</v>
      </c>
      <c r="F65" s="5">
        <v>3273.4</v>
      </c>
      <c r="G65" s="4">
        <v>3584500000</v>
      </c>
      <c r="H65" s="6">
        <f t="shared" si="0"/>
        <v>-8.6722329104840649E-4</v>
      </c>
    </row>
    <row r="66" spans="1:8" x14ac:dyDescent="0.25">
      <c r="A66" s="2">
        <v>43858</v>
      </c>
      <c r="B66" s="5">
        <v>3255.35</v>
      </c>
      <c r="C66" s="5">
        <v>3285.78</v>
      </c>
      <c r="D66" s="5">
        <v>3253.22</v>
      </c>
      <c r="E66" s="5">
        <v>3276.24</v>
      </c>
      <c r="F66" s="5">
        <v>3276.24</v>
      </c>
      <c r="G66" s="4">
        <v>3526720000</v>
      </c>
      <c r="H66" s="6">
        <f t="shared" si="0"/>
        <v>1.0003350352589398E-2</v>
      </c>
    </row>
    <row r="67" spans="1:8" x14ac:dyDescent="0.25">
      <c r="A67" s="2">
        <v>43857</v>
      </c>
      <c r="B67" s="5">
        <v>3247.16</v>
      </c>
      <c r="C67" s="5">
        <v>3258.85</v>
      </c>
      <c r="D67" s="5">
        <v>3234.5</v>
      </c>
      <c r="E67" s="5">
        <v>3243.63</v>
      </c>
      <c r="F67" s="5">
        <v>3243.63</v>
      </c>
      <c r="G67" s="4">
        <v>3823100000</v>
      </c>
      <c r="H67" s="6">
        <f t="shared" ref="H67:H83" si="2">LN(F67/F68)</f>
        <v>-1.5855725118383686E-2</v>
      </c>
    </row>
    <row r="68" spans="1:8" x14ac:dyDescent="0.25">
      <c r="A68" s="2">
        <v>43854</v>
      </c>
      <c r="B68" s="5">
        <v>3333.1</v>
      </c>
      <c r="C68" s="5">
        <v>3333.18</v>
      </c>
      <c r="D68" s="5">
        <v>3281.53</v>
      </c>
      <c r="E68" s="5">
        <v>3295.47</v>
      </c>
      <c r="F68" s="5">
        <v>3295.47</v>
      </c>
      <c r="G68" s="4">
        <v>3707130000</v>
      </c>
      <c r="H68" s="6">
        <f t="shared" si="2"/>
        <v>-9.0832687899366753E-3</v>
      </c>
    </row>
    <row r="69" spans="1:8" x14ac:dyDescent="0.25">
      <c r="A69" s="2">
        <v>43853</v>
      </c>
      <c r="B69" s="5">
        <v>3315.77</v>
      </c>
      <c r="C69" s="5">
        <v>3326.88</v>
      </c>
      <c r="D69" s="5">
        <v>3301.87</v>
      </c>
      <c r="E69" s="5">
        <v>3325.54</v>
      </c>
      <c r="F69" s="5">
        <v>3325.54</v>
      </c>
      <c r="G69" s="4">
        <v>3764860000</v>
      </c>
      <c r="H69" s="6">
        <f t="shared" si="2"/>
        <v>1.1403144471457103E-3</v>
      </c>
    </row>
    <row r="70" spans="1:8" x14ac:dyDescent="0.25">
      <c r="A70" s="2">
        <v>43852</v>
      </c>
      <c r="B70" s="5">
        <v>3330.02</v>
      </c>
      <c r="C70" s="5">
        <v>3337.77</v>
      </c>
      <c r="D70" s="5">
        <v>3320.04</v>
      </c>
      <c r="E70" s="5">
        <v>3321.75</v>
      </c>
      <c r="F70" s="5">
        <v>3321.75</v>
      </c>
      <c r="G70" s="4">
        <v>3619850000</v>
      </c>
      <c r="H70" s="6">
        <f t="shared" si="2"/>
        <v>2.8904605969510904E-4</v>
      </c>
    </row>
    <row r="71" spans="1:8" x14ac:dyDescent="0.25">
      <c r="A71" s="2">
        <v>43851</v>
      </c>
      <c r="B71" s="5">
        <v>3321.03</v>
      </c>
      <c r="C71" s="5">
        <v>3329.79</v>
      </c>
      <c r="D71" s="5">
        <v>3316.61</v>
      </c>
      <c r="E71" s="5">
        <v>3320.79</v>
      </c>
      <c r="F71" s="5">
        <v>3320.79</v>
      </c>
      <c r="G71" s="4">
        <v>4105340000</v>
      </c>
      <c r="H71" s="6">
        <f t="shared" si="2"/>
        <v>-2.6554769371424261E-3</v>
      </c>
    </row>
    <row r="72" spans="1:8" x14ac:dyDescent="0.25">
      <c r="A72" s="2">
        <v>43847</v>
      </c>
      <c r="B72" s="5">
        <v>3323.66</v>
      </c>
      <c r="C72" s="5">
        <v>3329.88</v>
      </c>
      <c r="D72" s="5">
        <v>3318.86</v>
      </c>
      <c r="E72" s="5">
        <v>3329.62</v>
      </c>
      <c r="F72" s="5">
        <v>3329.62</v>
      </c>
      <c r="G72" s="4">
        <v>3698170000</v>
      </c>
      <c r="H72" s="6">
        <f t="shared" si="2"/>
        <v>3.8547057177216299E-3</v>
      </c>
    </row>
    <row r="73" spans="1:8" x14ac:dyDescent="0.25">
      <c r="A73" s="2">
        <v>43846</v>
      </c>
      <c r="B73" s="5">
        <v>3302.97</v>
      </c>
      <c r="C73" s="5">
        <v>3317.11</v>
      </c>
      <c r="D73" s="5">
        <v>3302.82</v>
      </c>
      <c r="E73" s="5">
        <v>3316.81</v>
      </c>
      <c r="F73" s="5">
        <v>3316.81</v>
      </c>
      <c r="G73" s="4">
        <v>3535080000</v>
      </c>
      <c r="H73" s="6">
        <f t="shared" si="2"/>
        <v>8.33174163220134E-3</v>
      </c>
    </row>
    <row r="74" spans="1:8" x14ac:dyDescent="0.25">
      <c r="A74" s="2">
        <v>43845</v>
      </c>
      <c r="B74" s="5">
        <v>3282.27</v>
      </c>
      <c r="C74" s="5">
        <v>3298.66</v>
      </c>
      <c r="D74" s="5">
        <v>3280.69</v>
      </c>
      <c r="E74" s="5">
        <v>3289.29</v>
      </c>
      <c r="F74" s="5">
        <v>3289.29</v>
      </c>
      <c r="G74" s="4">
        <v>3716840000</v>
      </c>
      <c r="H74" s="6">
        <f t="shared" si="2"/>
        <v>1.8684086233433153E-3</v>
      </c>
    </row>
    <row r="75" spans="1:8" x14ac:dyDescent="0.25">
      <c r="A75" s="2">
        <v>43844</v>
      </c>
      <c r="B75" s="5">
        <v>3285.35</v>
      </c>
      <c r="C75" s="5">
        <v>3294.25</v>
      </c>
      <c r="D75" s="5">
        <v>3277.19</v>
      </c>
      <c r="E75" s="5">
        <v>3283.15</v>
      </c>
      <c r="F75" s="5">
        <v>3283.15</v>
      </c>
      <c r="G75" s="4">
        <v>3665130000</v>
      </c>
      <c r="H75" s="6">
        <f t="shared" si="2"/>
        <v>-1.5156867317727837E-3</v>
      </c>
    </row>
    <row r="76" spans="1:8" x14ac:dyDescent="0.25">
      <c r="A76" s="2">
        <v>43843</v>
      </c>
      <c r="B76" s="5">
        <v>3271.13</v>
      </c>
      <c r="C76" s="5">
        <v>3288.13</v>
      </c>
      <c r="D76" s="5">
        <v>3268.43</v>
      </c>
      <c r="E76" s="5">
        <v>3288.13</v>
      </c>
      <c r="F76" s="5">
        <v>3288.13</v>
      </c>
      <c r="G76" s="4">
        <v>3456380000</v>
      </c>
      <c r="H76" s="6">
        <f t="shared" si="2"/>
        <v>6.9520595923161831E-3</v>
      </c>
    </row>
    <row r="77" spans="1:8" x14ac:dyDescent="0.25">
      <c r="A77" s="2">
        <v>43840</v>
      </c>
      <c r="B77" s="5">
        <v>3281.81</v>
      </c>
      <c r="C77" s="5">
        <v>3282.99</v>
      </c>
      <c r="D77" s="5">
        <v>3260.86</v>
      </c>
      <c r="E77" s="5">
        <v>3265.35</v>
      </c>
      <c r="F77" s="5">
        <v>3265.35</v>
      </c>
      <c r="G77" s="4">
        <v>3212970000</v>
      </c>
      <c r="H77" s="6">
        <f t="shared" si="2"/>
        <v>-2.8593073050462519E-3</v>
      </c>
    </row>
    <row r="78" spans="1:8" x14ac:dyDescent="0.25">
      <c r="A78" s="2">
        <v>43839</v>
      </c>
      <c r="B78" s="5">
        <v>3266.03</v>
      </c>
      <c r="C78" s="5">
        <v>3275.58</v>
      </c>
      <c r="D78" s="5">
        <v>3263.67</v>
      </c>
      <c r="E78" s="5">
        <v>3274.7</v>
      </c>
      <c r="F78" s="5">
        <v>3274.7</v>
      </c>
      <c r="G78" s="4">
        <v>3638390000</v>
      </c>
      <c r="H78" s="6">
        <f t="shared" si="2"/>
        <v>6.6332440375756734E-3</v>
      </c>
    </row>
    <row r="79" spans="1:8" x14ac:dyDescent="0.25">
      <c r="A79" s="2">
        <v>43838</v>
      </c>
      <c r="B79" s="5">
        <v>3238.59</v>
      </c>
      <c r="C79" s="5">
        <v>3267.07</v>
      </c>
      <c r="D79" s="5">
        <v>3236.67</v>
      </c>
      <c r="E79" s="5">
        <v>3253.05</v>
      </c>
      <c r="F79" s="5">
        <v>3253.05</v>
      </c>
      <c r="G79" s="4">
        <v>3720890000</v>
      </c>
      <c r="H79" s="6">
        <f t="shared" si="2"/>
        <v>4.8904373587368467E-3</v>
      </c>
    </row>
    <row r="80" spans="1:8" x14ac:dyDescent="0.25">
      <c r="A80" s="2">
        <v>43837</v>
      </c>
      <c r="B80" s="5">
        <v>3241.86</v>
      </c>
      <c r="C80" s="5">
        <v>3244.91</v>
      </c>
      <c r="D80" s="5">
        <v>3232.43</v>
      </c>
      <c r="E80" s="5">
        <v>3237.18</v>
      </c>
      <c r="F80" s="5">
        <v>3237.18</v>
      </c>
      <c r="G80" s="4">
        <v>3420380000</v>
      </c>
      <c r="H80" s="6">
        <f t="shared" si="2"/>
        <v>-2.807144942889736E-3</v>
      </c>
    </row>
    <row r="81" spans="1:8" x14ac:dyDescent="0.25">
      <c r="A81" s="2">
        <v>43836</v>
      </c>
      <c r="B81" s="5">
        <v>3217.55</v>
      </c>
      <c r="C81" s="5">
        <v>3246.84</v>
      </c>
      <c r="D81" s="5">
        <v>3214.64</v>
      </c>
      <c r="E81" s="5">
        <v>3246.28</v>
      </c>
      <c r="F81" s="5">
        <v>3246.28</v>
      </c>
      <c r="G81" s="4">
        <v>3674070000</v>
      </c>
      <c r="H81" s="6">
        <f t="shared" si="2"/>
        <v>3.527166358322553E-3</v>
      </c>
    </row>
    <row r="82" spans="1:8" x14ac:dyDescent="0.25">
      <c r="A82" s="2">
        <v>43833</v>
      </c>
      <c r="B82" s="5">
        <v>3226.36</v>
      </c>
      <c r="C82" s="5">
        <v>3246.15</v>
      </c>
      <c r="D82" s="5">
        <v>3222.34</v>
      </c>
      <c r="E82" s="5">
        <v>3234.85</v>
      </c>
      <c r="F82" s="5">
        <v>3234.85</v>
      </c>
      <c r="G82" s="4">
        <v>3461290000</v>
      </c>
      <c r="H82" s="6">
        <f t="shared" si="2"/>
        <v>-7.0849095780836013E-3</v>
      </c>
    </row>
    <row r="83" spans="1:8" x14ac:dyDescent="0.25">
      <c r="A83" s="2">
        <v>43832</v>
      </c>
      <c r="B83" s="5">
        <v>3244.67</v>
      </c>
      <c r="C83" s="5">
        <v>3258.14</v>
      </c>
      <c r="D83" s="5">
        <v>3235.53</v>
      </c>
      <c r="E83" s="5">
        <v>3257.85</v>
      </c>
      <c r="F83" s="5">
        <v>3257.85</v>
      </c>
      <c r="G83" s="4">
        <v>3458250000</v>
      </c>
      <c r="H83" s="6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5429-FB0B-4274-A118-E49935D8C692}">
  <dimension ref="A1:G32"/>
  <sheetViews>
    <sheetView tabSelected="1" workbookViewId="0">
      <selection activeCell="E30" sqref="E30"/>
    </sheetView>
  </sheetViews>
  <sheetFormatPr defaultRowHeight="15" x14ac:dyDescent="0.25"/>
  <cols>
    <col min="1" max="1" width="12.85546875" customWidth="1"/>
    <col min="2" max="7" width="12.42578125" customWidth="1"/>
  </cols>
  <sheetData>
    <row r="1" spans="1:7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15.75" thickBot="1" x14ac:dyDescent="0.3">
      <c r="A2" s="14">
        <v>44421</v>
      </c>
      <c r="B2" s="15">
        <v>4464.4799999999996</v>
      </c>
      <c r="C2" s="15">
        <v>4468.37</v>
      </c>
      <c r="D2" s="15">
        <v>4460.82</v>
      </c>
      <c r="E2" s="15">
        <v>4468</v>
      </c>
      <c r="F2" s="15">
        <v>4460.83</v>
      </c>
      <c r="G2" s="13"/>
    </row>
    <row r="3" spans="1:7" ht="15.75" thickBot="1" x14ac:dyDescent="0.3">
      <c r="A3" s="14">
        <v>44420</v>
      </c>
      <c r="B3" s="15">
        <v>4446.08</v>
      </c>
      <c r="C3" s="15">
        <v>4461.7700000000004</v>
      </c>
      <c r="D3" s="15">
        <v>4435.96</v>
      </c>
      <c r="E3" s="15">
        <v>4460.83</v>
      </c>
      <c r="F3" s="15">
        <v>4460.83</v>
      </c>
      <c r="G3" s="16">
        <v>2543860000</v>
      </c>
    </row>
    <row r="4" spans="1:7" ht="15.75" thickBot="1" x14ac:dyDescent="0.3">
      <c r="A4" s="14">
        <v>44419</v>
      </c>
      <c r="B4" s="15">
        <v>4442.18</v>
      </c>
      <c r="C4" s="15">
        <v>4449.4399999999996</v>
      </c>
      <c r="D4" s="15">
        <v>4436.42</v>
      </c>
      <c r="E4" s="15">
        <v>4442.41</v>
      </c>
      <c r="F4" s="15">
        <v>4442.41</v>
      </c>
      <c r="G4" s="16">
        <v>2803060000</v>
      </c>
    </row>
    <row r="5" spans="1:7" ht="15.75" thickBot="1" x14ac:dyDescent="0.3">
      <c r="A5" s="14">
        <v>44418</v>
      </c>
      <c r="B5" s="15">
        <v>4435.79</v>
      </c>
      <c r="C5" s="15">
        <v>4445.21</v>
      </c>
      <c r="D5" s="15">
        <v>4430.03</v>
      </c>
      <c r="E5" s="15">
        <v>4436.75</v>
      </c>
      <c r="F5" s="15">
        <v>4436.75</v>
      </c>
      <c r="G5" s="16">
        <v>3219840000</v>
      </c>
    </row>
    <row r="6" spans="1:7" ht="15.75" thickBot="1" x14ac:dyDescent="0.3">
      <c r="A6" s="14">
        <v>44417</v>
      </c>
      <c r="B6" s="15">
        <v>4437.7700000000004</v>
      </c>
      <c r="C6" s="15">
        <v>4439.3900000000003</v>
      </c>
      <c r="D6" s="15">
        <v>4424.74</v>
      </c>
      <c r="E6" s="15">
        <v>4432.3500000000004</v>
      </c>
      <c r="F6" s="15">
        <v>4432.3500000000004</v>
      </c>
      <c r="G6" s="16">
        <v>2779880000</v>
      </c>
    </row>
    <row r="7" spans="1:7" ht="15.75" thickBot="1" x14ac:dyDescent="0.3">
      <c r="A7" s="14">
        <v>44414</v>
      </c>
      <c r="B7" s="15">
        <v>4429.07</v>
      </c>
      <c r="C7" s="15">
        <v>4440.82</v>
      </c>
      <c r="D7" s="15">
        <v>4429.07</v>
      </c>
      <c r="E7" s="15">
        <v>4436.5200000000004</v>
      </c>
      <c r="F7" s="15">
        <v>4436.5200000000004</v>
      </c>
      <c r="G7" s="16">
        <v>2839970000</v>
      </c>
    </row>
    <row r="8" spans="1:7" ht="15.75" thickBot="1" x14ac:dyDescent="0.3">
      <c r="A8" s="14">
        <v>44413</v>
      </c>
      <c r="B8" s="15">
        <v>4408.8599999999997</v>
      </c>
      <c r="C8" s="15">
        <v>4429.76</v>
      </c>
      <c r="D8" s="15">
        <v>4408.8599999999997</v>
      </c>
      <c r="E8" s="15">
        <v>4429.1000000000004</v>
      </c>
      <c r="F8" s="15">
        <v>4429.1000000000004</v>
      </c>
      <c r="G8" s="16">
        <v>2734220000</v>
      </c>
    </row>
    <row r="9" spans="1:7" ht="15.75" thickBot="1" x14ac:dyDescent="0.3">
      <c r="A9" s="14">
        <v>44412</v>
      </c>
      <c r="B9" s="15">
        <v>4415.95</v>
      </c>
      <c r="C9" s="15">
        <v>4416.17</v>
      </c>
      <c r="D9" s="15">
        <v>4400.2299999999996</v>
      </c>
      <c r="E9" s="15">
        <v>4402.66</v>
      </c>
      <c r="F9" s="15">
        <v>4402.66</v>
      </c>
      <c r="G9" s="16">
        <v>3382620000</v>
      </c>
    </row>
    <row r="10" spans="1:7" ht="15.75" thickBot="1" x14ac:dyDescent="0.3">
      <c r="A10" s="14">
        <v>44411</v>
      </c>
      <c r="B10" s="15">
        <v>4392.74</v>
      </c>
      <c r="C10" s="15">
        <v>4423.79</v>
      </c>
      <c r="D10" s="15">
        <v>4373</v>
      </c>
      <c r="E10" s="15">
        <v>4423.1499999999996</v>
      </c>
      <c r="F10" s="15">
        <v>4423.1499999999996</v>
      </c>
      <c r="G10" s="16">
        <v>3305340000</v>
      </c>
    </row>
    <row r="11" spans="1:7" ht="15.75" thickBot="1" x14ac:dyDescent="0.3">
      <c r="A11" s="14">
        <v>44410</v>
      </c>
      <c r="B11" s="15">
        <v>4406.8599999999997</v>
      </c>
      <c r="C11" s="15">
        <v>4422.18</v>
      </c>
      <c r="D11" s="15">
        <v>4384.8100000000004</v>
      </c>
      <c r="E11" s="15">
        <v>4387.16</v>
      </c>
      <c r="F11" s="15">
        <v>4387.16</v>
      </c>
      <c r="G11" s="16">
        <v>2919940000</v>
      </c>
    </row>
    <row r="12" spans="1:7" ht="15.75" thickBot="1" x14ac:dyDescent="0.3">
      <c r="A12" s="14">
        <v>44407</v>
      </c>
      <c r="B12" s="15">
        <v>4395.12</v>
      </c>
      <c r="C12" s="15">
        <v>4412.25</v>
      </c>
      <c r="D12" s="15">
        <v>4389.6499999999996</v>
      </c>
      <c r="E12" s="15">
        <v>4395.26</v>
      </c>
      <c r="F12" s="15">
        <v>4395.26</v>
      </c>
      <c r="G12" s="16">
        <v>2861600000</v>
      </c>
    </row>
    <row r="13" spans="1:7" ht="15.75" thickBot="1" x14ac:dyDescent="0.3">
      <c r="A13" s="14">
        <v>44406</v>
      </c>
      <c r="B13" s="15">
        <v>4403.59</v>
      </c>
      <c r="C13" s="15">
        <v>4429.97</v>
      </c>
      <c r="D13" s="15">
        <v>4403.59</v>
      </c>
      <c r="E13" s="15">
        <v>4419.1499999999996</v>
      </c>
      <c r="F13" s="15">
        <v>4419.1499999999996</v>
      </c>
      <c r="G13" s="16">
        <v>2815510000</v>
      </c>
    </row>
    <row r="14" spans="1:7" ht="15.75" thickBot="1" x14ac:dyDescent="0.3">
      <c r="A14" s="14">
        <v>44405</v>
      </c>
      <c r="B14" s="15">
        <v>4402.95</v>
      </c>
      <c r="C14" s="15">
        <v>4415.47</v>
      </c>
      <c r="D14" s="15">
        <v>4387.01</v>
      </c>
      <c r="E14" s="15">
        <v>4400.6400000000003</v>
      </c>
      <c r="F14" s="15">
        <v>4400.6400000000003</v>
      </c>
      <c r="G14" s="16">
        <v>3215130000</v>
      </c>
    </row>
    <row r="15" spans="1:7" ht="15.75" thickBot="1" x14ac:dyDescent="0.3">
      <c r="A15" s="14">
        <v>44404</v>
      </c>
      <c r="B15" s="15">
        <v>4416.38</v>
      </c>
      <c r="C15" s="15">
        <v>4416.38</v>
      </c>
      <c r="D15" s="15">
        <v>4372.51</v>
      </c>
      <c r="E15" s="15">
        <v>4401.46</v>
      </c>
      <c r="F15" s="15">
        <v>4401.46</v>
      </c>
      <c r="G15" s="16">
        <v>3381080000</v>
      </c>
    </row>
    <row r="16" spans="1:7" ht="15.75" thickBot="1" x14ac:dyDescent="0.3">
      <c r="A16" s="14">
        <v>44403</v>
      </c>
      <c r="B16" s="15">
        <v>4409.58</v>
      </c>
      <c r="C16" s="15">
        <v>4422.7299999999996</v>
      </c>
      <c r="D16" s="15">
        <v>4405.45</v>
      </c>
      <c r="E16" s="15">
        <v>4422.3</v>
      </c>
      <c r="F16" s="15">
        <v>4422.3</v>
      </c>
      <c r="G16" s="16">
        <v>2679110000</v>
      </c>
    </row>
    <row r="17" spans="1:7" ht="15.75" thickBot="1" x14ac:dyDescent="0.3">
      <c r="A17" s="14">
        <v>44400</v>
      </c>
      <c r="B17" s="15">
        <v>4381.2</v>
      </c>
      <c r="C17" s="15">
        <v>4415.18</v>
      </c>
      <c r="D17" s="15">
        <v>4381.2</v>
      </c>
      <c r="E17" s="15">
        <v>4411.79</v>
      </c>
      <c r="F17" s="15">
        <v>4411.79</v>
      </c>
      <c r="G17" s="16">
        <v>3490730000</v>
      </c>
    </row>
    <row r="18" spans="1:7" ht="15.75" thickBot="1" x14ac:dyDescent="0.3">
      <c r="A18" s="14">
        <v>44399</v>
      </c>
      <c r="B18" s="15">
        <v>4361.2700000000004</v>
      </c>
      <c r="C18" s="15">
        <v>4369.87</v>
      </c>
      <c r="D18" s="15">
        <v>4350.0600000000004</v>
      </c>
      <c r="E18" s="15">
        <v>4367.4799999999996</v>
      </c>
      <c r="F18" s="15">
        <v>4367.4799999999996</v>
      </c>
      <c r="G18" s="16">
        <v>2907910000</v>
      </c>
    </row>
    <row r="19" spans="1:7" ht="15.75" thickBot="1" x14ac:dyDescent="0.3">
      <c r="A19" s="14">
        <v>44398</v>
      </c>
      <c r="B19" s="15">
        <v>4331.13</v>
      </c>
      <c r="C19" s="15">
        <v>4359.7</v>
      </c>
      <c r="D19" s="15">
        <v>4331.13</v>
      </c>
      <c r="E19" s="15">
        <v>4358.6899999999996</v>
      </c>
      <c r="F19" s="15">
        <v>4358.6899999999996</v>
      </c>
      <c r="G19" s="16">
        <v>3078550000</v>
      </c>
    </row>
    <row r="20" spans="1:7" ht="15.75" thickBot="1" x14ac:dyDescent="0.3">
      <c r="A20" s="14">
        <v>44397</v>
      </c>
      <c r="B20" s="15">
        <v>4265.1099999999997</v>
      </c>
      <c r="C20" s="15">
        <v>4336.84</v>
      </c>
      <c r="D20" s="15">
        <v>4262.05</v>
      </c>
      <c r="E20" s="15">
        <v>4323.0600000000004</v>
      </c>
      <c r="F20" s="15">
        <v>4323.0600000000004</v>
      </c>
      <c r="G20" s="16">
        <v>3634190000</v>
      </c>
    </row>
    <row r="21" spans="1:7" ht="15.75" thickBot="1" x14ac:dyDescent="0.3">
      <c r="A21" s="14">
        <v>44396</v>
      </c>
      <c r="B21" s="15">
        <v>4296.3999999999996</v>
      </c>
      <c r="C21" s="15">
        <v>4296.3999999999996</v>
      </c>
      <c r="D21" s="15">
        <v>4233.13</v>
      </c>
      <c r="E21" s="15">
        <v>4258.49</v>
      </c>
      <c r="F21" s="15">
        <v>4258.49</v>
      </c>
      <c r="G21" s="16">
        <v>4155790000</v>
      </c>
    </row>
    <row r="22" spans="1:7" ht="15.75" thickBot="1" x14ac:dyDescent="0.3">
      <c r="A22" s="14">
        <v>44393</v>
      </c>
      <c r="B22" s="15">
        <v>4367.43</v>
      </c>
      <c r="C22" s="15">
        <v>4375.09</v>
      </c>
      <c r="D22" s="15">
        <v>4322.53</v>
      </c>
      <c r="E22" s="15">
        <v>4327.16</v>
      </c>
      <c r="F22" s="15">
        <v>4327.16</v>
      </c>
      <c r="G22" s="16">
        <v>3165160000</v>
      </c>
    </row>
    <row r="23" spans="1:7" ht="15.75" thickBot="1" x14ac:dyDescent="0.3">
      <c r="A23" s="14">
        <v>44392</v>
      </c>
      <c r="B23" s="15">
        <v>4369.0200000000004</v>
      </c>
      <c r="C23" s="15">
        <v>4369.0200000000004</v>
      </c>
      <c r="D23" s="15">
        <v>4340.7</v>
      </c>
      <c r="E23" s="15">
        <v>4360.03</v>
      </c>
      <c r="F23" s="15">
        <v>4360.03</v>
      </c>
      <c r="G23" s="16">
        <v>3226930000</v>
      </c>
    </row>
    <row r="24" spans="1:7" x14ac:dyDescent="0.25">
      <c r="A24" s="14">
        <v>44391</v>
      </c>
      <c r="B24" s="15">
        <v>4380.1099999999997</v>
      </c>
      <c r="C24" s="15">
        <v>4393.68</v>
      </c>
      <c r="D24" s="15">
        <v>4362.3599999999997</v>
      </c>
      <c r="E24" s="15">
        <v>4374.3</v>
      </c>
      <c r="F24" s="15">
        <v>4374.3</v>
      </c>
      <c r="G24" s="16">
        <v>3213870000</v>
      </c>
    </row>
    <row r="26" spans="1:7" x14ac:dyDescent="0.25">
      <c r="E26" s="17">
        <f>AVERAGE(E3:E24)</f>
        <v>4394.124545454546</v>
      </c>
    </row>
    <row r="32" spans="1:7" x14ac:dyDescent="0.25">
      <c r="E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2009</vt:lpstr>
      <vt:lpstr>2020</vt:lpstr>
      <vt:lpstr>2021.08.13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Doepp</dc:creator>
  <cp:lastModifiedBy>10x in 10 Investing</cp:lastModifiedBy>
  <dcterms:created xsi:type="dcterms:W3CDTF">2021-08-13T21:22:43Z</dcterms:created>
  <dcterms:modified xsi:type="dcterms:W3CDTF">2021-08-22T17:40:56Z</dcterms:modified>
</cp:coreProperties>
</file>