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5"/>
  <c r="A14"/>
  <c r="A16"/>
  <c r="A17"/>
  <c r="A18"/>
  <c r="A19"/>
  <c r="A20"/>
  <c r="A21"/>
  <c r="A22"/>
  <c r="A23"/>
  <c r="A24"/>
  <c r="A26"/>
  <c r="A25"/>
  <c r="A27"/>
  <c r="A29"/>
  <c r="A28"/>
  <c r="A30"/>
  <c r="A33"/>
  <c r="A31"/>
  <c r="A32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"/>
  <c r="N4" l="1"/>
  <c r="L4"/>
  <c r="K4"/>
  <c r="I4"/>
  <c r="F4"/>
  <c r="D4" l="1"/>
  <c r="E4" l="1"/>
  <c r="X4" l="1"/>
  <c r="X413"/>
  <c r="N413"/>
  <c r="L413"/>
  <c r="K413"/>
  <c r="I413"/>
  <c r="F413"/>
  <c r="E413"/>
  <c r="D413"/>
  <c r="X412"/>
  <c r="N412"/>
  <c r="L412"/>
  <c r="K412"/>
  <c r="I412"/>
  <c r="F412"/>
  <c r="E412"/>
  <c r="D412"/>
  <c r="X411"/>
  <c r="N411"/>
  <c r="L411"/>
  <c r="K411"/>
  <c r="I411"/>
  <c r="F411"/>
  <c r="E411"/>
  <c r="D411"/>
  <c r="X410"/>
  <c r="N410"/>
  <c r="L410"/>
  <c r="K410"/>
  <c r="I410"/>
  <c r="F410"/>
  <c r="E410"/>
  <c r="D410"/>
  <c r="X409"/>
  <c r="N409"/>
  <c r="L409"/>
  <c r="K409"/>
  <c r="I409"/>
  <c r="F409"/>
  <c r="E409"/>
  <c r="D409"/>
  <c r="X408"/>
  <c r="N408"/>
  <c r="L408"/>
  <c r="K408"/>
  <c r="I408"/>
  <c r="F408"/>
  <c r="E408"/>
  <c r="D408"/>
  <c r="X407"/>
  <c r="N407"/>
  <c r="L407"/>
  <c r="K407"/>
  <c r="I407"/>
  <c r="F407"/>
  <c r="E407"/>
  <c r="D407"/>
  <c r="X406"/>
  <c r="N406"/>
  <c r="L406"/>
  <c r="K406"/>
  <c r="I406"/>
  <c r="F406"/>
  <c r="E406"/>
  <c r="D406"/>
  <c r="X405"/>
  <c r="N405"/>
  <c r="L405"/>
  <c r="K405"/>
  <c r="I405"/>
  <c r="F405"/>
  <c r="E405"/>
  <c r="D405"/>
  <c r="X404"/>
  <c r="N404"/>
  <c r="L404"/>
  <c r="K404"/>
  <c r="I404"/>
  <c r="F404"/>
  <c r="E404"/>
  <c r="D404"/>
  <c r="X403"/>
  <c r="N403"/>
  <c r="L403"/>
  <c r="K403"/>
  <c r="I403"/>
  <c r="F403"/>
  <c r="E403"/>
  <c r="D403"/>
  <c r="X402"/>
  <c r="N402"/>
  <c r="L402"/>
  <c r="K402"/>
  <c r="I402"/>
  <c r="F402"/>
  <c r="E402"/>
  <c r="D402"/>
  <c r="X401"/>
  <c r="N401"/>
  <c r="L401"/>
  <c r="K401"/>
  <c r="I401"/>
  <c r="F401"/>
  <c r="E401"/>
  <c r="D401"/>
  <c r="X400"/>
  <c r="N400"/>
  <c r="L400"/>
  <c r="K400"/>
  <c r="I400"/>
  <c r="F400"/>
  <c r="E400"/>
  <c r="D400"/>
  <c r="X399"/>
  <c r="N399"/>
  <c r="L399"/>
  <c r="K399"/>
  <c r="I399"/>
  <c r="F399"/>
  <c r="E399"/>
  <c r="D399"/>
  <c r="X398"/>
  <c r="N398"/>
  <c r="L398"/>
  <c r="K398"/>
  <c r="I398"/>
  <c r="F398"/>
  <c r="E398"/>
  <c r="D398"/>
  <c r="X397"/>
  <c r="N397"/>
  <c r="L397"/>
  <c r="K397"/>
  <c r="I397"/>
  <c r="F397"/>
  <c r="E397"/>
  <c r="D397"/>
  <c r="X396"/>
  <c r="N396"/>
  <c r="L396"/>
  <c r="K396"/>
  <c r="I396"/>
  <c r="F396"/>
  <c r="E396"/>
  <c r="D396"/>
  <c r="X395"/>
  <c r="N395"/>
  <c r="L395"/>
  <c r="K395"/>
  <c r="I395"/>
  <c r="F395"/>
  <c r="E395"/>
  <c r="D395"/>
  <c r="X394"/>
  <c r="N394"/>
  <c r="L394"/>
  <c r="K394"/>
  <c r="I394"/>
  <c r="F394"/>
  <c r="E394"/>
  <c r="D394"/>
  <c r="X393"/>
  <c r="N393"/>
  <c r="L393"/>
  <c r="K393"/>
  <c r="I393"/>
  <c r="F393"/>
  <c r="E393"/>
  <c r="D393"/>
  <c r="X392"/>
  <c r="N392"/>
  <c r="L392"/>
  <c r="K392"/>
  <c r="I392"/>
  <c r="F392"/>
  <c r="E392"/>
  <c r="D392"/>
  <c r="X391"/>
  <c r="N391"/>
  <c r="L391"/>
  <c r="K391"/>
  <c r="I391"/>
  <c r="F391"/>
  <c r="E391"/>
  <c r="D391"/>
  <c r="X390"/>
  <c r="N390"/>
  <c r="L390"/>
  <c r="K390"/>
  <c r="I390"/>
  <c r="F390"/>
  <c r="E390"/>
  <c r="D390"/>
  <c r="X389"/>
  <c r="N389"/>
  <c r="L389"/>
  <c r="K389"/>
  <c r="I389"/>
  <c r="F389"/>
  <c r="E389"/>
  <c r="D389"/>
  <c r="X388"/>
  <c r="N388"/>
  <c r="L388"/>
  <c r="K388"/>
  <c r="I388"/>
  <c r="F388"/>
  <c r="E388"/>
  <c r="D388"/>
  <c r="X387"/>
  <c r="N387"/>
  <c r="L387"/>
  <c r="K387"/>
  <c r="I387"/>
  <c r="F387"/>
  <c r="E387"/>
  <c r="D387"/>
  <c r="X386"/>
  <c r="N386"/>
  <c r="L386"/>
  <c r="K386"/>
  <c r="I386"/>
  <c r="F386"/>
  <c r="E386"/>
  <c r="D386"/>
  <c r="X385"/>
  <c r="N385"/>
  <c r="L385"/>
  <c r="K385"/>
  <c r="I385"/>
  <c r="F385"/>
  <c r="E385"/>
  <c r="D385"/>
  <c r="X384"/>
  <c r="N384"/>
  <c r="L384"/>
  <c r="K384"/>
  <c r="I384"/>
  <c r="F384"/>
  <c r="E384"/>
  <c r="D384"/>
  <c r="X383"/>
  <c r="N383"/>
  <c r="L383"/>
  <c r="K383"/>
  <c r="I383"/>
  <c r="F383"/>
  <c r="E383"/>
  <c r="D383"/>
  <c r="X382"/>
  <c r="N382"/>
  <c r="L382"/>
  <c r="K382"/>
  <c r="I382"/>
  <c r="F382"/>
  <c r="E382"/>
  <c r="D382"/>
  <c r="X381"/>
  <c r="N381"/>
  <c r="L381"/>
  <c r="K381"/>
  <c r="I381"/>
  <c r="F381"/>
  <c r="E381"/>
  <c r="D381"/>
  <c r="X380"/>
  <c r="N380"/>
  <c r="L380"/>
  <c r="K380"/>
  <c r="I380"/>
  <c r="F380"/>
  <c r="E380"/>
  <c r="D380"/>
  <c r="X379"/>
  <c r="N379"/>
  <c r="L379"/>
  <c r="K379"/>
  <c r="I379"/>
  <c r="F379"/>
  <c r="E379"/>
  <c r="D379"/>
  <c r="X378"/>
  <c r="N378"/>
  <c r="L378"/>
  <c r="K378"/>
  <c r="I378"/>
  <c r="F378"/>
  <c r="E378"/>
  <c r="D378"/>
  <c r="X377"/>
  <c r="N377"/>
  <c r="L377"/>
  <c r="K377"/>
  <c r="I377"/>
  <c r="F377"/>
  <c r="E377"/>
  <c r="D377"/>
  <c r="X376"/>
  <c r="N376"/>
  <c r="L376"/>
  <c r="K376"/>
  <c r="I376"/>
  <c r="F376"/>
  <c r="E376"/>
  <c r="D376"/>
  <c r="X375"/>
  <c r="N375"/>
  <c r="L375"/>
  <c r="K375"/>
  <c r="I375"/>
  <c r="F375"/>
  <c r="E375"/>
  <c r="D375"/>
  <c r="X374"/>
  <c r="N374"/>
  <c r="L374"/>
  <c r="K374"/>
  <c r="I374"/>
  <c r="F374"/>
  <c r="E374"/>
  <c r="D374"/>
  <c r="X373"/>
  <c r="N373"/>
  <c r="L373"/>
  <c r="K373"/>
  <c r="I373"/>
  <c r="F373"/>
  <c r="E373"/>
  <c r="D373"/>
  <c r="X372"/>
  <c r="N372"/>
  <c r="L372"/>
  <c r="K372"/>
  <c r="I372"/>
  <c r="F372"/>
  <c r="E372"/>
  <c r="D372"/>
  <c r="X371"/>
  <c r="N371"/>
  <c r="L371"/>
  <c r="K371"/>
  <c r="I371"/>
  <c r="F371"/>
  <c r="E371"/>
  <c r="D371"/>
  <c r="X370"/>
  <c r="N370"/>
  <c r="L370"/>
  <c r="K370"/>
  <c r="I370"/>
  <c r="F370"/>
  <c r="E370"/>
  <c r="D370"/>
  <c r="X369"/>
  <c r="N369"/>
  <c r="L369"/>
  <c r="K369"/>
  <c r="I369"/>
  <c r="F369"/>
  <c r="E369"/>
  <c r="D369"/>
  <c r="X368"/>
  <c r="N368"/>
  <c r="L368"/>
  <c r="K368"/>
  <c r="I368"/>
  <c r="F368"/>
  <c r="E368"/>
  <c r="D368"/>
  <c r="X367"/>
  <c r="N367"/>
  <c r="L367"/>
  <c r="K367"/>
  <c r="I367"/>
  <c r="F367"/>
  <c r="E367"/>
  <c r="D367"/>
  <c r="X366"/>
  <c r="N366"/>
  <c r="L366"/>
  <c r="K366"/>
  <c r="I366"/>
  <c r="F366"/>
  <c r="E366"/>
  <c r="D366"/>
  <c r="X365"/>
  <c r="N365"/>
  <c r="L365"/>
  <c r="K365"/>
  <c r="I365"/>
  <c r="F365"/>
  <c r="E365"/>
  <c r="D365"/>
  <c r="X364"/>
  <c r="N364"/>
  <c r="L364"/>
  <c r="K364"/>
  <c r="I364"/>
  <c r="F364"/>
  <c r="E364"/>
  <c r="D364"/>
  <c r="X363"/>
  <c r="N363"/>
  <c r="L363"/>
  <c r="K363"/>
  <c r="I363"/>
  <c r="F363"/>
  <c r="E363"/>
  <c r="D363"/>
  <c r="X362"/>
  <c r="N362"/>
  <c r="L362"/>
  <c r="K362"/>
  <c r="I362"/>
  <c r="F362"/>
  <c r="E362"/>
  <c r="D362"/>
  <c r="X361"/>
  <c r="N361"/>
  <c r="L361"/>
  <c r="K361"/>
  <c r="I361"/>
  <c r="F361"/>
  <c r="E361"/>
  <c r="D361"/>
  <c r="X360"/>
  <c r="N360"/>
  <c r="L360"/>
  <c r="K360"/>
  <c r="I360"/>
  <c r="F360"/>
  <c r="E360"/>
  <c r="D360"/>
  <c r="X359"/>
  <c r="N359"/>
  <c r="L359"/>
  <c r="K359"/>
  <c r="I359"/>
  <c r="F359"/>
  <c r="E359"/>
  <c r="D359"/>
  <c r="X358"/>
  <c r="N358"/>
  <c r="L358"/>
  <c r="K358"/>
  <c r="I358"/>
  <c r="F358"/>
  <c r="E358"/>
  <c r="D358"/>
  <c r="X357"/>
  <c r="N357"/>
  <c r="L357"/>
  <c r="K357"/>
  <c r="I357"/>
  <c r="F357"/>
  <c r="E357"/>
  <c r="D357"/>
  <c r="X356"/>
  <c r="N356"/>
  <c r="L356"/>
  <c r="K356"/>
  <c r="I356"/>
  <c r="F356"/>
  <c r="E356"/>
  <c r="D356"/>
  <c r="X355"/>
  <c r="N355"/>
  <c r="L355"/>
  <c r="K355"/>
  <c r="I355"/>
  <c r="F355"/>
  <c r="E355"/>
  <c r="D355"/>
  <c r="X354"/>
  <c r="N354"/>
  <c r="L354"/>
  <c r="K354"/>
  <c r="I354"/>
  <c r="F354"/>
  <c r="E354"/>
  <c r="D354"/>
  <c r="X353"/>
  <c r="N353"/>
  <c r="L353"/>
  <c r="K353"/>
  <c r="I353"/>
  <c r="F353"/>
  <c r="E353"/>
  <c r="D353"/>
  <c r="X352"/>
  <c r="N352"/>
  <c r="L352"/>
  <c r="K352"/>
  <c r="I352"/>
  <c r="F352"/>
  <c r="E352"/>
  <c r="D352"/>
  <c r="X351"/>
  <c r="N351"/>
  <c r="L351"/>
  <c r="K351"/>
  <c r="I351"/>
  <c r="F351"/>
  <c r="E351"/>
  <c r="D351"/>
  <c r="X350"/>
  <c r="N350"/>
  <c r="L350"/>
  <c r="K350"/>
  <c r="I350"/>
  <c r="F350"/>
  <c r="E350"/>
  <c r="D350"/>
  <c r="X349"/>
  <c r="N349"/>
  <c r="L349"/>
  <c r="K349"/>
  <c r="I349"/>
  <c r="F349"/>
  <c r="E349"/>
  <c r="D349"/>
  <c r="X348"/>
  <c r="N348"/>
  <c r="L348"/>
  <c r="K348"/>
  <c r="I348"/>
  <c r="F348"/>
  <c r="E348"/>
  <c r="D348"/>
  <c r="X347"/>
  <c r="N347"/>
  <c r="L347"/>
  <c r="K347"/>
  <c r="I347"/>
  <c r="F347"/>
  <c r="E347"/>
  <c r="D347"/>
  <c r="X346"/>
  <c r="N346"/>
  <c r="L346"/>
  <c r="K346"/>
  <c r="I346"/>
  <c r="F346"/>
  <c r="E346"/>
  <c r="D346"/>
  <c r="X345"/>
  <c r="N345"/>
  <c r="L345"/>
  <c r="K345"/>
  <c r="I345"/>
  <c r="F345"/>
  <c r="E345"/>
  <c r="D345"/>
  <c r="X344"/>
  <c r="N344"/>
  <c r="L344"/>
  <c r="K344"/>
  <c r="I344"/>
  <c r="F344"/>
  <c r="E344"/>
  <c r="D344"/>
  <c r="X343"/>
  <c r="N343"/>
  <c r="L343"/>
  <c r="K343"/>
  <c r="I343"/>
  <c r="F343"/>
  <c r="E343"/>
  <c r="D343"/>
  <c r="X342"/>
  <c r="N342"/>
  <c r="L342"/>
  <c r="K342"/>
  <c r="I342"/>
  <c r="F342"/>
  <c r="E342"/>
  <c r="D342"/>
  <c r="X341"/>
  <c r="N341"/>
  <c r="L341"/>
  <c r="K341"/>
  <c r="I341"/>
  <c r="F341"/>
  <c r="E341"/>
  <c r="D341"/>
  <c r="X340"/>
  <c r="N340"/>
  <c r="L340"/>
  <c r="K340"/>
  <c r="I340"/>
  <c r="F340"/>
  <c r="E340"/>
  <c r="D340"/>
  <c r="X339"/>
  <c r="N339"/>
  <c r="L339"/>
  <c r="K339"/>
  <c r="I339"/>
  <c r="F339"/>
  <c r="E339"/>
  <c r="D339"/>
  <c r="X338"/>
  <c r="N338"/>
  <c r="L338"/>
  <c r="K338"/>
  <c r="I338"/>
  <c r="F338"/>
  <c r="E338"/>
  <c r="D338"/>
  <c r="X337"/>
  <c r="N337"/>
  <c r="L337"/>
  <c r="K337"/>
  <c r="I337"/>
  <c r="F337"/>
  <c r="E337"/>
  <c r="D337"/>
  <c r="X336"/>
  <c r="N336"/>
  <c r="L336"/>
  <c r="K336"/>
  <c r="I336"/>
  <c r="F336"/>
  <c r="E336"/>
  <c r="D336"/>
  <c r="X335"/>
  <c r="N335"/>
  <c r="L335"/>
  <c r="K335"/>
  <c r="I335"/>
  <c r="F335"/>
  <c r="E335"/>
  <c r="D335"/>
  <c r="X334"/>
  <c r="N334"/>
  <c r="L334"/>
  <c r="K334"/>
  <c r="I334"/>
  <c r="F334"/>
  <c r="E334"/>
  <c r="D334"/>
  <c r="X333"/>
  <c r="N333"/>
  <c r="L333"/>
  <c r="K333"/>
  <c r="I333"/>
  <c r="F333"/>
  <c r="E333"/>
  <c r="D333"/>
  <c r="X332"/>
  <c r="N332"/>
  <c r="L332"/>
  <c r="K332"/>
  <c r="I332"/>
  <c r="F332"/>
  <c r="E332"/>
  <c r="D332"/>
  <c r="X331"/>
  <c r="N331"/>
  <c r="L331"/>
  <c r="K331"/>
  <c r="I331"/>
  <c r="F331"/>
  <c r="E331"/>
  <c r="D331"/>
  <c r="X330"/>
  <c r="N330"/>
  <c r="L330"/>
  <c r="K330"/>
  <c r="I330"/>
  <c r="F330"/>
  <c r="E330"/>
  <c r="D330"/>
  <c r="X329"/>
  <c r="N329"/>
  <c r="L329"/>
  <c r="K329"/>
  <c r="I329"/>
  <c r="F329"/>
  <c r="E329"/>
  <c r="D329"/>
  <c r="X328"/>
  <c r="N328"/>
  <c r="L328"/>
  <c r="K328"/>
  <c r="I328"/>
  <c r="F328"/>
  <c r="E328"/>
  <c r="D328"/>
  <c r="X327"/>
  <c r="N327"/>
  <c r="L327"/>
  <c r="K327"/>
  <c r="I327"/>
  <c r="F327"/>
  <c r="E327"/>
  <c r="D327"/>
  <c r="X326"/>
  <c r="N326"/>
  <c r="L326"/>
  <c r="K326"/>
  <c r="I326"/>
  <c r="F326"/>
  <c r="E326"/>
  <c r="D326"/>
  <c r="X325"/>
  <c r="N325"/>
  <c r="L325"/>
  <c r="K325"/>
  <c r="I325"/>
  <c r="F325"/>
  <c r="E325"/>
  <c r="D325"/>
  <c r="X324"/>
  <c r="N324"/>
  <c r="L324"/>
  <c r="K324"/>
  <c r="I324"/>
  <c r="F324"/>
  <c r="E324"/>
  <c r="D324"/>
  <c r="X323"/>
  <c r="N323"/>
  <c r="L323"/>
  <c r="K323"/>
  <c r="I323"/>
  <c r="F323"/>
  <c r="E323"/>
  <c r="D323"/>
  <c r="X322"/>
  <c r="N322"/>
  <c r="L322"/>
  <c r="K322"/>
  <c r="I322"/>
  <c r="F322"/>
  <c r="E322"/>
  <c r="D322"/>
  <c r="X321"/>
  <c r="N321"/>
  <c r="L321"/>
  <c r="K321"/>
  <c r="I321"/>
  <c r="F321"/>
  <c r="E321"/>
  <c r="D321"/>
  <c r="X320"/>
  <c r="N320"/>
  <c r="L320"/>
  <c r="K320"/>
  <c r="I320"/>
  <c r="F320"/>
  <c r="E320"/>
  <c r="D320"/>
  <c r="X319"/>
  <c r="N319"/>
  <c r="L319"/>
  <c r="K319"/>
  <c r="I319"/>
  <c r="F319"/>
  <c r="E319"/>
  <c r="D319"/>
  <c r="X318"/>
  <c r="N318"/>
  <c r="L318"/>
  <c r="K318"/>
  <c r="I318"/>
  <c r="F318"/>
  <c r="E318"/>
  <c r="D318"/>
  <c r="X317"/>
  <c r="N317"/>
  <c r="L317"/>
  <c r="K317"/>
  <c r="I317"/>
  <c r="F317"/>
  <c r="E317"/>
  <c r="D317"/>
  <c r="X316"/>
  <c r="N316"/>
  <c r="L316"/>
  <c r="K316"/>
  <c r="I316"/>
  <c r="F316"/>
  <c r="E316"/>
  <c r="D316"/>
  <c r="X315"/>
  <c r="N315"/>
  <c r="L315"/>
  <c r="K315"/>
  <c r="I315"/>
  <c r="F315"/>
  <c r="E315"/>
  <c r="D315"/>
  <c r="X314"/>
  <c r="N314"/>
  <c r="L314"/>
  <c r="K314"/>
  <c r="I314"/>
  <c r="F314"/>
  <c r="E314"/>
  <c r="D314"/>
  <c r="X313"/>
  <c r="N313"/>
  <c r="L313"/>
  <c r="K313"/>
  <c r="I313"/>
  <c r="F313"/>
  <c r="E313"/>
  <c r="D313"/>
  <c r="X312"/>
  <c r="N312"/>
  <c r="L312"/>
  <c r="K312"/>
  <c r="I312"/>
  <c r="F312"/>
  <c r="E312"/>
  <c r="D312"/>
  <c r="X311"/>
  <c r="N311"/>
  <c r="L311"/>
  <c r="K311"/>
  <c r="I311"/>
  <c r="F311"/>
  <c r="E311"/>
  <c r="D311"/>
  <c r="X310"/>
  <c r="N310"/>
  <c r="L310"/>
  <c r="K310"/>
  <c r="I310"/>
  <c r="F310"/>
  <c r="E310"/>
  <c r="D310"/>
  <c r="X309"/>
  <c r="N309"/>
  <c r="L309"/>
  <c r="K309"/>
  <c r="I309"/>
  <c r="F309"/>
  <c r="E309"/>
  <c r="D309"/>
  <c r="X308"/>
  <c r="N308"/>
  <c r="L308"/>
  <c r="K308"/>
  <c r="I308"/>
  <c r="F308"/>
  <c r="E308"/>
  <c r="D308"/>
  <c r="X307"/>
  <c r="N307"/>
  <c r="L307"/>
  <c r="K307"/>
  <c r="I307"/>
  <c r="F307"/>
  <c r="E307"/>
  <c r="D307"/>
  <c r="X306"/>
  <c r="N306"/>
  <c r="L306"/>
  <c r="K306"/>
  <c r="I306"/>
  <c r="F306"/>
  <c r="E306"/>
  <c r="D306"/>
  <c r="X305"/>
  <c r="N305"/>
  <c r="L305"/>
  <c r="K305"/>
  <c r="I305"/>
  <c r="F305"/>
  <c r="E305"/>
  <c r="D305"/>
  <c r="X304"/>
  <c r="N304"/>
  <c r="L304"/>
  <c r="K304"/>
  <c r="I304"/>
  <c r="F304"/>
  <c r="E304"/>
  <c r="D304"/>
  <c r="X303"/>
  <c r="N303"/>
  <c r="L303"/>
  <c r="K303"/>
  <c r="I303"/>
  <c r="F303"/>
  <c r="E303"/>
  <c r="D303"/>
  <c r="X302"/>
  <c r="N302"/>
  <c r="L302"/>
  <c r="K302"/>
  <c r="I302"/>
  <c r="F302"/>
  <c r="E302"/>
  <c r="D302"/>
  <c r="X301"/>
  <c r="N301"/>
  <c r="L301"/>
  <c r="K301"/>
  <c r="I301"/>
  <c r="F301"/>
  <c r="E301"/>
  <c r="D301"/>
  <c r="X300"/>
  <c r="N300"/>
  <c r="L300"/>
  <c r="K300"/>
  <c r="I300"/>
  <c r="F300"/>
  <c r="E300"/>
  <c r="D300"/>
  <c r="X299"/>
  <c r="N299"/>
  <c r="L299"/>
  <c r="K299"/>
  <c r="I299"/>
  <c r="F299"/>
  <c r="E299"/>
  <c r="D299"/>
  <c r="X298"/>
  <c r="N298"/>
  <c r="L298"/>
  <c r="K298"/>
  <c r="I298"/>
  <c r="F298"/>
  <c r="E298"/>
  <c r="D298"/>
  <c r="X297"/>
  <c r="N297"/>
  <c r="L297"/>
  <c r="K297"/>
  <c r="I297"/>
  <c r="F297"/>
  <c r="E297"/>
  <c r="D297"/>
  <c r="X296"/>
  <c r="N296"/>
  <c r="L296"/>
  <c r="K296"/>
  <c r="I296"/>
  <c r="F296"/>
  <c r="E296"/>
  <c r="D296"/>
  <c r="X295"/>
  <c r="N295"/>
  <c r="L295"/>
  <c r="K295"/>
  <c r="I295"/>
  <c r="F295"/>
  <c r="E295"/>
  <c r="D295"/>
  <c r="X294"/>
  <c r="N294"/>
  <c r="L294"/>
  <c r="K294"/>
  <c r="I294"/>
  <c r="F294"/>
  <c r="E294"/>
  <c r="D294"/>
  <c r="X293"/>
  <c r="N293"/>
  <c r="L293"/>
  <c r="K293"/>
  <c r="I293"/>
  <c r="F293"/>
  <c r="E293"/>
  <c r="D293"/>
  <c r="X292"/>
  <c r="N292"/>
  <c r="L292"/>
  <c r="K292"/>
  <c r="I292"/>
  <c r="F292"/>
  <c r="E292"/>
  <c r="D292"/>
  <c r="X291"/>
  <c r="N291"/>
  <c r="L291"/>
  <c r="K291"/>
  <c r="I291"/>
  <c r="F291"/>
  <c r="E291"/>
  <c r="D291"/>
  <c r="X290"/>
  <c r="N290"/>
  <c r="L290"/>
  <c r="K290"/>
  <c r="I290"/>
  <c r="F290"/>
  <c r="E290"/>
  <c r="D290"/>
  <c r="X289"/>
  <c r="N289"/>
  <c r="L289"/>
  <c r="K289"/>
  <c r="I289"/>
  <c r="F289"/>
  <c r="E289"/>
  <c r="D289"/>
  <c r="X288"/>
  <c r="N288"/>
  <c r="L288"/>
  <c r="K288"/>
  <c r="I288"/>
  <c r="F288"/>
  <c r="E288"/>
  <c r="D288"/>
  <c r="X287"/>
  <c r="N287"/>
  <c r="L287"/>
  <c r="K287"/>
  <c r="I287"/>
  <c r="F287"/>
  <c r="E287"/>
  <c r="D287"/>
  <c r="X286"/>
  <c r="N286"/>
  <c r="L286"/>
  <c r="K286"/>
  <c r="I286"/>
  <c r="F286"/>
  <c r="E286"/>
  <c r="D286"/>
  <c r="X285"/>
  <c r="N285"/>
  <c r="L285"/>
  <c r="K285"/>
  <c r="I285"/>
  <c r="F285"/>
  <c r="E285"/>
  <c r="D285"/>
  <c r="X284"/>
  <c r="N284"/>
  <c r="L284"/>
  <c r="K284"/>
  <c r="I284"/>
  <c r="F284"/>
  <c r="E284"/>
  <c r="D284"/>
  <c r="X283"/>
  <c r="N283"/>
  <c r="L283"/>
  <c r="K283"/>
  <c r="I283"/>
  <c r="F283"/>
  <c r="E283"/>
  <c r="D283"/>
  <c r="X282"/>
  <c r="N282"/>
  <c r="L282"/>
  <c r="K282"/>
  <c r="I282"/>
  <c r="F282"/>
  <c r="E282"/>
  <c r="D282"/>
  <c r="X281"/>
  <c r="N281"/>
  <c r="L281"/>
  <c r="K281"/>
  <c r="I281"/>
  <c r="F281"/>
  <c r="E281"/>
  <c r="D281"/>
  <c r="X280"/>
  <c r="N280"/>
  <c r="L280"/>
  <c r="K280"/>
  <c r="I280"/>
  <c r="F280"/>
  <c r="E280"/>
  <c r="D280"/>
  <c r="X279"/>
  <c r="N279"/>
  <c r="L279"/>
  <c r="K279"/>
  <c r="I279"/>
  <c r="F279"/>
  <c r="E279"/>
  <c r="D279"/>
  <c r="X278"/>
  <c r="N278"/>
  <c r="L278"/>
  <c r="K278"/>
  <c r="I278"/>
  <c r="F278"/>
  <c r="E278"/>
  <c r="D278"/>
  <c r="X277"/>
  <c r="N277"/>
  <c r="L277"/>
  <c r="K277"/>
  <c r="I277"/>
  <c r="F277"/>
  <c r="E277"/>
  <c r="D277"/>
  <c r="X276"/>
  <c r="N276"/>
  <c r="L276"/>
  <c r="K276"/>
  <c r="I276"/>
  <c r="F276"/>
  <c r="E276"/>
  <c r="D276"/>
  <c r="X275"/>
  <c r="N275"/>
  <c r="L275"/>
  <c r="K275"/>
  <c r="I275"/>
  <c r="F275"/>
  <c r="E275"/>
  <c r="D275"/>
  <c r="X274"/>
  <c r="N274"/>
  <c r="L274"/>
  <c r="K274"/>
  <c r="I274"/>
  <c r="F274"/>
  <c r="E274"/>
  <c r="D274"/>
  <c r="X273"/>
  <c r="N273"/>
  <c r="L273"/>
  <c r="K273"/>
  <c r="I273"/>
  <c r="F273"/>
  <c r="E273"/>
  <c r="D273"/>
  <c r="X272"/>
  <c r="N272"/>
  <c r="L272"/>
  <c r="K272"/>
  <c r="I272"/>
  <c r="F272"/>
  <c r="E272"/>
  <c r="D272"/>
  <c r="X271"/>
  <c r="N271"/>
  <c r="L271"/>
  <c r="K271"/>
  <c r="I271"/>
  <c r="F271"/>
  <c r="E271"/>
  <c r="D271"/>
  <c r="X270"/>
  <c r="N270"/>
  <c r="L270"/>
  <c r="K270"/>
  <c r="I270"/>
  <c r="F270"/>
  <c r="E270"/>
  <c r="D270"/>
  <c r="X269"/>
  <c r="N269"/>
  <c r="L269"/>
  <c r="K269"/>
  <c r="I269"/>
  <c r="F269"/>
  <c r="E269"/>
  <c r="D269"/>
  <c r="X268"/>
  <c r="N268"/>
  <c r="L268"/>
  <c r="K268"/>
  <c r="I268"/>
  <c r="F268"/>
  <c r="E268"/>
  <c r="D268"/>
  <c r="X267"/>
  <c r="N267"/>
  <c r="L267"/>
  <c r="K267"/>
  <c r="I267"/>
  <c r="F267"/>
  <c r="E267"/>
  <c r="D267"/>
  <c r="X266"/>
  <c r="N266"/>
  <c r="L266"/>
  <c r="K266"/>
  <c r="I266"/>
  <c r="F266"/>
  <c r="E266"/>
  <c r="D266"/>
  <c r="X265"/>
  <c r="N265"/>
  <c r="L265"/>
  <c r="K265"/>
  <c r="I265"/>
  <c r="F265"/>
  <c r="E265"/>
  <c r="D265"/>
  <c r="X264"/>
  <c r="N264"/>
  <c r="L264"/>
  <c r="K264"/>
  <c r="I264"/>
  <c r="F264"/>
  <c r="E264"/>
  <c r="D264"/>
  <c r="X263"/>
  <c r="N263"/>
  <c r="L263"/>
  <c r="K263"/>
  <c r="I263"/>
  <c r="F263"/>
  <c r="E263"/>
  <c r="D263"/>
  <c r="X262"/>
  <c r="N262"/>
  <c r="L262"/>
  <c r="K262"/>
  <c r="I262"/>
  <c r="F262"/>
  <c r="E262"/>
  <c r="D262"/>
  <c r="X261"/>
  <c r="N261"/>
  <c r="L261"/>
  <c r="K261"/>
  <c r="I261"/>
  <c r="F261"/>
  <c r="E261"/>
  <c r="D261"/>
  <c r="X260"/>
  <c r="N260"/>
  <c r="L260"/>
  <c r="K260"/>
  <c r="I260"/>
  <c r="F260"/>
  <c r="E260"/>
  <c r="D260"/>
  <c r="X259"/>
  <c r="N259"/>
  <c r="L259"/>
  <c r="K259"/>
  <c r="I259"/>
  <c r="F259"/>
  <c r="E259"/>
  <c r="D259"/>
  <c r="X258"/>
  <c r="N258"/>
  <c r="L258"/>
  <c r="K258"/>
  <c r="I258"/>
  <c r="F258"/>
  <c r="E258"/>
  <c r="D258"/>
  <c r="X257"/>
  <c r="N257"/>
  <c r="L257"/>
  <c r="K257"/>
  <c r="I257"/>
  <c r="F257"/>
  <c r="E257"/>
  <c r="D257"/>
  <c r="X256"/>
  <c r="N256"/>
  <c r="L256"/>
  <c r="K256"/>
  <c r="I256"/>
  <c r="F256"/>
  <c r="E256"/>
  <c r="D256"/>
  <c r="X255"/>
  <c r="N255"/>
  <c r="L255"/>
  <c r="K255"/>
  <c r="I255"/>
  <c r="F255"/>
  <c r="E255"/>
  <c r="D255"/>
  <c r="X254"/>
  <c r="N254"/>
  <c r="L254"/>
  <c r="K254"/>
  <c r="I254"/>
  <c r="F254"/>
  <c r="E254"/>
  <c r="D254"/>
  <c r="X253"/>
  <c r="N253"/>
  <c r="L253"/>
  <c r="K253"/>
  <c r="I253"/>
  <c r="F253"/>
  <c r="E253"/>
  <c r="D253"/>
  <c r="X252"/>
  <c r="N252"/>
  <c r="L252"/>
  <c r="K252"/>
  <c r="I252"/>
  <c r="F252"/>
  <c r="E252"/>
  <c r="D252"/>
  <c r="X251"/>
  <c r="N251"/>
  <c r="L251"/>
  <c r="K251"/>
  <c r="I251"/>
  <c r="F251"/>
  <c r="E251"/>
  <c r="D251"/>
  <c r="X250"/>
  <c r="N250"/>
  <c r="L250"/>
  <c r="K250"/>
  <c r="I250"/>
  <c r="F250"/>
  <c r="E250"/>
  <c r="D250"/>
  <c r="X249"/>
  <c r="N249"/>
  <c r="L249"/>
  <c r="K249"/>
  <c r="I249"/>
  <c r="F249"/>
  <c r="E249"/>
  <c r="D249"/>
  <c r="X248"/>
  <c r="N248"/>
  <c r="L248"/>
  <c r="K248"/>
  <c r="I248"/>
  <c r="F248"/>
  <c r="E248"/>
  <c r="D248"/>
  <c r="X247"/>
  <c r="N247"/>
  <c r="L247"/>
  <c r="K247"/>
  <c r="I247"/>
  <c r="F247"/>
  <c r="E247"/>
  <c r="D247"/>
  <c r="X246"/>
  <c r="N246"/>
  <c r="L246"/>
  <c r="K246"/>
  <c r="I246"/>
  <c r="F246"/>
  <c r="E246"/>
  <c r="D246"/>
  <c r="X245"/>
  <c r="N245"/>
  <c r="L245"/>
  <c r="K245"/>
  <c r="I245"/>
  <c r="F245"/>
  <c r="E245"/>
  <c r="D245"/>
  <c r="X244"/>
  <c r="N244"/>
  <c r="L244"/>
  <c r="K244"/>
  <c r="I244"/>
  <c r="F244"/>
  <c r="E244"/>
  <c r="D244"/>
  <c r="X243"/>
  <c r="N243"/>
  <c r="L243"/>
  <c r="K243"/>
  <c r="I243"/>
  <c r="F243"/>
  <c r="E243"/>
  <c r="D243"/>
  <c r="X242"/>
  <c r="N242"/>
  <c r="L242"/>
  <c r="K242"/>
  <c r="I242"/>
  <c r="F242"/>
  <c r="E242"/>
  <c r="D242"/>
  <c r="X241"/>
  <c r="N241"/>
  <c r="L241"/>
  <c r="K241"/>
  <c r="I241"/>
  <c r="F241"/>
  <c r="E241"/>
  <c r="D241"/>
  <c r="X240"/>
  <c r="N240"/>
  <c r="L240"/>
  <c r="K240"/>
  <c r="I240"/>
  <c r="F240"/>
  <c r="E240"/>
  <c r="D240"/>
  <c r="X239"/>
  <c r="N239"/>
  <c r="L239"/>
  <c r="K239"/>
  <c r="I239"/>
  <c r="F239"/>
  <c r="E239"/>
  <c r="D239"/>
  <c r="X238"/>
  <c r="N238"/>
  <c r="L238"/>
  <c r="K238"/>
  <c r="I238"/>
  <c r="F238"/>
  <c r="E238"/>
  <c r="D238"/>
  <c r="X237"/>
  <c r="N237"/>
  <c r="L237"/>
  <c r="K237"/>
  <c r="I237"/>
  <c r="F237"/>
  <c r="E237"/>
  <c r="D237"/>
  <c r="X236"/>
  <c r="N236"/>
  <c r="L236"/>
  <c r="K236"/>
  <c r="I236"/>
  <c r="F236"/>
  <c r="E236"/>
  <c r="D236"/>
  <c r="X235"/>
  <c r="N235"/>
  <c r="L235"/>
  <c r="K235"/>
  <c r="I235"/>
  <c r="F235"/>
  <c r="E235"/>
  <c r="D235"/>
  <c r="X234"/>
  <c r="N234"/>
  <c r="L234"/>
  <c r="K234"/>
  <c r="I234"/>
  <c r="F234"/>
  <c r="E234"/>
  <c r="D234"/>
  <c r="X233"/>
  <c r="N233"/>
  <c r="L233"/>
  <c r="K233"/>
  <c r="I233"/>
  <c r="F233"/>
  <c r="E233"/>
  <c r="D233"/>
  <c r="X232"/>
  <c r="N232"/>
  <c r="L232"/>
  <c r="K232"/>
  <c r="I232"/>
  <c r="F232"/>
  <c r="E232"/>
  <c r="D232"/>
  <c r="X231"/>
  <c r="N231"/>
  <c r="L231"/>
  <c r="K231"/>
  <c r="I231"/>
  <c r="F231"/>
  <c r="E231"/>
  <c r="D231"/>
  <c r="X230"/>
  <c r="N230"/>
  <c r="L230"/>
  <c r="K230"/>
  <c r="I230"/>
  <c r="F230"/>
  <c r="E230"/>
  <c r="D230"/>
  <c r="X229"/>
  <c r="N229"/>
  <c r="L229"/>
  <c r="K229"/>
  <c r="I229"/>
  <c r="F229"/>
  <c r="E229"/>
  <c r="D229"/>
  <c r="X228"/>
  <c r="N228"/>
  <c r="L228"/>
  <c r="K228"/>
  <c r="I228"/>
  <c r="F228"/>
  <c r="E228"/>
  <c r="D228"/>
  <c r="X227"/>
  <c r="N227"/>
  <c r="L227"/>
  <c r="K227"/>
  <c r="I227"/>
  <c r="F227"/>
  <c r="E227"/>
  <c r="D227"/>
  <c r="X226"/>
  <c r="N226"/>
  <c r="L226"/>
  <c r="K226"/>
  <c r="I226"/>
  <c r="F226"/>
  <c r="E226"/>
  <c r="D226"/>
  <c r="X225"/>
  <c r="N225"/>
  <c r="L225"/>
  <c r="K225"/>
  <c r="I225"/>
  <c r="F225"/>
  <c r="E225"/>
  <c r="D225"/>
  <c r="X224"/>
  <c r="N224"/>
  <c r="L224"/>
  <c r="K224"/>
  <c r="I224"/>
  <c r="F224"/>
  <c r="E224"/>
  <c r="D224"/>
  <c r="X223"/>
  <c r="N223"/>
  <c r="L223"/>
  <c r="K223"/>
  <c r="I223"/>
  <c r="F223"/>
  <c r="E223"/>
  <c r="D223"/>
  <c r="X222"/>
  <c r="N222"/>
  <c r="L222"/>
  <c r="K222"/>
  <c r="I222"/>
  <c r="F222"/>
  <c r="E222"/>
  <c r="D222"/>
  <c r="X221"/>
  <c r="N221"/>
  <c r="L221"/>
  <c r="K221"/>
  <c r="I221"/>
  <c r="F221"/>
  <c r="E221"/>
  <c r="D221"/>
  <c r="X220"/>
  <c r="N220"/>
  <c r="L220"/>
  <c r="K220"/>
  <c r="I220"/>
  <c r="F220"/>
  <c r="E220"/>
  <c r="D220"/>
  <c r="X219"/>
  <c r="N219"/>
  <c r="L219"/>
  <c r="K219"/>
  <c r="I219"/>
  <c r="F219"/>
  <c r="E219"/>
  <c r="D219"/>
  <c r="X218"/>
  <c r="N218"/>
  <c r="L218"/>
  <c r="K218"/>
  <c r="I218"/>
  <c r="F218"/>
  <c r="E218"/>
  <c r="D218"/>
  <c r="X217"/>
  <c r="N217"/>
  <c r="L217"/>
  <c r="K217"/>
  <c r="I217"/>
  <c r="F217"/>
  <c r="E217"/>
  <c r="D217"/>
  <c r="X216"/>
  <c r="N216"/>
  <c r="L216"/>
  <c r="K216"/>
  <c r="I216"/>
  <c r="F216"/>
  <c r="E216"/>
  <c r="D216"/>
  <c r="X215"/>
  <c r="N215"/>
  <c r="L215"/>
  <c r="K215"/>
  <c r="I215"/>
  <c r="F215"/>
  <c r="E215"/>
  <c r="D215"/>
  <c r="X214"/>
  <c r="N214"/>
  <c r="L214"/>
  <c r="K214"/>
  <c r="I214"/>
  <c r="F214"/>
  <c r="E214"/>
  <c r="D214"/>
  <c r="X213"/>
  <c r="N213"/>
  <c r="L213"/>
  <c r="K213"/>
  <c r="I213"/>
  <c r="F213"/>
  <c r="E213"/>
  <c r="D213"/>
  <c r="X212"/>
  <c r="N212"/>
  <c r="L212"/>
  <c r="K212"/>
  <c r="I212"/>
  <c r="F212"/>
  <c r="E212"/>
  <c r="D212"/>
  <c r="X211"/>
  <c r="N211"/>
  <c r="L211"/>
  <c r="K211"/>
  <c r="I211"/>
  <c r="F211"/>
  <c r="E211"/>
  <c r="D211"/>
  <c r="X210"/>
  <c r="N210"/>
  <c r="L210"/>
  <c r="K210"/>
  <c r="I210"/>
  <c r="F210"/>
  <c r="E210"/>
  <c r="D210"/>
  <c r="X209"/>
  <c r="N209"/>
  <c r="L209"/>
  <c r="K209"/>
  <c r="I209"/>
  <c r="F209"/>
  <c r="E209"/>
  <c r="D209"/>
  <c r="X208"/>
  <c r="N208"/>
  <c r="L208"/>
  <c r="K208"/>
  <c r="I208"/>
  <c r="F208"/>
  <c r="E208"/>
  <c r="D208"/>
  <c r="X207"/>
  <c r="N207"/>
  <c r="L207"/>
  <c r="K207"/>
  <c r="I207"/>
  <c r="F207"/>
  <c r="E207"/>
  <c r="D207"/>
  <c r="X206"/>
  <c r="N206"/>
  <c r="L206"/>
  <c r="K206"/>
  <c r="I206"/>
  <c r="F206"/>
  <c r="E206"/>
  <c r="D206"/>
  <c r="X205"/>
  <c r="N205"/>
  <c r="L205"/>
  <c r="K205"/>
  <c r="I205"/>
  <c r="F205"/>
  <c r="E205"/>
  <c r="D205"/>
  <c r="X204"/>
  <c r="N204"/>
  <c r="L204"/>
  <c r="K204"/>
  <c r="I204"/>
  <c r="F204"/>
  <c r="E204"/>
  <c r="D204"/>
  <c r="X203"/>
  <c r="N203"/>
  <c r="L203"/>
  <c r="K203"/>
  <c r="I203"/>
  <c r="F203"/>
  <c r="E203"/>
  <c r="D203"/>
  <c r="X202"/>
  <c r="N202"/>
  <c r="L202"/>
  <c r="K202"/>
  <c r="I202"/>
  <c r="F202"/>
  <c r="E202"/>
  <c r="D202"/>
  <c r="X201"/>
  <c r="N201"/>
  <c r="L201"/>
  <c r="K201"/>
  <c r="I201"/>
  <c r="F201"/>
  <c r="E201"/>
  <c r="D201"/>
  <c r="X200"/>
  <c r="N200"/>
  <c r="L200"/>
  <c r="K200"/>
  <c r="I200"/>
  <c r="F200"/>
  <c r="E200"/>
  <c r="D200"/>
  <c r="X199"/>
  <c r="N199"/>
  <c r="L199"/>
  <c r="K199"/>
  <c r="I199"/>
  <c r="F199"/>
  <c r="E199"/>
  <c r="D199"/>
  <c r="X198"/>
  <c r="N198"/>
  <c r="L198"/>
  <c r="K198"/>
  <c r="I198"/>
  <c r="F198"/>
  <c r="E198"/>
  <c r="D198"/>
  <c r="X197"/>
  <c r="N197"/>
  <c r="L197"/>
  <c r="K197"/>
  <c r="I197"/>
  <c r="F197"/>
  <c r="E197"/>
  <c r="D197"/>
  <c r="X196"/>
  <c r="N196"/>
  <c r="L196"/>
  <c r="K196"/>
  <c r="I196"/>
  <c r="F196"/>
  <c r="E196"/>
  <c r="D196"/>
  <c r="X195"/>
  <c r="N195"/>
  <c r="L195"/>
  <c r="K195"/>
  <c r="I195"/>
  <c r="F195"/>
  <c r="E195"/>
  <c r="D195"/>
  <c r="X194"/>
  <c r="N194"/>
  <c r="L194"/>
  <c r="K194"/>
  <c r="I194"/>
  <c r="F194"/>
  <c r="E194"/>
  <c r="D194"/>
  <c r="X193"/>
  <c r="N193"/>
  <c r="L193"/>
  <c r="K193"/>
  <c r="I193"/>
  <c r="F193"/>
  <c r="E193"/>
  <c r="D193"/>
  <c r="X192"/>
  <c r="N192"/>
  <c r="L192"/>
  <c r="K192"/>
  <c r="I192"/>
  <c r="F192"/>
  <c r="E192"/>
  <c r="D192"/>
  <c r="X191"/>
  <c r="N191"/>
  <c r="L191"/>
  <c r="K191"/>
  <c r="I191"/>
  <c r="F191"/>
  <c r="E191"/>
  <c r="D191"/>
  <c r="X190"/>
  <c r="N190"/>
  <c r="L190"/>
  <c r="K190"/>
  <c r="I190"/>
  <c r="F190"/>
  <c r="E190"/>
  <c r="D190"/>
  <c r="X189"/>
  <c r="N189"/>
  <c r="L189"/>
  <c r="K189"/>
  <c r="I189"/>
  <c r="F189"/>
  <c r="E189"/>
  <c r="D189"/>
  <c r="X188"/>
  <c r="N188"/>
  <c r="L188"/>
  <c r="K188"/>
  <c r="I188"/>
  <c r="F188"/>
  <c r="E188"/>
  <c r="D188"/>
  <c r="X187"/>
  <c r="N187"/>
  <c r="L187"/>
  <c r="K187"/>
  <c r="I187"/>
  <c r="F187"/>
  <c r="E187"/>
  <c r="D187"/>
  <c r="X186"/>
  <c r="N186"/>
  <c r="L186"/>
  <c r="K186"/>
  <c r="I186"/>
  <c r="F186"/>
  <c r="E186"/>
  <c r="D186"/>
  <c r="X185"/>
  <c r="N185"/>
  <c r="L185"/>
  <c r="K185"/>
  <c r="I185"/>
  <c r="F185"/>
  <c r="E185"/>
  <c r="D185"/>
  <c r="X184"/>
  <c r="N184"/>
  <c r="L184"/>
  <c r="K184"/>
  <c r="I184"/>
  <c r="F184"/>
  <c r="E184"/>
  <c r="D184"/>
  <c r="X183"/>
  <c r="N183"/>
  <c r="L183"/>
  <c r="K183"/>
  <c r="I183"/>
  <c r="F183"/>
  <c r="E183"/>
  <c r="D183"/>
  <c r="X182"/>
  <c r="N182"/>
  <c r="L182"/>
  <c r="K182"/>
  <c r="I182"/>
  <c r="F182"/>
  <c r="E182"/>
  <c r="D182"/>
  <c r="X181"/>
  <c r="N181"/>
  <c r="L181"/>
  <c r="K181"/>
  <c r="I181"/>
  <c r="F181"/>
  <c r="E181"/>
  <c r="D181"/>
  <c r="X180"/>
  <c r="N180"/>
  <c r="L180"/>
  <c r="K180"/>
  <c r="I180"/>
  <c r="F180"/>
  <c r="E180"/>
  <c r="D180"/>
  <c r="X179"/>
  <c r="N179"/>
  <c r="L179"/>
  <c r="K179"/>
  <c r="I179"/>
  <c r="F179"/>
  <c r="E179"/>
  <c r="D179"/>
  <c r="X178"/>
  <c r="N178"/>
  <c r="L178"/>
  <c r="K178"/>
  <c r="I178"/>
  <c r="F178"/>
  <c r="E178"/>
  <c r="D178"/>
  <c r="X177"/>
  <c r="N177"/>
  <c r="L177"/>
  <c r="K177"/>
  <c r="I177"/>
  <c r="F177"/>
  <c r="E177"/>
  <c r="D177"/>
  <c r="X176"/>
  <c r="N176"/>
  <c r="L176"/>
  <c r="K176"/>
  <c r="I176"/>
  <c r="F176"/>
  <c r="E176"/>
  <c r="D176"/>
  <c r="X175"/>
  <c r="N175"/>
  <c r="L175"/>
  <c r="K175"/>
  <c r="I175"/>
  <c r="F175"/>
  <c r="E175"/>
  <c r="D175"/>
  <c r="X174"/>
  <c r="N174"/>
  <c r="L174"/>
  <c r="K174"/>
  <c r="I174"/>
  <c r="F174"/>
  <c r="E174"/>
  <c r="D174"/>
  <c r="X173"/>
  <c r="N173"/>
  <c r="L173"/>
  <c r="K173"/>
  <c r="I173"/>
  <c r="F173"/>
  <c r="E173"/>
  <c r="D173"/>
  <c r="X172"/>
  <c r="N172"/>
  <c r="L172"/>
  <c r="K172"/>
  <c r="I172"/>
  <c r="F172"/>
  <c r="E172"/>
  <c r="D172"/>
  <c r="X171"/>
  <c r="N171"/>
  <c r="L171"/>
  <c r="K171"/>
  <c r="I171"/>
  <c r="F171"/>
  <c r="E171"/>
  <c r="D171"/>
  <c r="X170"/>
  <c r="N170"/>
  <c r="L170"/>
  <c r="K170"/>
  <c r="I170"/>
  <c r="F170"/>
  <c r="E170"/>
  <c r="D170"/>
  <c r="X169"/>
  <c r="N169"/>
  <c r="L169"/>
  <c r="K169"/>
  <c r="I169"/>
  <c r="F169"/>
  <c r="E169"/>
  <c r="D169"/>
  <c r="X168"/>
  <c r="N168"/>
  <c r="L168"/>
  <c r="K168"/>
  <c r="I168"/>
  <c r="F168"/>
  <c r="E168"/>
  <c r="D168"/>
  <c r="X167"/>
  <c r="N167"/>
  <c r="L167"/>
  <c r="K167"/>
  <c r="I167"/>
  <c r="F167"/>
  <c r="E167"/>
  <c r="D167"/>
  <c r="X166"/>
  <c r="N166"/>
  <c r="L166"/>
  <c r="K166"/>
  <c r="I166"/>
  <c r="F166"/>
  <c r="E166"/>
  <c r="D166"/>
  <c r="X165"/>
  <c r="N165"/>
  <c r="L165"/>
  <c r="K165"/>
  <c r="I165"/>
  <c r="F165"/>
  <c r="E165"/>
  <c r="D165"/>
  <c r="X164"/>
  <c r="N164"/>
  <c r="L164"/>
  <c r="K164"/>
  <c r="I164"/>
  <c r="F164"/>
  <c r="E164"/>
  <c r="D164"/>
  <c r="X163"/>
  <c r="N163"/>
  <c r="L163"/>
  <c r="K163"/>
  <c r="I163"/>
  <c r="F163"/>
  <c r="E163"/>
  <c r="D163"/>
  <c r="X162"/>
  <c r="N162"/>
  <c r="L162"/>
  <c r="K162"/>
  <c r="I162"/>
  <c r="F162"/>
  <c r="E162"/>
  <c r="D162"/>
  <c r="X161"/>
  <c r="N161"/>
  <c r="L161"/>
  <c r="K161"/>
  <c r="I161"/>
  <c r="F161"/>
  <c r="E161"/>
  <c r="D161"/>
  <c r="X160"/>
  <c r="N160"/>
  <c r="L160"/>
  <c r="K160"/>
  <c r="I160"/>
  <c r="F160"/>
  <c r="E160"/>
  <c r="D160"/>
  <c r="X159"/>
  <c r="N159"/>
  <c r="L159"/>
  <c r="K159"/>
  <c r="I159"/>
  <c r="F159"/>
  <c r="E159"/>
  <c r="D159"/>
  <c r="X158"/>
  <c r="N158"/>
  <c r="L158"/>
  <c r="K158"/>
  <c r="I158"/>
  <c r="F158"/>
  <c r="E158"/>
  <c r="D158"/>
  <c r="X157"/>
  <c r="N157"/>
  <c r="L157"/>
  <c r="K157"/>
  <c r="I157"/>
  <c r="F157"/>
  <c r="E157"/>
  <c r="D157"/>
  <c r="X156"/>
  <c r="N156"/>
  <c r="L156"/>
  <c r="K156"/>
  <c r="I156"/>
  <c r="F156"/>
  <c r="E156"/>
  <c r="D156"/>
  <c r="X155"/>
  <c r="N155"/>
  <c r="L155"/>
  <c r="K155"/>
  <c r="I155"/>
  <c r="F155"/>
  <c r="E155"/>
  <c r="D155"/>
  <c r="X154"/>
  <c r="N154"/>
  <c r="L154"/>
  <c r="K154"/>
  <c r="I154"/>
  <c r="F154"/>
  <c r="E154"/>
  <c r="D154"/>
  <c r="X153"/>
  <c r="N153"/>
  <c r="L153"/>
  <c r="K153"/>
  <c r="I153"/>
  <c r="F153"/>
  <c r="E153"/>
  <c r="D153"/>
  <c r="X152"/>
  <c r="N152"/>
  <c r="L152"/>
  <c r="K152"/>
  <c r="I152"/>
  <c r="F152"/>
  <c r="E152"/>
  <c r="D152"/>
  <c r="X151"/>
  <c r="N151"/>
  <c r="L151"/>
  <c r="K151"/>
  <c r="I151"/>
  <c r="F151"/>
  <c r="E151"/>
  <c r="D151"/>
  <c r="X150"/>
  <c r="N150"/>
  <c r="L150"/>
  <c r="K150"/>
  <c r="I150"/>
  <c r="F150"/>
  <c r="E150"/>
  <c r="D150"/>
  <c r="X149"/>
  <c r="N149"/>
  <c r="L149"/>
  <c r="K149"/>
  <c r="I149"/>
  <c r="F149"/>
  <c r="E149"/>
  <c r="D149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2"/>
  <c r="N32"/>
  <c r="L32"/>
  <c r="K32"/>
  <c r="I32"/>
  <c r="F32"/>
  <c r="E32"/>
  <c r="D32"/>
  <c r="X31"/>
  <c r="N31"/>
  <c r="L31"/>
  <c r="K31"/>
  <c r="I31"/>
  <c r="F31"/>
  <c r="E31"/>
  <c r="D31"/>
  <c r="X33"/>
  <c r="N33"/>
  <c r="L33"/>
  <c r="K33"/>
  <c r="I33"/>
  <c r="F33"/>
  <c r="E33"/>
  <c r="D33"/>
  <c r="X30"/>
  <c r="N30"/>
  <c r="L30"/>
  <c r="K30"/>
  <c r="I30"/>
  <c r="F30"/>
  <c r="E30"/>
  <c r="D30"/>
  <c r="X28"/>
  <c r="N28"/>
  <c r="L28"/>
  <c r="K28"/>
  <c r="I28"/>
  <c r="F28"/>
  <c r="E28"/>
  <c r="D28"/>
  <c r="X29"/>
  <c r="N29"/>
  <c r="L29"/>
  <c r="K29"/>
  <c r="I29"/>
  <c r="F29"/>
  <c r="E29"/>
  <c r="D29"/>
  <c r="X27"/>
  <c r="N27"/>
  <c r="L27"/>
  <c r="K27"/>
  <c r="I27"/>
  <c r="F27"/>
  <c r="E27"/>
  <c r="D27"/>
  <c r="X25"/>
  <c r="N25"/>
  <c r="L25"/>
  <c r="K25"/>
  <c r="I25"/>
  <c r="F25"/>
  <c r="E25"/>
  <c r="D25"/>
  <c r="X26"/>
  <c r="N26"/>
  <c r="L26"/>
  <c r="K26"/>
  <c r="I26"/>
  <c r="F26"/>
  <c r="E26"/>
  <c r="D26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4"/>
  <c r="N14"/>
  <c r="L14"/>
  <c r="K14"/>
  <c r="I14"/>
  <c r="F14"/>
  <c r="E14"/>
  <c r="D14"/>
  <c r="X15"/>
  <c r="N15"/>
  <c r="L15"/>
  <c r="K15"/>
  <c r="I15"/>
  <c r="F15"/>
  <c r="E15"/>
  <c r="D15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<sst xmlns="http://schemas.openxmlformats.org/spreadsheetml/2006/main" count="1567" uniqueCount="454">
  <si>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</si>
  <si>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</si>
  <si>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</si>
  <si>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</si>
  <si>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</si>
  <si>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</si>
  <si>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</si>
  <si>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</si>
  <si>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</si>
  <si>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</si>
  <si>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</si>
  <si>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</si>
  <si>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</si>
  <si>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</si>
  <si>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</si>
  <si>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</si>
  <si>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</si>
  <si>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</si>
  <si>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</si>
  <si>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</si>
  <si>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</si>
  <si>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</si>
  <si>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</si>
  <si>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</si>
  <si>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</si>
  <si>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</si>
  <si>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</si>
  <si>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</si>
  <si>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</si>
  <si>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</si>
  <si>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</si>
  <si>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</si>
  <si>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2016/08/07 19:50</t>
  </si>
  <si>
    <t>12-22/BHR6C-A01/2C</t>
  </si>
  <si>
    <t>EVERLIGHT</t>
  </si>
  <si>
    <t/>
  </si>
  <si>
    <t>E</t>
  </si>
  <si>
    <t>1449</t>
  </si>
  <si>
    <t>16-213/R6C-AQ2R2B/3T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</si>
  <si>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</si>
  <si>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</si>
  <si>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</si>
  <si>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</si>
  <si>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</si>
  <si>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</si>
  <si>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</si>
  <si>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</si>
  <si>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</si>
  <si>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</si>
  <si>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AO3401A</t>
  </si>
  <si>
    <t>AO3401_101</t>
  </si>
  <si>
    <t>AO3402</t>
  </si>
  <si>
    <t>AO3402L</t>
  </si>
  <si>
    <t>AO3404</t>
  </si>
  <si>
    <t>AO3404A_104</t>
  </si>
  <si>
    <t>AO3406</t>
  </si>
  <si>
    <t>AO3407A</t>
  </si>
  <si>
    <t>AO3409</t>
  </si>
  <si>
    <t>AO3413_101</t>
  </si>
  <si>
    <t>AO3414</t>
  </si>
  <si>
    <t>AO3414L</t>
  </si>
  <si>
    <t>AO3414_105</t>
  </si>
  <si>
    <t>AO3415A</t>
  </si>
  <si>
    <t>AO3415AL</t>
  </si>
  <si>
    <t>AO3415A_105</t>
  </si>
  <si>
    <t>AO3415L</t>
  </si>
  <si>
    <t>AO3416L</t>
  </si>
  <si>
    <t>AO3416_103</t>
  </si>
  <si>
    <t>AO3416_104</t>
  </si>
  <si>
    <t>AO3419L_101</t>
  </si>
  <si>
    <t>AO3420L</t>
  </si>
  <si>
    <t>AO3420L_103</t>
  </si>
  <si>
    <t>AO3423</t>
  </si>
  <si>
    <t>AO3434A</t>
  </si>
  <si>
    <t>AO3434A_101</t>
  </si>
  <si>
    <t>F</t>
  </si>
  <si>
    <t>AO3442_101</t>
  </si>
  <si>
    <t>AO3460</t>
  </si>
  <si>
    <t>AO4306</t>
  </si>
  <si>
    <t>AO4335</t>
  </si>
  <si>
    <t>AO4404B</t>
  </si>
  <si>
    <t>AO4406AL</t>
  </si>
  <si>
    <t>AO4407</t>
  </si>
  <si>
    <t>AO4407A</t>
  </si>
  <si>
    <t>AO4409</t>
  </si>
  <si>
    <t>AO4411</t>
  </si>
  <si>
    <t>AO4413</t>
  </si>
  <si>
    <t>AO4423</t>
  </si>
  <si>
    <t>AO4435</t>
  </si>
  <si>
    <t>AO4435L</t>
  </si>
  <si>
    <t>AO4446</t>
  </si>
  <si>
    <t>AO4447A</t>
  </si>
  <si>
    <t>AO4453</t>
  </si>
  <si>
    <t>AO4494</t>
  </si>
  <si>
    <t>AO4494L</t>
  </si>
  <si>
    <t>AO4566</t>
  </si>
  <si>
    <t>AO4620</t>
  </si>
  <si>
    <t>AO4622</t>
  </si>
  <si>
    <t>AO4812</t>
  </si>
  <si>
    <t>AO4821</t>
  </si>
  <si>
    <t>AO4822A</t>
  </si>
  <si>
    <t>AO4838</t>
  </si>
  <si>
    <t>AO4842</t>
  </si>
  <si>
    <t>AO4854</t>
  </si>
  <si>
    <t>AO4892</t>
  </si>
  <si>
    <t>AO4952</t>
  </si>
  <si>
    <t>AO5401EL</t>
  </si>
  <si>
    <t>AO5404EL</t>
  </si>
  <si>
    <t>AO5804E</t>
  </si>
  <si>
    <t>AO6400L</t>
  </si>
  <si>
    <t>AO6401AL</t>
  </si>
  <si>
    <t>AO6402A</t>
  </si>
  <si>
    <t>AO6402AL</t>
  </si>
  <si>
    <t>AO6405</t>
  </si>
  <si>
    <t>AO6415L</t>
  </si>
  <si>
    <t>AO6424</t>
  </si>
  <si>
    <t>AO6424_101</t>
  </si>
  <si>
    <t>AO6601</t>
  </si>
  <si>
    <t>AO6604</t>
  </si>
  <si>
    <t>AO6800L_003</t>
  </si>
  <si>
    <t>AO7405</t>
  </si>
  <si>
    <t>AO7413</t>
  </si>
  <si>
    <t>AO9926B</t>
  </si>
  <si>
    <t>AOB2500L</t>
  </si>
  <si>
    <t>AOD403</t>
  </si>
  <si>
    <t>AOD4120</t>
  </si>
  <si>
    <t>AOD4132</t>
  </si>
  <si>
    <t>AOD413A_002</t>
  </si>
  <si>
    <t>AOD4158</t>
  </si>
  <si>
    <t>AOD417</t>
  </si>
  <si>
    <t>AOD4184A</t>
  </si>
  <si>
    <t>AOD4186</t>
  </si>
  <si>
    <t>AOD423</t>
  </si>
  <si>
    <t>AOD442</t>
  </si>
  <si>
    <t>AOD452AL</t>
  </si>
  <si>
    <t>AOD472AL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</si>
  <si>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</si>
  <si>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</si>
  <si>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</si>
  <si>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</si>
  <si>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</si>
  <si>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</si>
  <si>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</si>
  <si>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</si>
  <si>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AOH3106</t>
  </si>
  <si>
    <t>AOI206</t>
  </si>
  <si>
    <t>AOI403</t>
  </si>
  <si>
    <t>AOI4184</t>
  </si>
  <si>
    <t>AOI538</t>
  </si>
  <si>
    <t>AOL1412</t>
  </si>
  <si>
    <t>AOL1426</t>
  </si>
  <si>
    <t>AON1605</t>
  </si>
  <si>
    <t>AON1606</t>
  </si>
  <si>
    <t>AON2260</t>
  </si>
  <si>
    <t>AON2403</t>
  </si>
  <si>
    <t>AON2410</t>
  </si>
  <si>
    <t>AON2420</t>
  </si>
  <si>
    <t>AON2812</t>
  </si>
  <si>
    <t>AON6240</t>
  </si>
  <si>
    <t>AON6244</t>
  </si>
  <si>
    <t>AON6250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</si>
  <si>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</si>
  <si>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</si>
  <si>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</si>
  <si>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</si>
  <si>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</si>
  <si>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</si>
  <si>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</si>
  <si>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</si>
  <si>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</si>
  <si>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</si>
  <si>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</si>
  <si>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AON6444L</t>
  </si>
  <si>
    <t>AON6448</t>
  </si>
  <si>
    <t>AON6450</t>
  </si>
  <si>
    <t>AON6454A</t>
  </si>
  <si>
    <t>AON6500</t>
  </si>
  <si>
    <t>AON6504</t>
  </si>
  <si>
    <t>AON6508</t>
  </si>
  <si>
    <t>AON6508_MSI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</si>
  <si>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</si>
  <si>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</si>
  <si>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</si>
  <si>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</si>
  <si>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</si>
  <si>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</si>
  <si>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</si>
  <si>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</si>
  <si>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</si>
  <si>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AON6598</t>
  </si>
  <si>
    <t>AON6748</t>
  </si>
  <si>
    <t>AON6758</t>
  </si>
  <si>
    <t>AON6794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</si>
  <si>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</si>
  <si>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</si>
  <si>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</si>
  <si>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</si>
  <si>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</si>
  <si>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</si>
  <si>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</si>
  <si>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</si>
  <si>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AON6970_002</t>
  </si>
  <si>
    <t>AON6978</t>
  </si>
  <si>
    <t>AON6996</t>
  </si>
  <si>
    <t>AON7242</t>
  </si>
  <si>
    <t>AON7400AL</t>
  </si>
  <si>
    <t>AON7401</t>
  </si>
  <si>
    <t>AON7401L</t>
  </si>
  <si>
    <t>AON7403L</t>
  </si>
  <si>
    <t>AON7409</t>
  </si>
  <si>
    <t>AON7409_101</t>
  </si>
  <si>
    <t>AON7410</t>
  </si>
  <si>
    <t>AON7410L</t>
  </si>
  <si>
    <t>AON7421</t>
  </si>
  <si>
    <t>AON7423</t>
  </si>
  <si>
    <t>AON7426</t>
  </si>
  <si>
    <t>AON7446</t>
  </si>
  <si>
    <t>AON7450</t>
  </si>
  <si>
    <t>AON7506</t>
  </si>
  <si>
    <t>AON7508</t>
  </si>
  <si>
    <t>AON7522E</t>
  </si>
  <si>
    <t>AON7534</t>
  </si>
  <si>
    <t>AON7548</t>
  </si>
  <si>
    <t>AON7702A</t>
  </si>
  <si>
    <t>AON7752</t>
  </si>
  <si>
    <t>AOZ1022DI</t>
  </si>
  <si>
    <t>AOZ1031AI</t>
  </si>
  <si>
    <t>AOZ1037PI</t>
  </si>
  <si>
    <t>AOZ1043PI</t>
  </si>
  <si>
    <t>AOZ1044PI</t>
  </si>
  <si>
    <t>AOZ1053PI</t>
  </si>
  <si>
    <t>AOZ1094AIL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</si>
  <si>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</si>
  <si>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</si>
  <si>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</si>
  <si>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</si>
  <si>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</si>
  <si>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</si>
  <si>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</si>
  <si>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</si>
  <si>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</si>
  <si>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</si>
  <si>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</si>
  <si>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</si>
  <si>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</si>
  <si>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</si>
  <si>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</si>
  <si>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</si>
  <si>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</si>
  <si>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</si>
  <si>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</si>
  <si>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AOZ8212CI-05L</t>
  </si>
  <si>
    <t>AOZ8212CI-12</t>
  </si>
  <si>
    <t>AOZ8231ADI-03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</si>
  <si>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</si>
  <si>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</si>
  <si>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</si>
  <si>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</si>
  <si>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</si>
  <si>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</si>
  <si>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</si>
  <si>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</si>
  <si>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</si>
  <si>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</si>
  <si>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</si>
  <si>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</si>
  <si>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AS3722-BCTT-09</t>
  </si>
  <si>
    <t>ECLAMP2374K.TCT</t>
  </si>
  <si>
    <t>ECLAMP2398P.TCT</t>
  </si>
  <si>
    <t>ECLAMP2455P.TCT</t>
  </si>
  <si>
    <t>ECLAMP2510K.TCT</t>
  </si>
  <si>
    <t>GN2405AINE3</t>
  </si>
  <si>
    <t>GS2974ACTE3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</si>
  <si>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</si>
  <si>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</si>
  <si>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</si>
  <si>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</si>
  <si>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</si>
  <si>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</si>
  <si>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</si>
  <si>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</si>
  <si>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</si>
  <si>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</si>
  <si>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IRM-V838M3/TR1(WSN)</t>
  </si>
  <si>
    <t>LC03-6.TBT</t>
  </si>
  <si>
    <t>P195UT/0904/50-615T/A66AHF/HD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</si>
  <si>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</si>
  <si>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</si>
  <si>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</si>
  <si>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</si>
  <si>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</si>
  <si>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</si>
  <si>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</si>
  <si>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</si>
  <si>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</si>
  <si>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</si>
  <si>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QM3202S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</si>
  <si>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</si>
  <si>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</si>
  <si>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</si>
  <si>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</si>
  <si>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</si>
  <si>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</si>
  <si>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</si>
  <si>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</si>
  <si>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</si>
  <si>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</si>
  <si>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</si>
  <si>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</si>
  <si>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</si>
  <si>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</si>
  <si>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</si>
  <si>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RCLAMP0531Z.TNT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</si>
  <si>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</si>
  <si>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</si>
  <si>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</si>
  <si>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</si>
  <si>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</si>
  <si>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</si>
  <si>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</si>
  <si>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</si>
  <si>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</si>
  <si>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</si>
  <si>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</si>
  <si>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</si>
  <si>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</si>
  <si>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RCLAMP3374N.TCT</t>
  </si>
  <si>
    <t>RCLAMP3654P.TCT</t>
  </si>
  <si>
    <t>RCLAMP7524T.TNT</t>
  </si>
  <si>
    <t>RCLAMP7528T.TNT</t>
  </si>
  <si>
    <t>RMX2550ME</t>
  </si>
  <si>
    <t>RICHWAVE</t>
  </si>
  <si>
    <t>RTC5601H</t>
  </si>
  <si>
    <t>RTC5608</t>
  </si>
  <si>
    <t>RTC5612</t>
  </si>
  <si>
    <t>RTC5613</t>
  </si>
  <si>
    <t>RTC6602</t>
  </si>
  <si>
    <t>RTC6602N</t>
  </si>
  <si>
    <t>RTC6603</t>
  </si>
  <si>
    <t>RTC6603S</t>
  </si>
  <si>
    <t>RTC6603SP</t>
  </si>
  <si>
    <t>RTC6607</t>
  </si>
  <si>
    <t>RTC6608O</t>
  </si>
  <si>
    <t>RTC6609</t>
  </si>
  <si>
    <t>RTC6609H</t>
  </si>
  <si>
    <t>RTC6609S</t>
  </si>
  <si>
    <t>RTC6610</t>
  </si>
  <si>
    <t>RTC6612</t>
  </si>
  <si>
    <t>RTC6615</t>
  </si>
  <si>
    <t>RTC6617</t>
  </si>
  <si>
    <t>RTC6618</t>
  </si>
  <si>
    <t>RTC6619</t>
  </si>
  <si>
    <t>RTC6649E</t>
  </si>
  <si>
    <t>SC1565I5M1.8TRT</t>
  </si>
  <si>
    <t>SC1565IS-2.5TRT</t>
  </si>
  <si>
    <t>SC1565IST25TRT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</si>
  <si>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</si>
  <si>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</si>
  <si>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</si>
  <si>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</si>
  <si>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</si>
  <si>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</si>
  <si>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</si>
  <si>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SC417MLTRT</t>
  </si>
  <si>
    <t>SC4211STRT</t>
  </si>
  <si>
    <t>SC4212MLTRT</t>
  </si>
  <si>
    <t>SC4215ASTRT</t>
  </si>
  <si>
    <t>SC4215ISTRT</t>
  </si>
  <si>
    <t>SC4215JSETRT</t>
  </si>
  <si>
    <t>SC431CSK-2TRT</t>
  </si>
  <si>
    <t>SC4501MLTRT</t>
  </si>
  <si>
    <t>SC4503TSKTRT</t>
  </si>
  <si>
    <t>SC4510ITSTRT</t>
  </si>
  <si>
    <t>SC4538ULTRT</t>
  </si>
  <si>
    <t>SC560AULTRT</t>
  </si>
  <si>
    <t>SC563LHULTRC</t>
  </si>
  <si>
    <t>SC630AULTRT</t>
  </si>
  <si>
    <t>SC632ULTRT</t>
  </si>
  <si>
    <t>SD12C.TCT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</si>
  <si>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</si>
  <si>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</si>
  <si>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</si>
  <si>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</si>
  <si>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</si>
  <si>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</si>
  <si>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</si>
  <si>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</si>
  <si>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</si>
  <si>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</si>
  <si>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</si>
  <si>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</si>
  <si>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</si>
  <si>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SX1255IWLTRT</t>
  </si>
  <si>
    <t>SX1257IWLTRT</t>
  </si>
  <si>
    <t>SX1276IMLTRT</t>
  </si>
  <si>
    <t>SX1301IMLTRC</t>
  </si>
  <si>
    <t>SX8651IWLTRT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</si>
  <si>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</si>
  <si>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</si>
  <si>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</si>
  <si>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</si>
  <si>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</si>
  <si>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</si>
  <si>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</si>
  <si>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</si>
  <si>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</si>
  <si>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</si>
  <si>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</si>
  <si>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</si>
  <si>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</si>
  <si>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</si>
  <si>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</si>
  <si>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</si>
  <si>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</si>
  <si>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</si>
  <si>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</si>
  <si>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UCLAMP3301D.TCT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</si>
  <si>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</si>
  <si>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</si>
  <si>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</si>
  <si>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</si>
  <si>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</si>
  <si>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</si>
  <si>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</si>
  <si>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</si>
  <si>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</si>
  <si>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</si>
  <si>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</si>
  <si>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UP0107CMA5-00</t>
  </si>
  <si>
    <t>UP0108AMA3-33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</si>
  <si>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</si>
  <si>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</si>
  <si>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</si>
  <si>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</si>
  <si>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</si>
  <si>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</si>
  <si>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</si>
  <si>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</si>
  <si>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</si>
  <si>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</si>
  <si>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</si>
  <si>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</si>
  <si>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</si>
  <si>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UP1727PDDA</t>
  </si>
  <si>
    <t>UP1728PDDA</t>
  </si>
  <si>
    <t>UP1728QDDA</t>
  </si>
  <si>
    <t>UP1952QDD8</t>
  </si>
  <si>
    <t>UP7501M8</t>
  </si>
  <si>
    <t>UP7536AMA8</t>
  </si>
  <si>
    <t>UP7549TMA5-25</t>
  </si>
  <si>
    <t>UP7550PMA8</t>
  </si>
  <si>
    <t>UP8809PSW8</t>
  </si>
  <si>
    <t>UP9509PQAG</t>
  </si>
  <si>
    <t>UP9511PQGJ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</si>
</sst>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13" totalsRowShown="0" headerRowDxfId="31" dataDxfId="30" tableBorderDxfId="29">
  <autoFilter ref="A3:AC413"/>
  <sortState ref="A4:AM413">
    <sortCondition ref="B3:B413"/>
  </sortState>
  <tableColumns count="29">
    <tableColumn id="1" name="Type" dataDxfId="28">
      <calculatedColumnFormula>IF((U4=0)*(V4=0),"ZeroZero",IF(R4=0,"Normal",IF((S4&gt;=24),"OverStock","Normal")))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13"/>
  <sheetViews>
    <sheetView tabSelected="1" zoomScale="70" zoomScaleNormal="70" workbookViewId="0">
      <pane xSplit="5" ySplit="3" topLeftCell="W22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2.6328125" style="2" customWidth="1" collapsed="1"/>
    <col min="3" max="3" width="8.6328125" style="2" customWidth="1" collapsed="1"/>
    <col min="4" max="4" width="4.4531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72.5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67" si="0">IF((U4=0)*(V4=0),"ZeroZero",IF(R4=0,"Normal",IF((S4&gt;=24),"OverStock","Normal")))</f>
        <v>ZeroZero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:E67" si="1">IFERROR(J4/U4,0)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32000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32000</v>
      </c>
      <c r="Q4" s="17">
        <v>0</v>
      </c>
      <c r="R4" s="19">
        <v>32000</v>
      </c>
      <c r="S4" s="20">
        <v>0</v>
      </c>
      <c r="T4" s="21">
        <v>0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24" t="str">
        <f t="shared" si="0"/>
        <v>ZeroZero</v>
      </c>
      <c r="B5" s="14" t="s">
        <v>38</v>
      </c>
      <c r="C5" s="15" t="s">
        <v>34</v>
      </c>
      <c r="D5" s="16">
        <f>IFERROR(VLOOKUP(B5,#REF!,3,FALSE),0)</f>
        <v>0</v>
      </c>
      <c r="E5" s="16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36000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36000</v>
      </c>
      <c r="Q5" s="17">
        <v>0</v>
      </c>
      <c r="R5" s="19">
        <v>36000</v>
      </c>
      <c r="S5" s="20">
        <v>0</v>
      </c>
      <c r="T5" s="21">
        <v>0</v>
      </c>
      <c r="U5" s="19">
        <v>0</v>
      </c>
      <c r="V5" s="17">
        <v>0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24" t="str">
        <f t="shared" si="0"/>
        <v>ZeroZero</v>
      </c>
      <c r="B6" s="14" t="s">
        <v>39</v>
      </c>
      <c r="C6" s="15" t="s">
        <v>34</v>
      </c>
      <c r="D6" s="16">
        <f>IFERROR(VLOOKUP(B6,#REF!,3,FALSE),0)</f>
        <v>0</v>
      </c>
      <c r="E6" s="16">
        <f t="shared" si="1"/>
        <v>0</v>
      </c>
      <c r="F6" s="16" t="str">
        <f>IFERROR(VLOOKUP(B6,#REF!,6,FALSE),"")</f>
        <v/>
      </c>
      <c r="G6" s="17">
        <v>360000</v>
      </c>
      <c r="H6" s="17">
        <v>360000</v>
      </c>
      <c r="I6" s="17" t="str">
        <f>IFERROR(VLOOKUP(B6,#REF!,9,FALSE),"")</f>
        <v/>
      </c>
      <c r="J6" s="17">
        <v>168000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168000</v>
      </c>
      <c r="Q6" s="17">
        <v>0</v>
      </c>
      <c r="R6" s="19">
        <v>528000</v>
      </c>
      <c r="S6" s="20">
        <v>0</v>
      </c>
      <c r="T6" s="21">
        <v>0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24" t="str">
        <f t="shared" si="0"/>
        <v>ZeroZero</v>
      </c>
      <c r="B7" s="14" t="s">
        <v>40</v>
      </c>
      <c r="C7" s="15" t="s">
        <v>34</v>
      </c>
      <c r="D7" s="16">
        <f>IFERROR(VLOOKUP(B7,#REF!,3,FALSE),0)</f>
        <v>0</v>
      </c>
      <c r="E7" s="16">
        <f t="shared" si="1"/>
        <v>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2000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2000</v>
      </c>
      <c r="Q7" s="17">
        <v>0</v>
      </c>
      <c r="R7" s="19">
        <v>2000</v>
      </c>
      <c r="S7" s="20">
        <v>0</v>
      </c>
      <c r="T7" s="21">
        <v>0</v>
      </c>
      <c r="U7" s="19">
        <v>0</v>
      </c>
      <c r="V7" s="17">
        <v>0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24" t="str">
        <f t="shared" si="0"/>
        <v>ZeroZero</v>
      </c>
      <c r="B8" s="14" t="s">
        <v>41</v>
      </c>
      <c r="C8" s="15" t="s">
        <v>34</v>
      </c>
      <c r="D8" s="16">
        <f>IFERROR(VLOOKUP(B8,#REF!,3,FALSE),0)</f>
        <v>0</v>
      </c>
      <c r="E8" s="16">
        <f t="shared" si="1"/>
        <v>0</v>
      </c>
      <c r="F8" s="16" t="str">
        <f>IFERROR(VLOOKUP(B8,#REF!,6,FALSE),"")</f>
        <v/>
      </c>
      <c r="G8" s="17">
        <v>122500</v>
      </c>
      <c r="H8" s="17">
        <v>122500</v>
      </c>
      <c r="I8" s="17" t="str">
        <f>IFERROR(VLOOKUP(B8,#REF!,9,FALSE),"")</f>
        <v/>
      </c>
      <c r="J8" s="17">
        <v>500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500</v>
      </c>
      <c r="Q8" s="17">
        <v>0</v>
      </c>
      <c r="R8" s="19">
        <v>123000</v>
      </c>
      <c r="S8" s="20">
        <v>0</v>
      </c>
      <c r="T8" s="21">
        <v>0</v>
      </c>
      <c r="U8" s="19">
        <v>0</v>
      </c>
      <c r="V8" s="17">
        <v>0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24" t="str">
        <f t="shared" si="0"/>
        <v>ZeroZero</v>
      </c>
      <c r="B9" s="14" t="s">
        <v>42</v>
      </c>
      <c r="C9" s="15" t="s">
        <v>34</v>
      </c>
      <c r="D9" s="16">
        <f>IFERROR(VLOOKUP(B9,#REF!,3,FALSE),0)</f>
        <v>0</v>
      </c>
      <c r="E9" s="16">
        <f t="shared" si="1"/>
        <v>0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8000</v>
      </c>
      <c r="Q9" s="17">
        <v>0</v>
      </c>
      <c r="R9" s="19">
        <v>8000</v>
      </c>
      <c r="S9" s="20">
        <v>0</v>
      </c>
      <c r="T9" s="21">
        <v>0</v>
      </c>
      <c r="U9" s="19">
        <v>0</v>
      </c>
      <c r="V9" s="17">
        <v>0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24" t="str">
        <f t="shared" si="0"/>
        <v>ZeroZero</v>
      </c>
      <c r="B10" s="14" t="s">
        <v>43</v>
      </c>
      <c r="C10" s="15" t="s">
        <v>44</v>
      </c>
      <c r="D10" s="16">
        <f>IFERROR(VLOOKUP(B10,#REF!,3,FALSE),0)</f>
        <v>0</v>
      </c>
      <c r="E10" s="16">
        <f t="shared" si="1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90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90</v>
      </c>
      <c r="Q10" s="17">
        <v>0</v>
      </c>
      <c r="R10" s="19">
        <v>90</v>
      </c>
      <c r="S10" s="20">
        <v>0</v>
      </c>
      <c r="T10" s="21">
        <v>0</v>
      </c>
      <c r="U10" s="19">
        <v>0</v>
      </c>
      <c r="V10" s="17">
        <v>0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24" t="str">
        <f t="shared" si="0"/>
        <v>ZeroZero</v>
      </c>
      <c r="B11" s="14" t="s">
        <v>45</v>
      </c>
      <c r="C11" s="15" t="s">
        <v>34</v>
      </c>
      <c r="D11" s="16">
        <f>IFERROR(VLOOKUP(B11,#REF!,3,FALSE),0)</f>
        <v>0</v>
      </c>
      <c r="E11" s="16">
        <f t="shared" si="1"/>
        <v>0</v>
      </c>
      <c r="F11" s="16" t="str">
        <f>IFERROR(VLOOKUP(B11,#REF!,6,FALSE),"")</f>
        <v/>
      </c>
      <c r="G11" s="17">
        <v>12000</v>
      </c>
      <c r="H11" s="17">
        <v>12000</v>
      </c>
      <c r="I11" s="17" t="str">
        <f>IFERROR(VLOOKUP(B11,#REF!,9,FALSE),"")</f>
        <v/>
      </c>
      <c r="J11" s="17">
        <v>12000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12000</v>
      </c>
      <c r="Q11" s="17">
        <v>0</v>
      </c>
      <c r="R11" s="19">
        <v>24000</v>
      </c>
      <c r="S11" s="20">
        <v>0</v>
      </c>
      <c r="T11" s="21">
        <v>0</v>
      </c>
      <c r="U11" s="19">
        <v>0</v>
      </c>
      <c r="V11" s="17">
        <v>0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24" t="str">
        <f t="shared" si="0"/>
        <v>OverStock</v>
      </c>
      <c r="B12" s="14" t="s">
        <v>46</v>
      </c>
      <c r="C12" s="15" t="s">
        <v>47</v>
      </c>
      <c r="D12" s="16">
        <f>IFERROR(VLOOKUP(B12,#REF!,3,FALSE),0)</f>
        <v>0</v>
      </c>
      <c r="E12" s="16">
        <f t="shared" si="1"/>
        <v>25.6</v>
      </c>
      <c r="F12" s="16" t="str">
        <f>IFERROR(VLOOKUP(B12,#REF!,6,FALSE),"")</f>
        <v/>
      </c>
      <c r="G12" s="17">
        <v>141000</v>
      </c>
      <c r="H12" s="17">
        <v>42000</v>
      </c>
      <c r="I12" s="17" t="str">
        <f>IFERROR(VLOOKUP(B12,#REF!,9,FALSE),"")</f>
        <v/>
      </c>
      <c r="J12" s="17">
        <v>48000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36000</v>
      </c>
      <c r="Q12" s="17">
        <v>12000</v>
      </c>
      <c r="R12" s="19">
        <v>189000</v>
      </c>
      <c r="S12" s="20">
        <v>100.8</v>
      </c>
      <c r="T12" s="21">
        <v>108.9</v>
      </c>
      <c r="U12" s="19">
        <v>1875</v>
      </c>
      <c r="V12" s="17">
        <v>1735</v>
      </c>
      <c r="W12" s="22">
        <v>0.9</v>
      </c>
      <c r="X12" s="23">
        <f t="shared" si="2"/>
        <v>100</v>
      </c>
      <c r="Y12" s="17">
        <v>7780</v>
      </c>
      <c r="Z12" s="17">
        <v>7840</v>
      </c>
      <c r="AA12" s="17">
        <v>920</v>
      </c>
      <c r="AB12" s="17">
        <v>2054</v>
      </c>
      <c r="AC12" s="15" t="s">
        <v>37</v>
      </c>
    </row>
    <row r="13" spans="1:29">
      <c r="A13" s="24" t="str">
        <f t="shared" si="0"/>
        <v>OverStock</v>
      </c>
      <c r="B13" s="14" t="s">
        <v>48</v>
      </c>
      <c r="C13" s="15" t="s">
        <v>47</v>
      </c>
      <c r="D13" s="16">
        <f>IFERROR(VLOOKUP(B13,#REF!,3,FALSE),0)</f>
        <v>0</v>
      </c>
      <c r="E13" s="16">
        <f t="shared" si="1"/>
        <v>31.142857142857142</v>
      </c>
      <c r="F13" s="16" t="str">
        <f>IFERROR(VLOOKUP(B13,#REF!,6,FALSE),"")</f>
        <v/>
      </c>
      <c r="G13" s="17">
        <v>756000</v>
      </c>
      <c r="H13" s="17">
        <v>450000</v>
      </c>
      <c r="I13" s="17" t="str">
        <f>IFERROR(VLOOKUP(B13,#REF!,9,FALSE),"")</f>
        <v/>
      </c>
      <c r="J13" s="17">
        <v>327000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327000</v>
      </c>
      <c r="Q13" s="17">
        <v>0</v>
      </c>
      <c r="R13" s="19">
        <v>1083000</v>
      </c>
      <c r="S13" s="20">
        <v>103.1</v>
      </c>
      <c r="T13" s="21">
        <v>0</v>
      </c>
      <c r="U13" s="19">
        <v>10500</v>
      </c>
      <c r="V13" s="17">
        <v>0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24" t="str">
        <f t="shared" si="0"/>
        <v>OverStock</v>
      </c>
      <c r="B14" s="14" t="s">
        <v>50</v>
      </c>
      <c r="C14" s="15" t="s">
        <v>47</v>
      </c>
      <c r="D14" s="16">
        <f>IFERROR(VLOOKUP(B14,#REF!,3,FALSE),0)</f>
        <v>0</v>
      </c>
      <c r="E14" s="16">
        <f t="shared" si="1"/>
        <v>14.736842105263158</v>
      </c>
      <c r="F14" s="16" t="str">
        <f>IFERROR(VLOOKUP(B14,#REF!,6,FALSE),"")</f>
        <v/>
      </c>
      <c r="G14" s="17">
        <v>303000</v>
      </c>
      <c r="H14" s="17">
        <v>30000</v>
      </c>
      <c r="I14" s="17" t="str">
        <f>IFERROR(VLOOKUP(B14,#REF!,9,FALSE),"")</f>
        <v/>
      </c>
      <c r="J14" s="17">
        <v>105000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105000</v>
      </c>
      <c r="Q14" s="17">
        <v>0</v>
      </c>
      <c r="R14" s="19">
        <v>408000</v>
      </c>
      <c r="S14" s="20">
        <v>57.3</v>
      </c>
      <c r="T14" s="21">
        <v>0</v>
      </c>
      <c r="U14" s="19">
        <v>7125</v>
      </c>
      <c r="V14" s="17">
        <v>0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24" t="str">
        <f t="shared" si="0"/>
        <v>OverStock</v>
      </c>
      <c r="B15" s="14" t="s">
        <v>49</v>
      </c>
      <c r="C15" s="15" t="s">
        <v>47</v>
      </c>
      <c r="D15" s="16">
        <f>IFERROR(VLOOKUP(B15,#REF!,3,FALSE),0)</f>
        <v>0</v>
      </c>
      <c r="E15" s="16">
        <f t="shared" si="1"/>
        <v>14.577777777777778</v>
      </c>
      <c r="F15" s="16" t="str">
        <f>IFERROR(VLOOKUP(B15,#REF!,6,FALSE),"")</f>
        <v/>
      </c>
      <c r="G15" s="17">
        <v>954000</v>
      </c>
      <c r="H15" s="17">
        <v>576000</v>
      </c>
      <c r="I15" s="17" t="str">
        <f>IFERROR(VLOOKUP(B15,#REF!,9,FALSE),"")</f>
        <v/>
      </c>
      <c r="J15" s="17">
        <v>246000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246000</v>
      </c>
      <c r="Q15" s="17">
        <v>0</v>
      </c>
      <c r="R15" s="19">
        <v>1200000</v>
      </c>
      <c r="S15" s="20">
        <v>71.099999999999994</v>
      </c>
      <c r="T15" s="21">
        <v>0</v>
      </c>
      <c r="U15" s="19">
        <v>16875</v>
      </c>
      <c r="V15" s="17">
        <v>0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24" t="str">
        <f t="shared" si="0"/>
        <v>OverStock</v>
      </c>
      <c r="B16" s="14" t="s">
        <v>51</v>
      </c>
      <c r="C16" s="15" t="s">
        <v>47</v>
      </c>
      <c r="D16" s="16">
        <f>IFERROR(VLOOKUP(B16,#REF!,3,FALSE),0)</f>
        <v>0</v>
      </c>
      <c r="E16" s="16">
        <f t="shared" si="1"/>
        <v>14.4</v>
      </c>
      <c r="F16" s="16" t="str">
        <f>IFERROR(VLOOKUP(B16,#REF!,6,FALSE),"")</f>
        <v/>
      </c>
      <c r="G16" s="17">
        <v>66000</v>
      </c>
      <c r="H16" s="17">
        <v>24000</v>
      </c>
      <c r="I16" s="17" t="str">
        <f>IFERROR(VLOOKUP(B16,#REF!,9,FALSE),"")</f>
        <v/>
      </c>
      <c r="J16" s="17">
        <v>27000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27000</v>
      </c>
      <c r="Q16" s="17">
        <v>0</v>
      </c>
      <c r="R16" s="19">
        <v>93000</v>
      </c>
      <c r="S16" s="20">
        <v>49.6</v>
      </c>
      <c r="T16" s="21">
        <v>0</v>
      </c>
      <c r="U16" s="19">
        <v>1875</v>
      </c>
      <c r="V16" s="17">
        <v>0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24" t="str">
        <f t="shared" si="0"/>
        <v>ZeroZero</v>
      </c>
      <c r="B17" s="14" t="s">
        <v>52</v>
      </c>
      <c r="C17" s="15" t="s">
        <v>47</v>
      </c>
      <c r="D17" s="16">
        <f>IFERROR(VLOOKUP(B17,#REF!,3,FALSE),0)</f>
        <v>0</v>
      </c>
      <c r="E17" s="16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6000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6000</v>
      </c>
      <c r="Q17" s="17">
        <v>0</v>
      </c>
      <c r="R17" s="19">
        <v>6000</v>
      </c>
      <c r="S17" s="20">
        <v>0</v>
      </c>
      <c r="T17" s="21">
        <v>0</v>
      </c>
      <c r="U17" s="19">
        <v>0</v>
      </c>
      <c r="V17" s="17">
        <v>0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24" t="str">
        <f t="shared" si="0"/>
        <v>OverStock</v>
      </c>
      <c r="B18" s="14" t="s">
        <v>53</v>
      </c>
      <c r="C18" s="15" t="s">
        <v>47</v>
      </c>
      <c r="D18" s="16">
        <f>IFERROR(VLOOKUP(B18,#REF!,3,FALSE),0)</f>
        <v>0</v>
      </c>
      <c r="E18" s="16">
        <f t="shared" si="1"/>
        <v>17.043478260869566</v>
      </c>
      <c r="F18" s="16" t="str">
        <f>IFERROR(VLOOKUP(B18,#REF!,6,FALSE),"")</f>
        <v/>
      </c>
      <c r="G18" s="17">
        <v>132000</v>
      </c>
      <c r="H18" s="17">
        <v>0</v>
      </c>
      <c r="I18" s="17" t="str">
        <f>IFERROR(VLOOKUP(B18,#REF!,9,FALSE),"")</f>
        <v/>
      </c>
      <c r="J18" s="17">
        <v>147000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147000</v>
      </c>
      <c r="Q18" s="17">
        <v>0</v>
      </c>
      <c r="R18" s="19">
        <v>279000</v>
      </c>
      <c r="S18" s="20">
        <v>32.299999999999997</v>
      </c>
      <c r="T18" s="21">
        <v>0</v>
      </c>
      <c r="U18" s="19">
        <v>8625</v>
      </c>
      <c r="V18" s="17">
        <v>0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24" t="str">
        <f t="shared" si="0"/>
        <v>ZeroZero</v>
      </c>
      <c r="B19" s="14" t="s">
        <v>54</v>
      </c>
      <c r="C19" s="15" t="s">
        <v>47</v>
      </c>
      <c r="D19" s="16">
        <f>IFERROR(VLOOKUP(B19,#REF!,3,FALSE),0)</f>
        <v>0</v>
      </c>
      <c r="E19" s="16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108000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108000</v>
      </c>
      <c r="Q19" s="17">
        <v>0</v>
      </c>
      <c r="R19" s="19">
        <v>108000</v>
      </c>
      <c r="S19" s="20">
        <v>0</v>
      </c>
      <c r="T19" s="21">
        <v>0</v>
      </c>
      <c r="U19" s="19">
        <v>0</v>
      </c>
      <c r="V19" s="17">
        <v>0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24" t="str">
        <f t="shared" si="0"/>
        <v>Normal</v>
      </c>
      <c r="B20" s="14" t="s">
        <v>55</v>
      </c>
      <c r="C20" s="15" t="s">
        <v>47</v>
      </c>
      <c r="D20" s="16">
        <f>IFERROR(VLOOKUP(B20,#REF!,3,FALSE),0)</f>
        <v>0</v>
      </c>
      <c r="E20" s="16">
        <f t="shared" si="1"/>
        <v>16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6000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6000</v>
      </c>
      <c r="R20" s="19">
        <v>6000</v>
      </c>
      <c r="S20" s="20">
        <v>16</v>
      </c>
      <c r="T20" s="21">
        <v>9.1999999999999993</v>
      </c>
      <c r="U20" s="19">
        <v>375</v>
      </c>
      <c r="V20" s="17">
        <v>653</v>
      </c>
      <c r="W20" s="22">
        <v>1.7</v>
      </c>
      <c r="X20" s="23">
        <f t="shared" si="2"/>
        <v>100</v>
      </c>
      <c r="Y20" s="17">
        <v>2530</v>
      </c>
      <c r="Z20" s="17">
        <v>3350</v>
      </c>
      <c r="AA20" s="17">
        <v>3090</v>
      </c>
      <c r="AB20" s="17">
        <v>2860</v>
      </c>
      <c r="AC20" s="15" t="s">
        <v>37</v>
      </c>
    </row>
    <row r="21" spans="1:29">
      <c r="A21" s="24" t="str">
        <f t="shared" si="0"/>
        <v>ZeroZero</v>
      </c>
      <c r="B21" s="14" t="s">
        <v>56</v>
      </c>
      <c r="C21" s="15" t="s">
        <v>47</v>
      </c>
      <c r="D21" s="16">
        <f>IFERROR(VLOOKUP(B21,#REF!,3,FALSE),0)</f>
        <v>0</v>
      </c>
      <c r="E21" s="16">
        <f t="shared" si="1"/>
        <v>0</v>
      </c>
      <c r="F21" s="16" t="str">
        <f>IFERROR(VLOOKUP(B21,#REF!,6,FALSE),"")</f>
        <v/>
      </c>
      <c r="G21" s="17">
        <v>636000</v>
      </c>
      <c r="H21" s="17">
        <v>249000</v>
      </c>
      <c r="I21" s="17" t="str">
        <f>IFERROR(VLOOKUP(B21,#REF!,9,FALSE),"")</f>
        <v/>
      </c>
      <c r="J21" s="17">
        <v>261000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261000</v>
      </c>
      <c r="Q21" s="17">
        <v>0</v>
      </c>
      <c r="R21" s="19">
        <v>897000</v>
      </c>
      <c r="S21" s="20">
        <v>0</v>
      </c>
      <c r="T21" s="21">
        <v>0</v>
      </c>
      <c r="U21" s="19">
        <v>0</v>
      </c>
      <c r="V21" s="17">
        <v>0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24" t="str">
        <f t="shared" si="0"/>
        <v>ZeroZero</v>
      </c>
      <c r="B22" s="14" t="s">
        <v>57</v>
      </c>
      <c r="C22" s="15" t="s">
        <v>47</v>
      </c>
      <c r="D22" s="16">
        <f>IFERROR(VLOOKUP(B22,#REF!,3,FALSE),0)</f>
        <v>0</v>
      </c>
      <c r="E22" s="16">
        <f t="shared" si="1"/>
        <v>0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1068000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1068000</v>
      </c>
      <c r="Q22" s="17">
        <v>0</v>
      </c>
      <c r="R22" s="19">
        <v>1068000</v>
      </c>
      <c r="S22" s="20">
        <v>0</v>
      </c>
      <c r="T22" s="21">
        <v>0</v>
      </c>
      <c r="U22" s="19">
        <v>0</v>
      </c>
      <c r="V22" s="17">
        <v>0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24" t="str">
        <f t="shared" si="0"/>
        <v>OverStock</v>
      </c>
      <c r="B23" s="14" t="s">
        <v>58</v>
      </c>
      <c r="C23" s="15" t="s">
        <v>47</v>
      </c>
      <c r="D23" s="16">
        <f>IFERROR(VLOOKUP(B23,#REF!,3,FALSE),0)</f>
        <v>0</v>
      </c>
      <c r="E23" s="16">
        <f t="shared" si="1"/>
        <v>22.117647058823529</v>
      </c>
      <c r="F23" s="16" t="str">
        <f>IFERROR(VLOOKUP(B23,#REF!,6,FALSE),"")</f>
        <v/>
      </c>
      <c r="G23" s="17">
        <v>921000</v>
      </c>
      <c r="H23" s="17">
        <v>381000</v>
      </c>
      <c r="I23" s="17" t="str">
        <f>IFERROR(VLOOKUP(B23,#REF!,9,FALSE),"")</f>
        <v/>
      </c>
      <c r="J23" s="17">
        <v>282000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282000</v>
      </c>
      <c r="Q23" s="17">
        <v>0</v>
      </c>
      <c r="R23" s="19">
        <v>1203000</v>
      </c>
      <c r="S23" s="20">
        <v>94.4</v>
      </c>
      <c r="T23" s="21">
        <v>0</v>
      </c>
      <c r="U23" s="19">
        <v>12750</v>
      </c>
      <c r="V23" s="17">
        <v>0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24" t="str">
        <f t="shared" si="0"/>
        <v>Normal</v>
      </c>
      <c r="B24" s="14" t="s">
        <v>59</v>
      </c>
      <c r="C24" s="15" t="s">
        <v>47</v>
      </c>
      <c r="D24" s="16">
        <f>IFERROR(VLOOKUP(B24,#REF!,3,FALSE),0)</f>
        <v>0</v>
      </c>
      <c r="E24" s="16">
        <f t="shared" si="1"/>
        <v>6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18000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18000</v>
      </c>
      <c r="Q24" s="17">
        <v>0</v>
      </c>
      <c r="R24" s="19">
        <v>18000</v>
      </c>
      <c r="S24" s="20">
        <v>6</v>
      </c>
      <c r="T24" s="21">
        <v>1</v>
      </c>
      <c r="U24" s="19">
        <v>3000</v>
      </c>
      <c r="V24" s="17">
        <v>17198</v>
      </c>
      <c r="W24" s="22">
        <v>5.7</v>
      </c>
      <c r="X24" s="23">
        <f t="shared" si="2"/>
        <v>150</v>
      </c>
      <c r="Y24" s="17">
        <v>54000</v>
      </c>
      <c r="Z24" s="17">
        <v>100779</v>
      </c>
      <c r="AA24" s="17">
        <v>93306</v>
      </c>
      <c r="AB24" s="17">
        <v>6000</v>
      </c>
      <c r="AC24" s="15" t="s">
        <v>37</v>
      </c>
    </row>
    <row r="25" spans="1:29">
      <c r="A25" s="24" t="str">
        <f t="shared" si="0"/>
        <v>OverStock</v>
      </c>
      <c r="B25" s="14" t="s">
        <v>61</v>
      </c>
      <c r="C25" s="15" t="s">
        <v>47</v>
      </c>
      <c r="D25" s="16">
        <f>IFERROR(VLOOKUP(B25,#REF!,3,FALSE),0)</f>
        <v>0</v>
      </c>
      <c r="E25" s="16">
        <f t="shared" si="1"/>
        <v>563.20000000000005</v>
      </c>
      <c r="F25" s="16" t="str">
        <f>IFERROR(VLOOKUP(B25,#REF!,6,FALSE),"")</f>
        <v/>
      </c>
      <c r="G25" s="17">
        <v>3000</v>
      </c>
      <c r="H25" s="17">
        <v>3000</v>
      </c>
      <c r="I25" s="17" t="str">
        <f>IFERROR(VLOOKUP(B25,#REF!,9,FALSE),"")</f>
        <v/>
      </c>
      <c r="J25" s="17">
        <v>1056000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1056000</v>
      </c>
      <c r="Q25" s="17">
        <v>0</v>
      </c>
      <c r="R25" s="19">
        <v>1059000</v>
      </c>
      <c r="S25" s="20">
        <v>564.79999999999995</v>
      </c>
      <c r="T25" s="21">
        <v>0</v>
      </c>
      <c r="U25" s="19">
        <v>1875</v>
      </c>
      <c r="V25" s="17">
        <v>0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24" t="str">
        <f t="shared" si="0"/>
        <v>Normal</v>
      </c>
      <c r="B26" s="14" t="s">
        <v>60</v>
      </c>
      <c r="C26" s="15" t="s">
        <v>47</v>
      </c>
      <c r="D26" s="16">
        <f>IFERROR(VLOOKUP(B26,#REF!,3,FALSE),0)</f>
        <v>0</v>
      </c>
      <c r="E26" s="16">
        <f t="shared" si="1"/>
        <v>0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0</v>
      </c>
      <c r="S26" s="20">
        <v>0</v>
      </c>
      <c r="T26" s="21">
        <v>0</v>
      </c>
      <c r="U26" s="19">
        <v>750</v>
      </c>
      <c r="V26" s="17">
        <v>0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>
      <c r="A27" s="24" t="str">
        <f t="shared" si="0"/>
        <v>Normal</v>
      </c>
      <c r="B27" s="14" t="s">
        <v>62</v>
      </c>
      <c r="C27" s="15" t="s">
        <v>47</v>
      </c>
      <c r="D27" s="16">
        <f>IFERROR(VLOOKUP(B27,#REF!,3,FALSE),0)</f>
        <v>0</v>
      </c>
      <c r="E27" s="16">
        <f t="shared" si="1"/>
        <v>1.0810810810810811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15000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15000</v>
      </c>
      <c r="Q27" s="17">
        <v>0</v>
      </c>
      <c r="R27" s="19">
        <v>15000</v>
      </c>
      <c r="S27" s="20">
        <v>1.1000000000000001</v>
      </c>
      <c r="T27" s="21">
        <v>0</v>
      </c>
      <c r="U27" s="19">
        <v>13875</v>
      </c>
      <c r="V27" s="17">
        <v>0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24" t="str">
        <f t="shared" si="0"/>
        <v>ZeroZero</v>
      </c>
      <c r="B28" s="14" t="s">
        <v>64</v>
      </c>
      <c r="C28" s="15" t="s">
        <v>47</v>
      </c>
      <c r="D28" s="16">
        <f>IFERROR(VLOOKUP(B28,#REF!,3,FALSE),0)</f>
        <v>0</v>
      </c>
      <c r="E28" s="16">
        <f t="shared" si="1"/>
        <v>0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15000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15000</v>
      </c>
      <c r="Q28" s="17">
        <v>0</v>
      </c>
      <c r="R28" s="19">
        <v>15000</v>
      </c>
      <c r="S28" s="20">
        <v>0</v>
      </c>
      <c r="T28" s="21">
        <v>0</v>
      </c>
      <c r="U28" s="19">
        <v>0</v>
      </c>
      <c r="V28" s="17">
        <v>0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24" t="str">
        <f t="shared" si="0"/>
        <v>OverStock</v>
      </c>
      <c r="B29" s="14" t="s">
        <v>63</v>
      </c>
      <c r="C29" s="15" t="s">
        <v>47</v>
      </c>
      <c r="D29" s="16">
        <f>IFERROR(VLOOKUP(B29,#REF!,3,FALSE),0)</f>
        <v>0</v>
      </c>
      <c r="E29" s="16">
        <f t="shared" si="1"/>
        <v>7.2124352331606216</v>
      </c>
      <c r="F29" s="16" t="str">
        <f>IFERROR(VLOOKUP(B29,#REF!,6,FALSE),"")</f>
        <v/>
      </c>
      <c r="G29" s="17">
        <v>4416000</v>
      </c>
      <c r="H29" s="17">
        <v>1356000</v>
      </c>
      <c r="I29" s="17" t="str">
        <f>IFERROR(VLOOKUP(B29,#REF!,9,FALSE),"")</f>
        <v/>
      </c>
      <c r="J29" s="17">
        <v>1044000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684000</v>
      </c>
      <c r="Q29" s="17">
        <v>360000</v>
      </c>
      <c r="R29" s="19">
        <v>5460000</v>
      </c>
      <c r="S29" s="20">
        <v>37.700000000000003</v>
      </c>
      <c r="T29" s="21">
        <v>47.9</v>
      </c>
      <c r="U29" s="19">
        <v>144750</v>
      </c>
      <c r="V29" s="17">
        <v>114078</v>
      </c>
      <c r="W29" s="22">
        <v>0.8</v>
      </c>
      <c r="X29" s="23">
        <f t="shared" si="2"/>
        <v>100</v>
      </c>
      <c r="Y29" s="17">
        <v>703000</v>
      </c>
      <c r="Z29" s="17">
        <v>323700</v>
      </c>
      <c r="AA29" s="17">
        <v>506100</v>
      </c>
      <c r="AB29" s="17">
        <v>417780</v>
      </c>
      <c r="AC29" s="15" t="s">
        <v>37</v>
      </c>
    </row>
    <row r="30" spans="1:29">
      <c r="A30" s="24" t="str">
        <f t="shared" si="0"/>
        <v>OverStock</v>
      </c>
      <c r="B30" s="14" t="s">
        <v>65</v>
      </c>
      <c r="C30" s="15" t="s">
        <v>47</v>
      </c>
      <c r="D30" s="16">
        <f>IFERROR(VLOOKUP(B30,#REF!,3,FALSE),0)</f>
        <v>0</v>
      </c>
      <c r="E30" s="16">
        <f t="shared" si="1"/>
        <v>28.571428571428573</v>
      </c>
      <c r="F30" s="16" t="str">
        <f>IFERROR(VLOOKUP(B30,#REF!,6,FALSE),"")</f>
        <v/>
      </c>
      <c r="G30" s="17">
        <v>717000</v>
      </c>
      <c r="H30" s="17">
        <v>309000</v>
      </c>
      <c r="I30" s="17" t="str">
        <f>IFERROR(VLOOKUP(B30,#REF!,9,FALSE),"")</f>
        <v/>
      </c>
      <c r="J30" s="17">
        <v>75000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75000</v>
      </c>
      <c r="Q30" s="17">
        <v>0</v>
      </c>
      <c r="R30" s="19">
        <v>792000</v>
      </c>
      <c r="S30" s="20">
        <v>301.7</v>
      </c>
      <c r="T30" s="21">
        <v>297</v>
      </c>
      <c r="U30" s="19">
        <v>2625</v>
      </c>
      <c r="V30" s="17">
        <v>2667</v>
      </c>
      <c r="W30" s="22">
        <v>1</v>
      </c>
      <c r="X30" s="23">
        <f t="shared" si="2"/>
        <v>100</v>
      </c>
      <c r="Y30" s="17">
        <v>0</v>
      </c>
      <c r="Z30" s="17">
        <v>24000</v>
      </c>
      <c r="AA30" s="17">
        <v>51000</v>
      </c>
      <c r="AB30" s="17">
        <v>0</v>
      </c>
      <c r="AC30" s="15" t="s">
        <v>37</v>
      </c>
    </row>
    <row r="31" spans="1:29">
      <c r="A31" s="24" t="str">
        <f t="shared" si="0"/>
        <v>OverStock</v>
      </c>
      <c r="B31" s="14" t="s">
        <v>67</v>
      </c>
      <c r="C31" s="15" t="s">
        <v>47</v>
      </c>
      <c r="D31" s="16">
        <f>IFERROR(VLOOKUP(B31,#REF!,3,FALSE),0)</f>
        <v>0</v>
      </c>
      <c r="E31" s="16">
        <f t="shared" si="1"/>
        <v>102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153000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153000</v>
      </c>
      <c r="Q31" s="17">
        <v>0</v>
      </c>
      <c r="R31" s="19">
        <v>153000</v>
      </c>
      <c r="S31" s="20">
        <v>102</v>
      </c>
      <c r="T31" s="21">
        <v>0</v>
      </c>
      <c r="U31" s="19">
        <v>1500</v>
      </c>
      <c r="V31" s="17">
        <v>0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24" t="str">
        <f t="shared" si="0"/>
        <v>Normal</v>
      </c>
      <c r="B32" s="14" t="s">
        <v>68</v>
      </c>
      <c r="C32" s="15" t="s">
        <v>47</v>
      </c>
      <c r="D32" s="16">
        <f>IFERROR(VLOOKUP(B32,#REF!,3,FALSE),0)</f>
        <v>0</v>
      </c>
      <c r="E32" s="16">
        <f t="shared" si="1"/>
        <v>0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>
        <v>0</v>
      </c>
      <c r="T32" s="21">
        <v>0</v>
      </c>
      <c r="U32" s="19">
        <v>10875</v>
      </c>
      <c r="V32" s="17">
        <v>0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24" t="str">
        <f t="shared" si="0"/>
        <v>Normal</v>
      </c>
      <c r="B33" s="14" t="s">
        <v>66</v>
      </c>
      <c r="C33" s="15" t="s">
        <v>47</v>
      </c>
      <c r="D33" s="16">
        <f>IFERROR(VLOOKUP(B33,#REF!,3,FALSE),0)</f>
        <v>0</v>
      </c>
      <c r="E33" s="16">
        <f t="shared" si="1"/>
        <v>3.3297297297297299</v>
      </c>
      <c r="F33" s="16" t="str">
        <f>IFERROR(VLOOKUP(B33,#REF!,6,FALSE),"")</f>
        <v/>
      </c>
      <c r="G33" s="17">
        <v>1320000</v>
      </c>
      <c r="H33" s="17">
        <v>0</v>
      </c>
      <c r="I33" s="17" t="str">
        <f>IFERROR(VLOOKUP(B33,#REF!,9,FALSE),"")</f>
        <v/>
      </c>
      <c r="J33" s="17">
        <v>231000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231000</v>
      </c>
      <c r="Q33" s="17">
        <v>0</v>
      </c>
      <c r="R33" s="19">
        <v>1551000</v>
      </c>
      <c r="S33" s="20">
        <v>22.4</v>
      </c>
      <c r="T33" s="21">
        <v>0</v>
      </c>
      <c r="U33" s="19">
        <v>69375</v>
      </c>
      <c r="V33" s="17">
        <v>0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24" t="str">
        <f t="shared" si="0"/>
        <v>OverStock</v>
      </c>
      <c r="B34" s="14" t="s">
        <v>69</v>
      </c>
      <c r="C34" s="15" t="s">
        <v>47</v>
      </c>
      <c r="D34" s="16">
        <f>IFERROR(VLOOKUP(B34,#REF!,3,FALSE),0)</f>
        <v>0</v>
      </c>
      <c r="E34" s="16">
        <f t="shared" si="1"/>
        <v>453.33333333333331</v>
      </c>
      <c r="F34" s="16" t="str">
        <f>IFERROR(VLOOKUP(B34,#REF!,6,FALSE),"")</f>
        <v/>
      </c>
      <c r="G34" s="17">
        <v>1002000</v>
      </c>
      <c r="H34" s="17">
        <v>762000</v>
      </c>
      <c r="I34" s="17" t="str">
        <f>IFERROR(VLOOKUP(B34,#REF!,9,FALSE),"")</f>
        <v/>
      </c>
      <c r="J34" s="17">
        <v>170000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170000</v>
      </c>
      <c r="Q34" s="17">
        <v>0</v>
      </c>
      <c r="R34" s="19">
        <v>1172000</v>
      </c>
      <c r="S34" s="20">
        <v>3125.3</v>
      </c>
      <c r="T34" s="21">
        <v>0</v>
      </c>
      <c r="U34" s="19">
        <v>375</v>
      </c>
      <c r="V34" s="17">
        <v>0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24" t="str">
        <f t="shared" si="0"/>
        <v>Normal</v>
      </c>
      <c r="B35" s="14" t="s">
        <v>70</v>
      </c>
      <c r="C35" s="15" t="s">
        <v>47</v>
      </c>
      <c r="D35" s="16">
        <f>IFERROR(VLOOKUP(B35,#REF!,3,FALSE),0)</f>
        <v>0</v>
      </c>
      <c r="E35" s="16">
        <f t="shared" si="1"/>
        <v>5.333333333333333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6000</v>
      </c>
      <c r="Q35" s="17">
        <v>0</v>
      </c>
      <c r="R35" s="19">
        <v>6000</v>
      </c>
      <c r="S35" s="20">
        <v>5.3</v>
      </c>
      <c r="T35" s="21">
        <v>4.0999999999999996</v>
      </c>
      <c r="U35" s="19">
        <v>1125</v>
      </c>
      <c r="V35" s="17">
        <v>1456</v>
      </c>
      <c r="W35" s="22">
        <v>1.3</v>
      </c>
      <c r="X35" s="23">
        <f t="shared" si="2"/>
        <v>100</v>
      </c>
      <c r="Y35" s="17">
        <v>7100</v>
      </c>
      <c r="Z35" s="17">
        <v>6000</v>
      </c>
      <c r="AA35" s="17">
        <v>14200</v>
      </c>
      <c r="AB35" s="17">
        <v>30990</v>
      </c>
      <c r="AC35" s="15" t="s">
        <v>37</v>
      </c>
    </row>
    <row r="36" spans="1:29">
      <c r="A36" s="24" t="str">
        <f t="shared" si="0"/>
        <v>ZeroZero</v>
      </c>
      <c r="B36" s="14" t="s">
        <v>71</v>
      </c>
      <c r="C36" s="15" t="s">
        <v>47</v>
      </c>
      <c r="D36" s="16">
        <f>IFERROR(VLOOKUP(B36,#REF!,3,FALSE),0)</f>
        <v>0</v>
      </c>
      <c r="E36" s="16">
        <f t="shared" si="1"/>
        <v>0</v>
      </c>
      <c r="F36" s="16" t="str">
        <f>IFERROR(VLOOKUP(B36,#REF!,6,FALSE),"")</f>
        <v/>
      </c>
      <c r="G36" s="17">
        <v>24000</v>
      </c>
      <c r="H36" s="17">
        <v>0</v>
      </c>
      <c r="I36" s="17" t="str">
        <f>IFERROR(VLOOKUP(B36,#REF!,9,FALSE),"")</f>
        <v/>
      </c>
      <c r="J36" s="17">
        <v>51000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51000</v>
      </c>
      <c r="Q36" s="17">
        <v>0</v>
      </c>
      <c r="R36" s="19">
        <v>75000</v>
      </c>
      <c r="S36" s="20">
        <v>0</v>
      </c>
      <c r="T36" s="21">
        <v>0</v>
      </c>
      <c r="U36" s="19">
        <v>0</v>
      </c>
      <c r="V36" s="17">
        <v>0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24" t="str">
        <f t="shared" si="0"/>
        <v>ZeroZero</v>
      </c>
      <c r="B37" s="14" t="s">
        <v>72</v>
      </c>
      <c r="C37" s="15" t="s">
        <v>47</v>
      </c>
      <c r="D37" s="16">
        <f>IFERROR(VLOOKUP(B37,#REF!,3,FALSE),0)</f>
        <v>0</v>
      </c>
      <c r="E37" s="16">
        <f t="shared" si="1"/>
        <v>0</v>
      </c>
      <c r="F37" s="16" t="str">
        <f>IFERROR(VLOOKUP(B37,#REF!,6,FALSE),"")</f>
        <v/>
      </c>
      <c r="G37" s="17">
        <v>120000</v>
      </c>
      <c r="H37" s="17">
        <v>102000</v>
      </c>
      <c r="I37" s="17" t="str">
        <f>IFERROR(VLOOKUP(B37,#REF!,9,FALSE),"")</f>
        <v/>
      </c>
      <c r="J37" s="17">
        <v>15000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15000</v>
      </c>
      <c r="Q37" s="17">
        <v>0</v>
      </c>
      <c r="R37" s="19">
        <v>135000</v>
      </c>
      <c r="S37" s="20">
        <v>0</v>
      </c>
      <c r="T37" s="21">
        <v>0</v>
      </c>
      <c r="U37" s="19">
        <v>0</v>
      </c>
      <c r="V37" s="17">
        <v>0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24" t="str">
        <f t="shared" si="0"/>
        <v>Normal</v>
      </c>
      <c r="B38" s="14" t="s">
        <v>73</v>
      </c>
      <c r="C38" s="15" t="s">
        <v>47</v>
      </c>
      <c r="D38" s="16">
        <f>IFERROR(VLOOKUP(B38,#REF!,3,FALSE),0)</f>
        <v>0</v>
      </c>
      <c r="E38" s="16">
        <f t="shared" si="1"/>
        <v>2.6666666666666665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3000</v>
      </c>
      <c r="R38" s="19">
        <v>3000</v>
      </c>
      <c r="S38" s="20">
        <v>2.7</v>
      </c>
      <c r="T38" s="21">
        <v>5</v>
      </c>
      <c r="U38" s="19">
        <v>1125</v>
      </c>
      <c r="V38" s="17">
        <v>604</v>
      </c>
      <c r="W38" s="22">
        <v>0.5</v>
      </c>
      <c r="X38" s="23">
        <f t="shared" si="2"/>
        <v>100</v>
      </c>
      <c r="Y38" s="17">
        <v>1594</v>
      </c>
      <c r="Z38" s="17">
        <v>3840</v>
      </c>
      <c r="AA38" s="17">
        <v>0</v>
      </c>
      <c r="AB38" s="17">
        <v>0</v>
      </c>
      <c r="AC38" s="15" t="s">
        <v>37</v>
      </c>
    </row>
    <row r="39" spans="1:29">
      <c r="A39" s="24" t="str">
        <f t="shared" si="0"/>
        <v>Normal</v>
      </c>
      <c r="B39" s="14" t="s">
        <v>74</v>
      </c>
      <c r="C39" s="15" t="s">
        <v>47</v>
      </c>
      <c r="D39" s="16">
        <f>IFERROR(VLOOKUP(B39,#REF!,3,FALSE),0)</f>
        <v>0</v>
      </c>
      <c r="E39" s="16">
        <f t="shared" si="1"/>
        <v>0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33000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33000</v>
      </c>
      <c r="Q39" s="17">
        <v>0</v>
      </c>
      <c r="R39" s="19">
        <v>33000</v>
      </c>
      <c r="S39" s="20">
        <v>0</v>
      </c>
      <c r="T39" s="21">
        <v>181.3</v>
      </c>
      <c r="U39" s="19">
        <v>0</v>
      </c>
      <c r="V39" s="17">
        <v>182</v>
      </c>
      <c r="W39" s="22" t="s">
        <v>75</v>
      </c>
      <c r="X39" s="23" t="str">
        <f t="shared" si="2"/>
        <v>F</v>
      </c>
      <c r="Y39" s="17">
        <v>1560</v>
      </c>
      <c r="Z39" s="17">
        <v>80</v>
      </c>
      <c r="AA39" s="17">
        <v>0</v>
      </c>
      <c r="AB39" s="17">
        <v>0</v>
      </c>
      <c r="AC39" s="15" t="s">
        <v>37</v>
      </c>
    </row>
    <row r="40" spans="1:29">
      <c r="A40" s="24" t="str">
        <f t="shared" si="0"/>
        <v>ZeroZero</v>
      </c>
      <c r="B40" s="14" t="s">
        <v>76</v>
      </c>
      <c r="C40" s="15" t="s">
        <v>47</v>
      </c>
      <c r="D40" s="16">
        <f>IFERROR(VLOOKUP(B40,#REF!,3,FALSE),0)</f>
        <v>0</v>
      </c>
      <c r="E40" s="16">
        <f t="shared" si="1"/>
        <v>0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156000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156000</v>
      </c>
      <c r="Q40" s="17">
        <v>0</v>
      </c>
      <c r="R40" s="19">
        <v>156000</v>
      </c>
      <c r="S40" s="20">
        <v>0</v>
      </c>
      <c r="T40" s="21">
        <v>0</v>
      </c>
      <c r="U40" s="19">
        <v>0</v>
      </c>
      <c r="V40" s="17">
        <v>0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24" t="str">
        <f t="shared" si="0"/>
        <v>ZeroZero</v>
      </c>
      <c r="B41" s="14" t="s">
        <v>77</v>
      </c>
      <c r="C41" s="15" t="s">
        <v>47</v>
      </c>
      <c r="D41" s="16">
        <f>IFERROR(VLOOKUP(B41,#REF!,3,FALSE),0)</f>
        <v>0</v>
      </c>
      <c r="E41" s="16">
        <f t="shared" si="1"/>
        <v>0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9000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9000</v>
      </c>
      <c r="Q41" s="17">
        <v>0</v>
      </c>
      <c r="R41" s="19">
        <v>9000</v>
      </c>
      <c r="S41" s="20">
        <v>0</v>
      </c>
      <c r="T41" s="21">
        <v>0</v>
      </c>
      <c r="U41" s="19">
        <v>0</v>
      </c>
      <c r="V41" s="17">
        <v>0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24" t="str">
        <f t="shared" si="0"/>
        <v>OverStock</v>
      </c>
      <c r="B42" s="14" t="s">
        <v>78</v>
      </c>
      <c r="C42" s="15" t="s">
        <v>47</v>
      </c>
      <c r="D42" s="16">
        <f>IFERROR(VLOOKUP(B42,#REF!,3,FALSE),0)</f>
        <v>0</v>
      </c>
      <c r="E42" s="16">
        <f t="shared" si="1"/>
        <v>16</v>
      </c>
      <c r="F42" s="16" t="str">
        <f>IFERROR(VLOOKUP(B42,#REF!,6,FALSE),"")</f>
        <v/>
      </c>
      <c r="G42" s="17">
        <v>126000</v>
      </c>
      <c r="H42" s="17">
        <v>75000</v>
      </c>
      <c r="I42" s="17" t="str">
        <f>IFERROR(VLOOKUP(B42,#REF!,9,FALSE),"")</f>
        <v/>
      </c>
      <c r="J42" s="17">
        <v>54000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54000</v>
      </c>
      <c r="R42" s="19">
        <v>180000</v>
      </c>
      <c r="S42" s="20">
        <v>53.3</v>
      </c>
      <c r="T42" s="21">
        <v>27.3</v>
      </c>
      <c r="U42" s="19">
        <v>3375</v>
      </c>
      <c r="V42" s="17">
        <v>6600</v>
      </c>
      <c r="W42" s="22">
        <v>2</v>
      </c>
      <c r="X42" s="23">
        <f t="shared" si="2"/>
        <v>150</v>
      </c>
      <c r="Y42" s="17">
        <v>41300</v>
      </c>
      <c r="Z42" s="17">
        <v>18100</v>
      </c>
      <c r="AA42" s="17">
        <v>29100</v>
      </c>
      <c r="AB42" s="17">
        <v>21900</v>
      </c>
      <c r="AC42" s="15" t="s">
        <v>37</v>
      </c>
    </row>
    <row r="43" spans="1:29">
      <c r="A43" s="24" t="str">
        <f t="shared" si="0"/>
        <v>OverStock</v>
      </c>
      <c r="B43" s="14" t="s">
        <v>79</v>
      </c>
      <c r="C43" s="15" t="s">
        <v>47</v>
      </c>
      <c r="D43" s="16">
        <f>IFERROR(VLOOKUP(B43,#REF!,3,FALSE),0)</f>
        <v>0</v>
      </c>
      <c r="E43" s="16">
        <f t="shared" si="1"/>
        <v>28.094117647058823</v>
      </c>
      <c r="F43" s="16" t="str">
        <f>IFERROR(VLOOKUP(B43,#REF!,6,FALSE),"")</f>
        <v/>
      </c>
      <c r="G43" s="17">
        <v>540000</v>
      </c>
      <c r="H43" s="17">
        <v>216000</v>
      </c>
      <c r="I43" s="17" t="str">
        <f>IFERROR(VLOOKUP(B43,#REF!,9,FALSE),"")</f>
        <v/>
      </c>
      <c r="J43" s="17">
        <v>179100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95100</v>
      </c>
      <c r="Q43" s="17">
        <v>84000</v>
      </c>
      <c r="R43" s="19">
        <v>719100</v>
      </c>
      <c r="S43" s="20">
        <v>112.8</v>
      </c>
      <c r="T43" s="21">
        <v>31</v>
      </c>
      <c r="U43" s="19">
        <v>6375</v>
      </c>
      <c r="V43" s="17">
        <v>23189</v>
      </c>
      <c r="W43" s="22">
        <v>3.6</v>
      </c>
      <c r="X43" s="23">
        <f t="shared" si="2"/>
        <v>150</v>
      </c>
      <c r="Y43" s="17">
        <v>136466</v>
      </c>
      <c r="Z43" s="17">
        <v>72240</v>
      </c>
      <c r="AA43" s="17">
        <v>92300</v>
      </c>
      <c r="AB43" s="17">
        <v>66500</v>
      </c>
      <c r="AC43" s="15" t="s">
        <v>37</v>
      </c>
    </row>
    <row r="44" spans="1:29">
      <c r="A44" s="24" t="str">
        <f t="shared" si="0"/>
        <v>ZeroZero</v>
      </c>
      <c r="B44" s="14" t="s">
        <v>80</v>
      </c>
      <c r="C44" s="15" t="s">
        <v>47</v>
      </c>
      <c r="D44" s="16">
        <f>IFERROR(VLOOKUP(B44,#REF!,3,FALSE),0)</f>
        <v>0</v>
      </c>
      <c r="E44" s="16">
        <f t="shared" si="1"/>
        <v>0</v>
      </c>
      <c r="F44" s="16" t="str">
        <f>IFERROR(VLOOKUP(B44,#REF!,6,FALSE),"")</f>
        <v/>
      </c>
      <c r="G44" s="17">
        <v>54000</v>
      </c>
      <c r="H44" s="17">
        <v>45000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54000</v>
      </c>
      <c r="S44" s="20">
        <v>0</v>
      </c>
      <c r="T44" s="21">
        <v>0</v>
      </c>
      <c r="U44" s="19">
        <v>0</v>
      </c>
      <c r="V44" s="17">
        <v>0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24" t="str">
        <f t="shared" si="0"/>
        <v>OverStock</v>
      </c>
      <c r="B45" s="14" t="s">
        <v>81</v>
      </c>
      <c r="C45" s="15" t="s">
        <v>47</v>
      </c>
      <c r="D45" s="16">
        <f>IFERROR(VLOOKUP(B45,#REF!,3,FALSE),0)</f>
        <v>0</v>
      </c>
      <c r="E45" s="16">
        <f t="shared" si="1"/>
        <v>43.2</v>
      </c>
      <c r="F45" s="16" t="str">
        <f>IFERROR(VLOOKUP(B45,#REF!,6,FALSE),"")</f>
        <v/>
      </c>
      <c r="G45" s="17">
        <v>198000</v>
      </c>
      <c r="H45" s="17">
        <v>0</v>
      </c>
      <c r="I45" s="17" t="str">
        <f>IFERROR(VLOOKUP(B45,#REF!,9,FALSE),"")</f>
        <v/>
      </c>
      <c r="J45" s="17">
        <v>162000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138000</v>
      </c>
      <c r="Q45" s="17">
        <v>24000</v>
      </c>
      <c r="R45" s="19">
        <v>360000</v>
      </c>
      <c r="S45" s="20">
        <v>96</v>
      </c>
      <c r="T45" s="21">
        <v>52.7</v>
      </c>
      <c r="U45" s="19">
        <v>3750</v>
      </c>
      <c r="V45" s="17">
        <v>6834</v>
      </c>
      <c r="W45" s="22">
        <v>1.8</v>
      </c>
      <c r="X45" s="23">
        <f t="shared" si="2"/>
        <v>100</v>
      </c>
      <c r="Y45" s="17">
        <v>34885</v>
      </c>
      <c r="Z45" s="17">
        <v>26624</v>
      </c>
      <c r="AA45" s="17">
        <v>13120</v>
      </c>
      <c r="AB45" s="17">
        <v>0</v>
      </c>
      <c r="AC45" s="15" t="s">
        <v>37</v>
      </c>
    </row>
    <row r="46" spans="1:29">
      <c r="A46" s="24" t="str">
        <f t="shared" si="0"/>
        <v>OverStock</v>
      </c>
      <c r="B46" s="14" t="s">
        <v>82</v>
      </c>
      <c r="C46" s="15" t="s">
        <v>47</v>
      </c>
      <c r="D46" s="16">
        <f>IFERROR(VLOOKUP(B46,#REF!,3,FALSE),0)</f>
        <v>0</v>
      </c>
      <c r="E46" s="16">
        <f t="shared" si="1"/>
        <v>144</v>
      </c>
      <c r="F46" s="16" t="str">
        <f>IFERROR(VLOOKUP(B46,#REF!,6,FALSE),"")</f>
        <v/>
      </c>
      <c r="G46" s="17">
        <v>30000</v>
      </c>
      <c r="H46" s="17">
        <v>0</v>
      </c>
      <c r="I46" s="17" t="str">
        <f>IFERROR(VLOOKUP(B46,#REF!,9,FALSE),"")</f>
        <v/>
      </c>
      <c r="J46" s="17">
        <v>54000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51000</v>
      </c>
      <c r="Q46" s="17">
        <v>3000</v>
      </c>
      <c r="R46" s="19">
        <v>84000</v>
      </c>
      <c r="S46" s="20">
        <v>224</v>
      </c>
      <c r="T46" s="21">
        <v>0</v>
      </c>
      <c r="U46" s="19">
        <v>375</v>
      </c>
      <c r="V46" s="17">
        <v>0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24" t="str">
        <f t="shared" si="0"/>
        <v>OverStock</v>
      </c>
      <c r="B47" s="14" t="s">
        <v>83</v>
      </c>
      <c r="C47" s="15" t="s">
        <v>47</v>
      </c>
      <c r="D47" s="16">
        <f>IFERROR(VLOOKUP(B47,#REF!,3,FALSE),0)</f>
        <v>0</v>
      </c>
      <c r="E47" s="16">
        <f t="shared" si="1"/>
        <v>0</v>
      </c>
      <c r="F47" s="16" t="str">
        <f>IFERROR(VLOOKUP(B47,#REF!,6,FALSE),"")</f>
        <v/>
      </c>
      <c r="G47" s="17">
        <v>96000</v>
      </c>
      <c r="H47" s="17">
        <v>60000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96000</v>
      </c>
      <c r="S47" s="20">
        <v>28.4</v>
      </c>
      <c r="T47" s="21">
        <v>67.400000000000006</v>
      </c>
      <c r="U47" s="19">
        <v>3375</v>
      </c>
      <c r="V47" s="17">
        <v>1424</v>
      </c>
      <c r="W47" s="22">
        <v>0.4</v>
      </c>
      <c r="X47" s="23">
        <f t="shared" si="2"/>
        <v>50</v>
      </c>
      <c r="Y47" s="17">
        <v>0</v>
      </c>
      <c r="Z47" s="17">
        <v>12820</v>
      </c>
      <c r="AA47" s="17">
        <v>0</v>
      </c>
      <c r="AB47" s="17">
        <v>0</v>
      </c>
      <c r="AC47" s="15" t="s">
        <v>37</v>
      </c>
    </row>
    <row r="48" spans="1:29">
      <c r="A48" s="24" t="str">
        <f t="shared" si="0"/>
        <v>ZeroZero</v>
      </c>
      <c r="B48" s="14" t="s">
        <v>84</v>
      </c>
      <c r="C48" s="15" t="s">
        <v>47</v>
      </c>
      <c r="D48" s="16">
        <f>IFERROR(VLOOKUP(B48,#REF!,3,FALSE),0)</f>
        <v>0</v>
      </c>
      <c r="E48" s="16">
        <f t="shared" si="1"/>
        <v>0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3000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3000</v>
      </c>
      <c r="Q48" s="17">
        <v>0</v>
      </c>
      <c r="R48" s="19">
        <v>3000</v>
      </c>
      <c r="S48" s="20">
        <v>0</v>
      </c>
      <c r="T48" s="21">
        <v>0</v>
      </c>
      <c r="U48" s="19">
        <v>0</v>
      </c>
      <c r="V48" s="17">
        <v>0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24" t="str">
        <f t="shared" si="0"/>
        <v>ZeroZero</v>
      </c>
      <c r="B49" s="14" t="s">
        <v>85</v>
      </c>
      <c r="C49" s="15" t="s">
        <v>47</v>
      </c>
      <c r="D49" s="16">
        <f>IFERROR(VLOOKUP(B49,#REF!,3,FALSE),0)</f>
        <v>0</v>
      </c>
      <c r="E49" s="16">
        <f t="shared" si="1"/>
        <v>0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3000</v>
      </c>
      <c r="Q49" s="17">
        <v>0</v>
      </c>
      <c r="R49" s="19">
        <v>3000</v>
      </c>
      <c r="S49" s="20">
        <v>0</v>
      </c>
      <c r="T49" s="21">
        <v>0</v>
      </c>
      <c r="U49" s="19">
        <v>0</v>
      </c>
      <c r="V49" s="17">
        <v>0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24" t="str">
        <f t="shared" si="0"/>
        <v>Normal</v>
      </c>
      <c r="B50" s="14" t="s">
        <v>86</v>
      </c>
      <c r="C50" s="15" t="s">
        <v>47</v>
      </c>
      <c r="D50" s="16">
        <f>IFERROR(VLOOKUP(B50,#REF!,3,FALSE),0)</f>
        <v>0</v>
      </c>
      <c r="E50" s="16">
        <f t="shared" si="1"/>
        <v>8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3000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3000</v>
      </c>
      <c r="Q50" s="17">
        <v>0</v>
      </c>
      <c r="R50" s="19">
        <v>3000</v>
      </c>
      <c r="S50" s="20">
        <v>8</v>
      </c>
      <c r="T50" s="21">
        <v>0</v>
      </c>
      <c r="U50" s="19">
        <v>375</v>
      </c>
      <c r="V50" s="17">
        <v>0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24" t="str">
        <f t="shared" si="0"/>
        <v>ZeroZero</v>
      </c>
      <c r="B51" s="14" t="s">
        <v>87</v>
      </c>
      <c r="C51" s="15" t="s">
        <v>47</v>
      </c>
      <c r="D51" s="16">
        <f>IFERROR(VLOOKUP(B51,#REF!,3,FALSE),0)</f>
        <v>0</v>
      </c>
      <c r="E51" s="16">
        <f t="shared" si="1"/>
        <v>0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24000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24000</v>
      </c>
      <c r="Q51" s="17">
        <v>0</v>
      </c>
      <c r="R51" s="19">
        <v>24000</v>
      </c>
      <c r="S51" s="20">
        <v>0</v>
      </c>
      <c r="T51" s="21">
        <v>0</v>
      </c>
      <c r="U51" s="19">
        <v>0</v>
      </c>
      <c r="V51" s="17">
        <v>0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24" t="str">
        <f t="shared" si="0"/>
        <v>ZeroZero</v>
      </c>
      <c r="B52" s="14" t="s">
        <v>88</v>
      </c>
      <c r="C52" s="15" t="s">
        <v>47</v>
      </c>
      <c r="D52" s="16">
        <f>IFERROR(VLOOKUP(B52,#REF!,3,FALSE),0)</f>
        <v>0</v>
      </c>
      <c r="E52" s="16">
        <f t="shared" si="1"/>
        <v>0</v>
      </c>
      <c r="F52" s="16" t="str">
        <f>IFERROR(VLOOKUP(B52,#REF!,6,FALSE),"")</f>
        <v/>
      </c>
      <c r="G52" s="17">
        <v>150000</v>
      </c>
      <c r="H52" s="17">
        <v>150000</v>
      </c>
      <c r="I52" s="17" t="str">
        <f>IFERROR(VLOOKUP(B52,#REF!,9,FALSE),"")</f>
        <v/>
      </c>
      <c r="J52" s="17">
        <v>84000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84000</v>
      </c>
      <c r="Q52" s="17">
        <v>0</v>
      </c>
      <c r="R52" s="19">
        <v>234000</v>
      </c>
      <c r="S52" s="20">
        <v>0</v>
      </c>
      <c r="T52" s="21">
        <v>0</v>
      </c>
      <c r="U52" s="19">
        <v>0</v>
      </c>
      <c r="V52" s="17">
        <v>0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24" t="str">
        <f t="shared" si="0"/>
        <v>OverStock</v>
      </c>
      <c r="B53" s="14" t="s">
        <v>89</v>
      </c>
      <c r="C53" s="15" t="s">
        <v>47</v>
      </c>
      <c r="D53" s="16">
        <f>IFERROR(VLOOKUP(B53,#REF!,3,FALSE),0)</f>
        <v>0</v>
      </c>
      <c r="E53" s="16">
        <f t="shared" si="1"/>
        <v>222.66666666666666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167000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140000</v>
      </c>
      <c r="Q53" s="17">
        <v>27000</v>
      </c>
      <c r="R53" s="19">
        <v>167000</v>
      </c>
      <c r="S53" s="20">
        <v>222.7</v>
      </c>
      <c r="T53" s="21">
        <v>874.3</v>
      </c>
      <c r="U53" s="19">
        <v>750</v>
      </c>
      <c r="V53" s="17">
        <v>191</v>
      </c>
      <c r="W53" s="22">
        <v>0.3</v>
      </c>
      <c r="X53" s="23">
        <f t="shared" si="2"/>
        <v>50</v>
      </c>
      <c r="Y53" s="17">
        <v>1000</v>
      </c>
      <c r="Z53" s="17">
        <v>716</v>
      </c>
      <c r="AA53" s="17">
        <v>1540</v>
      </c>
      <c r="AB53" s="17">
        <v>500</v>
      </c>
      <c r="AC53" s="15" t="s">
        <v>37</v>
      </c>
    </row>
    <row r="54" spans="1:29">
      <c r="A54" s="24" t="str">
        <f t="shared" si="0"/>
        <v>OverStock</v>
      </c>
      <c r="B54" s="14" t="s">
        <v>90</v>
      </c>
      <c r="C54" s="15" t="s">
        <v>47</v>
      </c>
      <c r="D54" s="16">
        <f>IFERROR(VLOOKUP(B54,#REF!,3,FALSE),0)</f>
        <v>0</v>
      </c>
      <c r="E54" s="16">
        <f t="shared" si="1"/>
        <v>28.8</v>
      </c>
      <c r="F54" s="16" t="str">
        <f>IFERROR(VLOOKUP(B54,#REF!,6,FALSE),"")</f>
        <v/>
      </c>
      <c r="G54" s="17">
        <v>45000</v>
      </c>
      <c r="H54" s="17">
        <v>6000</v>
      </c>
      <c r="I54" s="17" t="str">
        <f>IFERROR(VLOOKUP(B54,#REF!,9,FALSE),"")</f>
        <v/>
      </c>
      <c r="J54" s="17">
        <v>54000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54000</v>
      </c>
      <c r="Q54" s="17">
        <v>0</v>
      </c>
      <c r="R54" s="19">
        <v>99000</v>
      </c>
      <c r="S54" s="20">
        <v>52.8</v>
      </c>
      <c r="T54" s="21">
        <v>0</v>
      </c>
      <c r="U54" s="19">
        <v>1875</v>
      </c>
      <c r="V54" s="17">
        <v>0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24" t="str">
        <f t="shared" si="0"/>
        <v>OverStock</v>
      </c>
      <c r="B55" s="14" t="s">
        <v>91</v>
      </c>
      <c r="C55" s="15" t="s">
        <v>47</v>
      </c>
      <c r="D55" s="16">
        <f>IFERROR(VLOOKUP(B55,#REF!,3,FALSE),0)</f>
        <v>0</v>
      </c>
      <c r="E55" s="16">
        <f t="shared" si="1"/>
        <v>24</v>
      </c>
      <c r="F55" s="16" t="str">
        <f>IFERROR(VLOOKUP(B55,#REF!,6,FALSE),"")</f>
        <v/>
      </c>
      <c r="G55" s="17">
        <v>648000</v>
      </c>
      <c r="H55" s="17">
        <v>444000</v>
      </c>
      <c r="I55" s="17" t="str">
        <f>IFERROR(VLOOKUP(B55,#REF!,9,FALSE),"")</f>
        <v/>
      </c>
      <c r="J55" s="17">
        <v>9000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9000</v>
      </c>
      <c r="Q55" s="17">
        <v>0</v>
      </c>
      <c r="R55" s="19">
        <v>657000</v>
      </c>
      <c r="S55" s="20">
        <v>1752</v>
      </c>
      <c r="T55" s="21">
        <v>0</v>
      </c>
      <c r="U55" s="19">
        <v>375</v>
      </c>
      <c r="V55" s="17">
        <v>0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24" t="str">
        <f t="shared" si="0"/>
        <v>OverStock</v>
      </c>
      <c r="B56" s="14" t="s">
        <v>92</v>
      </c>
      <c r="C56" s="15" t="s">
        <v>47</v>
      </c>
      <c r="D56" s="16">
        <f>IFERROR(VLOOKUP(B56,#REF!,3,FALSE),0)</f>
        <v>0</v>
      </c>
      <c r="E56" s="16">
        <f t="shared" si="1"/>
        <v>11.133333333333333</v>
      </c>
      <c r="F56" s="16" t="str">
        <f>IFERROR(VLOOKUP(B56,#REF!,6,FALSE),"")</f>
        <v/>
      </c>
      <c r="G56" s="17">
        <v>1236000</v>
      </c>
      <c r="H56" s="17">
        <v>276000</v>
      </c>
      <c r="I56" s="17" t="str">
        <f>IFERROR(VLOOKUP(B56,#REF!,9,FALSE),"")</f>
        <v/>
      </c>
      <c r="J56" s="17">
        <v>501000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288000</v>
      </c>
      <c r="Q56" s="17">
        <v>213000</v>
      </c>
      <c r="R56" s="19">
        <v>1737000</v>
      </c>
      <c r="S56" s="20">
        <v>38.6</v>
      </c>
      <c r="T56" s="21">
        <v>42.3</v>
      </c>
      <c r="U56" s="19">
        <v>45000</v>
      </c>
      <c r="V56" s="17">
        <v>41018</v>
      </c>
      <c r="W56" s="22">
        <v>0.9</v>
      </c>
      <c r="X56" s="23">
        <f t="shared" si="2"/>
        <v>100</v>
      </c>
      <c r="Y56" s="17">
        <v>257260</v>
      </c>
      <c r="Z56" s="17">
        <v>111900</v>
      </c>
      <c r="AA56" s="17">
        <v>162300</v>
      </c>
      <c r="AB56" s="17">
        <v>130810</v>
      </c>
      <c r="AC56" s="15" t="s">
        <v>37</v>
      </c>
    </row>
    <row r="57" spans="1:29">
      <c r="A57" s="24" t="str">
        <f t="shared" si="0"/>
        <v>OverStock</v>
      </c>
      <c r="B57" s="14" t="s">
        <v>93</v>
      </c>
      <c r="C57" s="15" t="s">
        <v>47</v>
      </c>
      <c r="D57" s="16">
        <f>IFERROR(VLOOKUP(B57,#REF!,3,FALSE),0)</f>
        <v>0</v>
      </c>
      <c r="E57" s="16">
        <f t="shared" si="1"/>
        <v>200</v>
      </c>
      <c r="F57" s="16" t="str">
        <f>IFERROR(VLOOKUP(B57,#REF!,6,FALSE),"")</f>
        <v/>
      </c>
      <c r="G57" s="17">
        <v>156000</v>
      </c>
      <c r="H57" s="17">
        <v>111000</v>
      </c>
      <c r="I57" s="17" t="str">
        <f>IFERROR(VLOOKUP(B57,#REF!,9,FALSE),"")</f>
        <v/>
      </c>
      <c r="J57" s="17">
        <v>75000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75000</v>
      </c>
      <c r="Q57" s="17">
        <v>0</v>
      </c>
      <c r="R57" s="19">
        <v>231000</v>
      </c>
      <c r="S57" s="20">
        <v>616</v>
      </c>
      <c r="T57" s="21">
        <v>0</v>
      </c>
      <c r="U57" s="19">
        <v>375</v>
      </c>
      <c r="V57" s="17">
        <v>0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24" t="str">
        <f t="shared" si="0"/>
        <v>ZeroZero</v>
      </c>
      <c r="B58" s="14" t="s">
        <v>94</v>
      </c>
      <c r="C58" s="15" t="s">
        <v>47</v>
      </c>
      <c r="D58" s="16">
        <f>IFERROR(VLOOKUP(B58,#REF!,3,FALSE),0)</f>
        <v>0</v>
      </c>
      <c r="E58" s="16">
        <f t="shared" si="1"/>
        <v>0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81000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81000</v>
      </c>
      <c r="Q58" s="17">
        <v>0</v>
      </c>
      <c r="R58" s="19">
        <v>81000</v>
      </c>
      <c r="S58" s="20">
        <v>0</v>
      </c>
      <c r="T58" s="21">
        <v>0</v>
      </c>
      <c r="U58" s="19">
        <v>0</v>
      </c>
      <c r="V58" s="17">
        <v>0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24" t="str">
        <f t="shared" si="0"/>
        <v>Normal</v>
      </c>
      <c r="B59" s="14" t="s">
        <v>95</v>
      </c>
      <c r="C59" s="15" t="s">
        <v>47</v>
      </c>
      <c r="D59" s="16">
        <f>IFERROR(VLOOKUP(B59,#REF!,3,FALSE),0)</f>
        <v>0</v>
      </c>
      <c r="E59" s="16">
        <f t="shared" si="1"/>
        <v>8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6000</v>
      </c>
      <c r="Q59" s="17">
        <v>0</v>
      </c>
      <c r="R59" s="19">
        <v>6000</v>
      </c>
      <c r="S59" s="20">
        <v>8</v>
      </c>
      <c r="T59" s="21">
        <v>9</v>
      </c>
      <c r="U59" s="19">
        <v>750</v>
      </c>
      <c r="V59" s="17">
        <v>667</v>
      </c>
      <c r="W59" s="22">
        <v>0.9</v>
      </c>
      <c r="X59" s="23">
        <f t="shared" si="2"/>
        <v>100</v>
      </c>
      <c r="Y59" s="17">
        <v>3000</v>
      </c>
      <c r="Z59" s="17">
        <v>3000</v>
      </c>
      <c r="AA59" s="17">
        <v>3000</v>
      </c>
      <c r="AB59" s="17">
        <v>0</v>
      </c>
      <c r="AC59" s="15" t="s">
        <v>37</v>
      </c>
    </row>
    <row r="60" spans="1:29">
      <c r="A60" s="24" t="str">
        <f t="shared" si="0"/>
        <v>ZeroZero</v>
      </c>
      <c r="B60" s="14" t="s">
        <v>96</v>
      </c>
      <c r="C60" s="15" t="s">
        <v>47</v>
      </c>
      <c r="D60" s="16">
        <f>IFERROR(VLOOKUP(B60,#REF!,3,FALSE),0)</f>
        <v>0</v>
      </c>
      <c r="E60" s="16">
        <f t="shared" si="1"/>
        <v>0</v>
      </c>
      <c r="F60" s="16" t="str">
        <f>IFERROR(VLOOKUP(B60,#REF!,6,FALSE),"")</f>
        <v/>
      </c>
      <c r="G60" s="17">
        <v>945000</v>
      </c>
      <c r="H60" s="17">
        <v>126000</v>
      </c>
      <c r="I60" s="17" t="str">
        <f>IFERROR(VLOOKUP(B60,#REF!,9,FALSE),"")</f>
        <v/>
      </c>
      <c r="J60" s="17">
        <v>1455000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1455000</v>
      </c>
      <c r="Q60" s="17">
        <v>0</v>
      </c>
      <c r="R60" s="19">
        <v>2400000</v>
      </c>
      <c r="S60" s="20">
        <v>0</v>
      </c>
      <c r="T60" s="21">
        <v>0</v>
      </c>
      <c r="U60" s="19">
        <v>0</v>
      </c>
      <c r="V60" s="17">
        <v>0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24" t="str">
        <f t="shared" si="0"/>
        <v>OverStock</v>
      </c>
      <c r="B61" s="14" t="s">
        <v>97</v>
      </c>
      <c r="C61" s="15" t="s">
        <v>47</v>
      </c>
      <c r="D61" s="16">
        <f>IFERROR(VLOOKUP(B61,#REF!,3,FALSE),0)</f>
        <v>0</v>
      </c>
      <c r="E61" s="16">
        <f t="shared" si="1"/>
        <v>26.285714285714285</v>
      </c>
      <c r="F61" s="16" t="str">
        <f>IFERROR(VLOOKUP(B61,#REF!,6,FALSE),"")</f>
        <v/>
      </c>
      <c r="G61" s="17">
        <v>225000</v>
      </c>
      <c r="H61" s="17">
        <v>117000</v>
      </c>
      <c r="I61" s="17" t="str">
        <f>IFERROR(VLOOKUP(B61,#REF!,9,FALSE),"")</f>
        <v/>
      </c>
      <c r="J61" s="17">
        <v>69000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48000</v>
      </c>
      <c r="Q61" s="17">
        <v>21000</v>
      </c>
      <c r="R61" s="19">
        <v>294000</v>
      </c>
      <c r="S61" s="20">
        <v>112</v>
      </c>
      <c r="T61" s="21">
        <v>40.700000000000003</v>
      </c>
      <c r="U61" s="19">
        <v>2625</v>
      </c>
      <c r="V61" s="17">
        <v>7222</v>
      </c>
      <c r="W61" s="22">
        <v>2.8</v>
      </c>
      <c r="X61" s="23">
        <f t="shared" si="2"/>
        <v>150</v>
      </c>
      <c r="Y61" s="17">
        <v>42700</v>
      </c>
      <c r="Z61" s="17">
        <v>22300</v>
      </c>
      <c r="AA61" s="17">
        <v>34300</v>
      </c>
      <c r="AB61" s="17">
        <v>25800</v>
      </c>
      <c r="AC61" s="15" t="s">
        <v>37</v>
      </c>
    </row>
    <row r="62" spans="1:29">
      <c r="A62" s="24" t="str">
        <f t="shared" si="0"/>
        <v>OverStock</v>
      </c>
      <c r="B62" s="14" t="s">
        <v>98</v>
      </c>
      <c r="C62" s="15" t="s">
        <v>47</v>
      </c>
      <c r="D62" s="16">
        <f>IFERROR(VLOOKUP(B62,#REF!,3,FALSE),0)</f>
        <v>0</v>
      </c>
      <c r="E62" s="16">
        <f t="shared" si="1"/>
        <v>16</v>
      </c>
      <c r="F62" s="16" t="str">
        <f>IFERROR(VLOOKUP(B62,#REF!,6,FALSE),"")</f>
        <v/>
      </c>
      <c r="G62" s="17">
        <v>12000</v>
      </c>
      <c r="H62" s="17">
        <v>12000</v>
      </c>
      <c r="I62" s="17" t="str">
        <f>IFERROR(VLOOKUP(B62,#REF!,9,FALSE),"")</f>
        <v/>
      </c>
      <c r="J62" s="17">
        <v>18000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18000</v>
      </c>
      <c r="Q62" s="17">
        <v>0</v>
      </c>
      <c r="R62" s="19">
        <v>30000</v>
      </c>
      <c r="S62" s="20">
        <v>26.7</v>
      </c>
      <c r="T62" s="21">
        <v>0</v>
      </c>
      <c r="U62" s="19">
        <v>1125</v>
      </c>
      <c r="V62" s="17">
        <v>0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24" t="str">
        <f t="shared" si="0"/>
        <v>OverStock</v>
      </c>
      <c r="B63" s="14" t="s">
        <v>99</v>
      </c>
      <c r="C63" s="15" t="s">
        <v>47</v>
      </c>
      <c r="D63" s="16">
        <f>IFERROR(VLOOKUP(B63,#REF!,3,FALSE),0)</f>
        <v>0</v>
      </c>
      <c r="E63" s="16">
        <f t="shared" si="1"/>
        <v>22.222222222222221</v>
      </c>
      <c r="F63" s="16" t="str">
        <f>IFERROR(VLOOKUP(B63,#REF!,6,FALSE),"")</f>
        <v/>
      </c>
      <c r="G63" s="17">
        <v>93000</v>
      </c>
      <c r="H63" s="17">
        <v>54000</v>
      </c>
      <c r="I63" s="17" t="str">
        <f>IFERROR(VLOOKUP(B63,#REF!,9,FALSE),"")</f>
        <v/>
      </c>
      <c r="J63" s="17">
        <v>75000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57000</v>
      </c>
      <c r="Q63" s="17">
        <v>18000</v>
      </c>
      <c r="R63" s="19">
        <v>168000</v>
      </c>
      <c r="S63" s="20">
        <v>49.8</v>
      </c>
      <c r="T63" s="21">
        <v>0</v>
      </c>
      <c r="U63" s="19">
        <v>3375</v>
      </c>
      <c r="V63" s="17">
        <v>0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24" t="str">
        <f t="shared" si="0"/>
        <v>ZeroZero</v>
      </c>
      <c r="B64" s="14" t="s">
        <v>100</v>
      </c>
      <c r="C64" s="15" t="s">
        <v>47</v>
      </c>
      <c r="D64" s="16">
        <f>IFERROR(VLOOKUP(B64,#REF!,3,FALSE),0)</f>
        <v>0</v>
      </c>
      <c r="E64" s="16">
        <f t="shared" si="1"/>
        <v>0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165000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165000</v>
      </c>
      <c r="Q64" s="17">
        <v>0</v>
      </c>
      <c r="R64" s="19">
        <v>165000</v>
      </c>
      <c r="S64" s="20">
        <v>0</v>
      </c>
      <c r="T64" s="21">
        <v>0</v>
      </c>
      <c r="U64" s="19">
        <v>0</v>
      </c>
      <c r="V64" s="17">
        <v>0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24" t="str">
        <f t="shared" si="0"/>
        <v>Normal</v>
      </c>
      <c r="B65" s="14" t="s">
        <v>101</v>
      </c>
      <c r="C65" s="15" t="s">
        <v>47</v>
      </c>
      <c r="D65" s="16">
        <f>IFERROR(VLOOKUP(B65,#REF!,3,FALSE),0)</f>
        <v>0</v>
      </c>
      <c r="E65" s="16">
        <f t="shared" si="1"/>
        <v>18.46153846153846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90000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90000</v>
      </c>
      <c r="Q65" s="17">
        <v>0</v>
      </c>
      <c r="R65" s="19">
        <v>90000</v>
      </c>
      <c r="S65" s="20">
        <v>18.5</v>
      </c>
      <c r="T65" s="21">
        <v>0</v>
      </c>
      <c r="U65" s="19">
        <v>4875</v>
      </c>
      <c r="V65" s="17">
        <v>0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24" t="str">
        <f t="shared" si="0"/>
        <v>OverStock</v>
      </c>
      <c r="B66" s="14" t="s">
        <v>102</v>
      </c>
      <c r="C66" s="15" t="s">
        <v>47</v>
      </c>
      <c r="D66" s="16">
        <f>IFERROR(VLOOKUP(B66,#REF!,3,FALSE),0)</f>
        <v>0</v>
      </c>
      <c r="E66" s="16">
        <f t="shared" si="1"/>
        <v>162.66666666666666</v>
      </c>
      <c r="F66" s="16" t="str">
        <f>IFERROR(VLOOKUP(B66,#REF!,6,FALSE),"")</f>
        <v/>
      </c>
      <c r="G66" s="17">
        <v>297000</v>
      </c>
      <c r="H66" s="17">
        <v>3000</v>
      </c>
      <c r="I66" s="17" t="str">
        <f>IFERROR(VLOOKUP(B66,#REF!,9,FALSE),"")</f>
        <v/>
      </c>
      <c r="J66" s="17">
        <v>549000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549000</v>
      </c>
      <c r="Q66" s="17">
        <v>0</v>
      </c>
      <c r="R66" s="19">
        <v>846000</v>
      </c>
      <c r="S66" s="20">
        <v>250.7</v>
      </c>
      <c r="T66" s="21">
        <v>846</v>
      </c>
      <c r="U66" s="19">
        <v>3375</v>
      </c>
      <c r="V66" s="17">
        <v>1000</v>
      </c>
      <c r="W66" s="22">
        <v>0.3</v>
      </c>
      <c r="X66" s="23">
        <f t="shared" si="2"/>
        <v>50</v>
      </c>
      <c r="Y66" s="17">
        <v>9000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24" t="str">
        <f t="shared" si="0"/>
        <v>ZeroZero</v>
      </c>
      <c r="B67" s="14" t="s">
        <v>103</v>
      </c>
      <c r="C67" s="15" t="s">
        <v>47</v>
      </c>
      <c r="D67" s="16">
        <f>IFERROR(VLOOKUP(B67,#REF!,3,FALSE),0)</f>
        <v>0</v>
      </c>
      <c r="E67" s="16">
        <f t="shared" si="1"/>
        <v>0</v>
      </c>
      <c r="F67" s="16" t="str">
        <f>IFERROR(VLOOKUP(B67,#REF!,6,FALSE),"")</f>
        <v/>
      </c>
      <c r="G67" s="17">
        <v>417000</v>
      </c>
      <c r="H67" s="17">
        <v>177000</v>
      </c>
      <c r="I67" s="17" t="str">
        <f>IFERROR(VLOOKUP(B67,#REF!,9,FALSE),"")</f>
        <v/>
      </c>
      <c r="J67" s="17">
        <v>21000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21000</v>
      </c>
      <c r="Q67" s="17">
        <v>0</v>
      </c>
      <c r="R67" s="19">
        <v>438000</v>
      </c>
      <c r="S67" s="20">
        <v>0</v>
      </c>
      <c r="T67" s="21">
        <v>0</v>
      </c>
      <c r="U67" s="19">
        <v>0</v>
      </c>
      <c r="V67" s="17">
        <v>0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24" t="str">
        <f t="shared" ref="A68:A131" si="3">IF((U68=0)*(V68=0),"ZeroZero",IF(R68=0,"Normal",IF((S68&gt;=24),"OverStock","Normal")))</f>
        <v>OverStock</v>
      </c>
      <c r="B68" s="14" t="s">
        <v>104</v>
      </c>
      <c r="C68" s="15" t="s">
        <v>47</v>
      </c>
      <c r="D68" s="16">
        <f>IFERROR(VLOOKUP(B68,#REF!,3,FALSE),0)</f>
        <v>0</v>
      </c>
      <c r="E68" s="16">
        <f t="shared" ref="E68:E131" si="4">IFERROR(J68/U68,0)</f>
        <v>40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15000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15000</v>
      </c>
      <c r="Q68" s="17">
        <v>0</v>
      </c>
      <c r="R68" s="19">
        <v>15000</v>
      </c>
      <c r="S68" s="20">
        <v>40</v>
      </c>
      <c r="T68" s="21">
        <v>0</v>
      </c>
      <c r="U68" s="19">
        <v>375</v>
      </c>
      <c r="V68" s="17">
        <v>0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24" t="str">
        <f t="shared" si="3"/>
        <v>OverStock</v>
      </c>
      <c r="B69" s="14" t="s">
        <v>105</v>
      </c>
      <c r="C69" s="15" t="s">
        <v>47</v>
      </c>
      <c r="D69" s="16">
        <f>IFERROR(VLOOKUP(B69,#REF!,3,FALSE),0)</f>
        <v>0</v>
      </c>
      <c r="E69" s="16">
        <f t="shared" si="4"/>
        <v>4.5333333333333332</v>
      </c>
      <c r="F69" s="16" t="str">
        <f>IFERROR(VLOOKUP(B69,#REF!,6,FALSE),"")</f>
        <v/>
      </c>
      <c r="G69" s="17">
        <v>240000</v>
      </c>
      <c r="H69" s="17">
        <v>72000</v>
      </c>
      <c r="I69" s="17" t="str">
        <f>IFERROR(VLOOKUP(B69,#REF!,9,FALSE),"")</f>
        <v/>
      </c>
      <c r="J69" s="17">
        <v>51000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51000</v>
      </c>
      <c r="Q69" s="17">
        <v>0</v>
      </c>
      <c r="R69" s="19">
        <v>291000</v>
      </c>
      <c r="S69" s="20">
        <v>25.9</v>
      </c>
      <c r="T69" s="21">
        <v>0</v>
      </c>
      <c r="U69" s="19">
        <v>11250</v>
      </c>
      <c r="V69" s="17">
        <v>0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24" t="str">
        <f t="shared" si="3"/>
        <v>ZeroZero</v>
      </c>
      <c r="B70" s="14" t="s">
        <v>106</v>
      </c>
      <c r="C70" s="15" t="s">
        <v>47</v>
      </c>
      <c r="D70" s="16">
        <f>IFERROR(VLOOKUP(B70,#REF!,3,FALSE),0)</f>
        <v>0</v>
      </c>
      <c r="E70" s="16">
        <f t="shared" si="4"/>
        <v>0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24000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24000</v>
      </c>
      <c r="Q70" s="17">
        <v>0</v>
      </c>
      <c r="R70" s="19">
        <v>24000</v>
      </c>
      <c r="S70" s="20">
        <v>0</v>
      </c>
      <c r="T70" s="21">
        <v>0</v>
      </c>
      <c r="U70" s="19">
        <v>0</v>
      </c>
      <c r="V70" s="17">
        <v>0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24" t="str">
        <f t="shared" si="3"/>
        <v>ZeroZero</v>
      </c>
      <c r="B71" s="14" t="s">
        <v>107</v>
      </c>
      <c r="C71" s="15" t="s">
        <v>47</v>
      </c>
      <c r="D71" s="16">
        <f>IFERROR(VLOOKUP(B71,#REF!,3,FALSE),0)</f>
        <v>0</v>
      </c>
      <c r="E71" s="16">
        <f t="shared" si="4"/>
        <v>0</v>
      </c>
      <c r="F71" s="16" t="str">
        <f>IFERROR(VLOOKUP(B71,#REF!,6,FALSE),"")</f>
        <v/>
      </c>
      <c r="G71" s="17">
        <v>6000</v>
      </c>
      <c r="H71" s="17">
        <v>6000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6000</v>
      </c>
      <c r="S71" s="20">
        <v>0</v>
      </c>
      <c r="T71" s="21">
        <v>0</v>
      </c>
      <c r="U71" s="19">
        <v>0</v>
      </c>
      <c r="V71" s="17">
        <v>0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24" t="str">
        <f t="shared" si="3"/>
        <v>Normal</v>
      </c>
      <c r="B72" s="14" t="s">
        <v>108</v>
      </c>
      <c r="C72" s="15" t="s">
        <v>47</v>
      </c>
      <c r="D72" s="16">
        <f>IFERROR(VLOOKUP(B72,#REF!,3,FALSE),0)</f>
        <v>0</v>
      </c>
      <c r="E72" s="16">
        <f t="shared" si="4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24000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24000</v>
      </c>
      <c r="Q72" s="17">
        <v>0</v>
      </c>
      <c r="R72" s="19">
        <v>24000</v>
      </c>
      <c r="S72" s="20">
        <v>0</v>
      </c>
      <c r="T72" s="21">
        <v>18</v>
      </c>
      <c r="U72" s="19">
        <v>0</v>
      </c>
      <c r="V72" s="17">
        <v>1333</v>
      </c>
      <c r="W72" s="22" t="s">
        <v>75</v>
      </c>
      <c r="X72" s="23" t="str">
        <f t="shared" si="5"/>
        <v>F</v>
      </c>
      <c r="Y72" s="17">
        <v>6000</v>
      </c>
      <c r="Z72" s="17">
        <v>6000</v>
      </c>
      <c r="AA72" s="17">
        <v>3000</v>
      </c>
      <c r="AB72" s="17">
        <v>0</v>
      </c>
      <c r="AC72" s="15" t="s">
        <v>37</v>
      </c>
    </row>
    <row r="73" spans="1:29">
      <c r="A73" s="24" t="str">
        <f t="shared" si="3"/>
        <v>ZeroZero</v>
      </c>
      <c r="B73" s="14" t="s">
        <v>109</v>
      </c>
      <c r="C73" s="15" t="s">
        <v>47</v>
      </c>
      <c r="D73" s="16">
        <f>IFERROR(VLOOKUP(B73,#REF!,3,FALSE),0)</f>
        <v>0</v>
      </c>
      <c r="E73" s="16">
        <f t="shared" si="4"/>
        <v>0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12000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12000</v>
      </c>
      <c r="Q73" s="17">
        <v>0</v>
      </c>
      <c r="R73" s="19">
        <v>12000</v>
      </c>
      <c r="S73" s="20">
        <v>0</v>
      </c>
      <c r="T73" s="21">
        <v>0</v>
      </c>
      <c r="U73" s="19">
        <v>0</v>
      </c>
      <c r="V73" s="17">
        <v>0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24" t="str">
        <f t="shared" si="3"/>
        <v>ZeroZero</v>
      </c>
      <c r="B74" s="14" t="s">
        <v>110</v>
      </c>
      <c r="C74" s="15" t="s">
        <v>47</v>
      </c>
      <c r="D74" s="16">
        <f>IFERROR(VLOOKUP(B74,#REF!,3,FALSE),0)</f>
        <v>0</v>
      </c>
      <c r="E74" s="16">
        <f t="shared" si="4"/>
        <v>0</v>
      </c>
      <c r="F74" s="16" t="str">
        <f>IFERROR(VLOOKUP(B74,#REF!,6,FALSE),"")</f>
        <v/>
      </c>
      <c r="G74" s="17">
        <v>21000</v>
      </c>
      <c r="H74" s="17">
        <v>21000</v>
      </c>
      <c r="I74" s="17" t="str">
        <f>IFERROR(VLOOKUP(B74,#REF!,9,FALSE),"")</f>
        <v/>
      </c>
      <c r="J74" s="17">
        <v>27000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27000</v>
      </c>
      <c r="Q74" s="17">
        <v>0</v>
      </c>
      <c r="R74" s="19">
        <v>48000</v>
      </c>
      <c r="S74" s="20">
        <v>0</v>
      </c>
      <c r="T74" s="21">
        <v>0</v>
      </c>
      <c r="U74" s="19">
        <v>0</v>
      </c>
      <c r="V74" s="17">
        <v>0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24" t="str">
        <f t="shared" si="3"/>
        <v>Normal</v>
      </c>
      <c r="B75" s="14" t="s">
        <v>111</v>
      </c>
      <c r="C75" s="15" t="s">
        <v>47</v>
      </c>
      <c r="D75" s="16">
        <f>IFERROR(VLOOKUP(B75,#REF!,3,FALSE),0)</f>
        <v>0</v>
      </c>
      <c r="E75" s="16">
        <f t="shared" si="4"/>
        <v>15.538461538461538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303000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300000</v>
      </c>
      <c r="Q75" s="17">
        <v>3000</v>
      </c>
      <c r="R75" s="19">
        <v>303000</v>
      </c>
      <c r="S75" s="20">
        <v>15.5</v>
      </c>
      <c r="T75" s="21">
        <v>4734.3999999999996</v>
      </c>
      <c r="U75" s="19">
        <v>19500</v>
      </c>
      <c r="V75" s="17">
        <v>64</v>
      </c>
      <c r="W75" s="22">
        <v>0</v>
      </c>
      <c r="X75" s="23">
        <f t="shared" si="5"/>
        <v>50</v>
      </c>
      <c r="Y75" s="17">
        <v>0</v>
      </c>
      <c r="Z75" s="17">
        <v>577</v>
      </c>
      <c r="AA75" s="17">
        <v>630</v>
      </c>
      <c r="AB75" s="17">
        <v>0</v>
      </c>
      <c r="AC75" s="15" t="s">
        <v>37</v>
      </c>
    </row>
    <row r="76" spans="1:29">
      <c r="A76" s="24" t="str">
        <f t="shared" si="3"/>
        <v>ZeroZero</v>
      </c>
      <c r="B76" s="14" t="s">
        <v>112</v>
      </c>
      <c r="C76" s="15" t="s">
        <v>47</v>
      </c>
      <c r="D76" s="16">
        <f>IFERROR(VLOOKUP(B76,#REF!,3,FALSE),0)</f>
        <v>0</v>
      </c>
      <c r="E76" s="16">
        <f t="shared" si="4"/>
        <v>0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3000</v>
      </c>
      <c r="Q76" s="17">
        <v>0</v>
      </c>
      <c r="R76" s="19">
        <v>3000</v>
      </c>
      <c r="S76" s="20">
        <v>0</v>
      </c>
      <c r="T76" s="21">
        <v>0</v>
      </c>
      <c r="U76" s="19">
        <v>0</v>
      </c>
      <c r="V76" s="17">
        <v>0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24" t="str">
        <f t="shared" si="3"/>
        <v>OverStock</v>
      </c>
      <c r="B77" s="14" t="s">
        <v>113</v>
      </c>
      <c r="C77" s="15" t="s">
        <v>47</v>
      </c>
      <c r="D77" s="16">
        <f>IFERROR(VLOOKUP(B77,#REF!,3,FALSE),0)</f>
        <v>0</v>
      </c>
      <c r="E77" s="16">
        <f t="shared" si="4"/>
        <v>9.4385964912280702</v>
      </c>
      <c r="F77" s="16" t="str">
        <f>IFERROR(VLOOKUP(B77,#REF!,6,FALSE),"")</f>
        <v/>
      </c>
      <c r="G77" s="17">
        <v>1335000</v>
      </c>
      <c r="H77" s="17">
        <v>1029000</v>
      </c>
      <c r="I77" s="17" t="str">
        <f>IFERROR(VLOOKUP(B77,#REF!,9,FALSE),"")</f>
        <v/>
      </c>
      <c r="J77" s="17">
        <v>807000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807000</v>
      </c>
      <c r="Q77" s="17">
        <v>0</v>
      </c>
      <c r="R77" s="19">
        <v>2142000</v>
      </c>
      <c r="S77" s="20">
        <v>25.1</v>
      </c>
      <c r="T77" s="21">
        <v>207.3</v>
      </c>
      <c r="U77" s="19">
        <v>85500</v>
      </c>
      <c r="V77" s="17">
        <v>10333</v>
      </c>
      <c r="W77" s="22">
        <v>0.1</v>
      </c>
      <c r="X77" s="23">
        <f t="shared" si="5"/>
        <v>50</v>
      </c>
      <c r="Y77" s="17">
        <v>27000</v>
      </c>
      <c r="Z77" s="17">
        <v>66000</v>
      </c>
      <c r="AA77" s="17">
        <v>9000</v>
      </c>
      <c r="AB77" s="17">
        <v>0</v>
      </c>
      <c r="AC77" s="15" t="s">
        <v>37</v>
      </c>
    </row>
    <row r="78" spans="1:29">
      <c r="A78" s="24" t="str">
        <f t="shared" si="3"/>
        <v>Normal</v>
      </c>
      <c r="B78" s="14" t="s">
        <v>114</v>
      </c>
      <c r="C78" s="15" t="s">
        <v>47</v>
      </c>
      <c r="D78" s="16">
        <f>IFERROR(VLOOKUP(B78,#REF!,3,FALSE),0)</f>
        <v>0</v>
      </c>
      <c r="E78" s="16">
        <f t="shared" si="4"/>
        <v>22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33000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33000</v>
      </c>
      <c r="Q78" s="17">
        <v>0</v>
      </c>
      <c r="R78" s="19">
        <v>33000</v>
      </c>
      <c r="S78" s="20">
        <v>22</v>
      </c>
      <c r="T78" s="21">
        <v>99.1</v>
      </c>
      <c r="U78" s="19">
        <v>1500</v>
      </c>
      <c r="V78" s="17">
        <v>333</v>
      </c>
      <c r="W78" s="22">
        <v>0.2</v>
      </c>
      <c r="X78" s="23">
        <f t="shared" si="5"/>
        <v>50</v>
      </c>
      <c r="Y78" s="17">
        <v>3000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24" t="str">
        <f t="shared" si="3"/>
        <v>OverStock</v>
      </c>
      <c r="B79" s="14" t="s">
        <v>115</v>
      </c>
      <c r="C79" s="15" t="s">
        <v>47</v>
      </c>
      <c r="D79" s="16">
        <f>IFERROR(VLOOKUP(B79,#REF!,3,FALSE),0)</f>
        <v>0</v>
      </c>
      <c r="E79" s="16">
        <f t="shared" si="4"/>
        <v>22.044444444444444</v>
      </c>
      <c r="F79" s="16" t="str">
        <f>IFERROR(VLOOKUP(B79,#REF!,6,FALSE),"")</f>
        <v/>
      </c>
      <c r="G79" s="17">
        <v>1935000</v>
      </c>
      <c r="H79" s="17">
        <v>390000</v>
      </c>
      <c r="I79" s="17" t="str">
        <f>IFERROR(VLOOKUP(B79,#REF!,9,FALSE),"")</f>
        <v/>
      </c>
      <c r="J79" s="17">
        <v>1116000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1116000</v>
      </c>
      <c r="Q79" s="17">
        <v>0</v>
      </c>
      <c r="R79" s="19">
        <v>3051000</v>
      </c>
      <c r="S79" s="20">
        <v>60.3</v>
      </c>
      <c r="T79" s="21">
        <v>481.8</v>
      </c>
      <c r="U79" s="19">
        <v>50625</v>
      </c>
      <c r="V79" s="17">
        <v>6333</v>
      </c>
      <c r="W79" s="22">
        <v>0.1</v>
      </c>
      <c r="X79" s="23">
        <f t="shared" si="5"/>
        <v>50</v>
      </c>
      <c r="Y79" s="17">
        <v>6000</v>
      </c>
      <c r="Z79" s="17">
        <v>51000</v>
      </c>
      <c r="AA79" s="17">
        <v>0</v>
      </c>
      <c r="AB79" s="17">
        <v>0</v>
      </c>
      <c r="AC79" s="15" t="s">
        <v>37</v>
      </c>
    </row>
    <row r="80" spans="1:29">
      <c r="A80" s="24" t="str">
        <f t="shared" si="3"/>
        <v>Normal</v>
      </c>
      <c r="B80" s="14" t="s">
        <v>116</v>
      </c>
      <c r="C80" s="15" t="s">
        <v>47</v>
      </c>
      <c r="D80" s="16">
        <f>IFERROR(VLOOKUP(B80,#REF!,3,FALSE),0)</f>
        <v>0</v>
      </c>
      <c r="E80" s="16">
        <f t="shared" si="4"/>
        <v>17.577464788732396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468000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468000</v>
      </c>
      <c r="Q80" s="17">
        <v>0</v>
      </c>
      <c r="R80" s="19">
        <v>468000</v>
      </c>
      <c r="S80" s="20">
        <v>17.600000000000001</v>
      </c>
      <c r="T80" s="21">
        <v>0</v>
      </c>
      <c r="U80" s="19">
        <v>26625</v>
      </c>
      <c r="V80" s="17">
        <v>0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24" t="str">
        <f t="shared" si="3"/>
        <v>OverStock</v>
      </c>
      <c r="B81" s="14" t="s">
        <v>117</v>
      </c>
      <c r="C81" s="15" t="s">
        <v>47</v>
      </c>
      <c r="D81" s="16">
        <f>IFERROR(VLOOKUP(B81,#REF!,3,FALSE),0)</f>
        <v>0</v>
      </c>
      <c r="E81" s="16">
        <f t="shared" si="4"/>
        <v>14.67437908496732</v>
      </c>
      <c r="F81" s="16" t="str">
        <f>IFERROR(VLOOKUP(B81,#REF!,6,FALSE),"")</f>
        <v/>
      </c>
      <c r="G81" s="17">
        <v>4200000</v>
      </c>
      <c r="H81" s="17">
        <v>1875000</v>
      </c>
      <c r="I81" s="17" t="str">
        <f>IFERROR(VLOOKUP(B81,#REF!,9,FALSE),"")</f>
        <v/>
      </c>
      <c r="J81" s="17">
        <v>1122590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1122590</v>
      </c>
      <c r="Q81" s="17">
        <v>0</v>
      </c>
      <c r="R81" s="19">
        <v>5322590</v>
      </c>
      <c r="S81" s="20">
        <v>69.599999999999994</v>
      </c>
      <c r="T81" s="21">
        <v>939.2</v>
      </c>
      <c r="U81" s="19">
        <v>76500</v>
      </c>
      <c r="V81" s="17">
        <v>5667</v>
      </c>
      <c r="W81" s="22">
        <v>0.1</v>
      </c>
      <c r="X81" s="23">
        <f t="shared" si="5"/>
        <v>50</v>
      </c>
      <c r="Y81" s="17">
        <v>21000</v>
      </c>
      <c r="Z81" s="17">
        <v>30000</v>
      </c>
      <c r="AA81" s="17">
        <v>6000</v>
      </c>
      <c r="AB81" s="17">
        <v>0</v>
      </c>
      <c r="AC81" s="15" t="s">
        <v>37</v>
      </c>
    </row>
    <row r="82" spans="1:29">
      <c r="A82" s="24" t="str">
        <f t="shared" si="3"/>
        <v>OverStock</v>
      </c>
      <c r="B82" s="14" t="s">
        <v>118</v>
      </c>
      <c r="C82" s="15" t="s">
        <v>47</v>
      </c>
      <c r="D82" s="16">
        <f>IFERROR(VLOOKUP(B82,#REF!,3,FALSE),0)</f>
        <v>0</v>
      </c>
      <c r="E82" s="16">
        <f t="shared" si="4"/>
        <v>2.3215602836879432</v>
      </c>
      <c r="F82" s="16" t="str">
        <f>IFERROR(VLOOKUP(B82,#REF!,6,FALSE),"")</f>
        <v/>
      </c>
      <c r="G82" s="17">
        <v>4311000</v>
      </c>
      <c r="H82" s="17">
        <v>1899000</v>
      </c>
      <c r="I82" s="17" t="str">
        <f>IFERROR(VLOOKUP(B82,#REF!,9,FALSE),"")</f>
        <v/>
      </c>
      <c r="J82" s="17">
        <v>327340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327340</v>
      </c>
      <c r="Q82" s="17">
        <v>0</v>
      </c>
      <c r="R82" s="19">
        <v>4638340</v>
      </c>
      <c r="S82" s="20">
        <v>32.9</v>
      </c>
      <c r="T82" s="21">
        <v>220.9</v>
      </c>
      <c r="U82" s="19">
        <v>141000</v>
      </c>
      <c r="V82" s="17">
        <v>21000</v>
      </c>
      <c r="W82" s="22">
        <v>0.1</v>
      </c>
      <c r="X82" s="23">
        <f t="shared" si="5"/>
        <v>50</v>
      </c>
      <c r="Y82" s="17">
        <v>120000</v>
      </c>
      <c r="Z82" s="17">
        <v>69000</v>
      </c>
      <c r="AA82" s="17">
        <v>61277</v>
      </c>
      <c r="AB82" s="17">
        <v>72000</v>
      </c>
      <c r="AC82" s="15" t="s">
        <v>37</v>
      </c>
    </row>
    <row r="83" spans="1:29">
      <c r="A83" s="24" t="str">
        <f t="shared" si="3"/>
        <v>OverStock</v>
      </c>
      <c r="B83" s="14" t="s">
        <v>119</v>
      </c>
      <c r="C83" s="15" t="s">
        <v>47</v>
      </c>
      <c r="D83" s="16">
        <f>IFERROR(VLOOKUP(B83,#REF!,3,FALSE),0)</f>
        <v>0</v>
      </c>
      <c r="E83" s="16">
        <f t="shared" si="4"/>
        <v>64</v>
      </c>
      <c r="F83" s="16" t="str">
        <f>IFERROR(VLOOKUP(B83,#REF!,6,FALSE),"")</f>
        <v/>
      </c>
      <c r="G83" s="17">
        <v>45000</v>
      </c>
      <c r="H83" s="17">
        <v>30000</v>
      </c>
      <c r="I83" s="17" t="str">
        <f>IFERROR(VLOOKUP(B83,#REF!,9,FALSE),"")</f>
        <v/>
      </c>
      <c r="J83" s="17">
        <v>72000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72000</v>
      </c>
      <c r="Q83" s="17">
        <v>0</v>
      </c>
      <c r="R83" s="19">
        <v>117000</v>
      </c>
      <c r="S83" s="20">
        <v>104</v>
      </c>
      <c r="T83" s="21">
        <v>0</v>
      </c>
      <c r="U83" s="19">
        <v>1125</v>
      </c>
      <c r="V83" s="17">
        <v>0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24" t="str">
        <f t="shared" si="3"/>
        <v>OverStock</v>
      </c>
      <c r="B84" s="14" t="s">
        <v>120</v>
      </c>
      <c r="C84" s="15" t="s">
        <v>47</v>
      </c>
      <c r="D84" s="16">
        <f>IFERROR(VLOOKUP(B84,#REF!,3,FALSE),0)</f>
        <v>0</v>
      </c>
      <c r="E84" s="16">
        <f t="shared" si="4"/>
        <v>26</v>
      </c>
      <c r="F84" s="16" t="str">
        <f>IFERROR(VLOOKUP(B84,#REF!,6,FALSE),"")</f>
        <v/>
      </c>
      <c r="G84" s="17">
        <v>45000</v>
      </c>
      <c r="H84" s="17">
        <v>27000</v>
      </c>
      <c r="I84" s="17" t="str">
        <f>IFERROR(VLOOKUP(B84,#REF!,9,FALSE),"")</f>
        <v/>
      </c>
      <c r="J84" s="17">
        <v>39000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39000</v>
      </c>
      <c r="Q84" s="17">
        <v>0</v>
      </c>
      <c r="R84" s="19">
        <v>84000</v>
      </c>
      <c r="S84" s="20">
        <v>56</v>
      </c>
      <c r="T84" s="21">
        <v>36</v>
      </c>
      <c r="U84" s="19">
        <v>1500</v>
      </c>
      <c r="V84" s="17">
        <v>2333</v>
      </c>
      <c r="W84" s="22">
        <v>1.6</v>
      </c>
      <c r="X84" s="23">
        <f t="shared" si="5"/>
        <v>100</v>
      </c>
      <c r="Y84" s="17">
        <v>12000</v>
      </c>
      <c r="Z84" s="17">
        <v>9000</v>
      </c>
      <c r="AA84" s="17">
        <v>6000</v>
      </c>
      <c r="AB84" s="17">
        <v>0</v>
      </c>
      <c r="AC84" s="15" t="s">
        <v>37</v>
      </c>
    </row>
    <row r="85" spans="1:29">
      <c r="A85" s="24" t="str">
        <f t="shared" si="3"/>
        <v>Normal</v>
      </c>
      <c r="B85" s="14" t="s">
        <v>121</v>
      </c>
      <c r="C85" s="15" t="s">
        <v>47</v>
      </c>
      <c r="D85" s="16">
        <f>IFERROR(VLOOKUP(B85,#REF!,3,FALSE),0)</f>
        <v>0</v>
      </c>
      <c r="E85" s="16">
        <f t="shared" si="4"/>
        <v>16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6000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6000</v>
      </c>
      <c r="Q85" s="17">
        <v>0</v>
      </c>
      <c r="R85" s="19">
        <v>6000</v>
      </c>
      <c r="S85" s="20">
        <v>16</v>
      </c>
      <c r="T85" s="21">
        <v>0</v>
      </c>
      <c r="U85" s="19">
        <v>375</v>
      </c>
      <c r="V85" s="17">
        <v>0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24" t="str">
        <f t="shared" si="3"/>
        <v>ZeroZero</v>
      </c>
      <c r="B86" s="14" t="s">
        <v>122</v>
      </c>
      <c r="C86" s="15" t="s">
        <v>47</v>
      </c>
      <c r="D86" s="16">
        <f>IFERROR(VLOOKUP(B86,#REF!,3,FALSE),0)</f>
        <v>0</v>
      </c>
      <c r="E86" s="16">
        <f t="shared" si="4"/>
        <v>0</v>
      </c>
      <c r="F86" s="16" t="str">
        <f>IFERROR(VLOOKUP(B86,#REF!,6,FALSE),"")</f>
        <v/>
      </c>
      <c r="G86" s="17">
        <v>1677000</v>
      </c>
      <c r="H86" s="17">
        <v>345000</v>
      </c>
      <c r="I86" s="17" t="str">
        <f>IFERROR(VLOOKUP(B86,#REF!,9,FALSE),"")</f>
        <v/>
      </c>
      <c r="J86" s="17">
        <v>417000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417000</v>
      </c>
      <c r="Q86" s="17">
        <v>0</v>
      </c>
      <c r="R86" s="19">
        <v>2094000</v>
      </c>
      <c r="S86" s="20">
        <v>0</v>
      </c>
      <c r="T86" s="21">
        <v>0</v>
      </c>
      <c r="U86" s="19">
        <v>0</v>
      </c>
      <c r="V86" s="17">
        <v>0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24" t="str">
        <f t="shared" si="3"/>
        <v>OverStock</v>
      </c>
      <c r="B87" s="14" t="s">
        <v>123</v>
      </c>
      <c r="C87" s="15" t="s">
        <v>47</v>
      </c>
      <c r="D87" s="16">
        <f>IFERROR(VLOOKUP(B87,#REF!,3,FALSE),0)</f>
        <v>0</v>
      </c>
      <c r="E87" s="16">
        <f t="shared" si="4"/>
        <v>24</v>
      </c>
      <c r="F87" s="16" t="str">
        <f>IFERROR(VLOOKUP(B87,#REF!,6,FALSE),"")</f>
        <v/>
      </c>
      <c r="G87" s="17">
        <v>4000</v>
      </c>
      <c r="H87" s="17">
        <v>4000</v>
      </c>
      <c r="I87" s="17" t="str">
        <f>IFERROR(VLOOKUP(B87,#REF!,9,FALSE),"")</f>
        <v/>
      </c>
      <c r="J87" s="17">
        <v>4800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4800</v>
      </c>
      <c r="Q87" s="17">
        <v>0</v>
      </c>
      <c r="R87" s="19">
        <v>8800</v>
      </c>
      <c r="S87" s="20">
        <v>44</v>
      </c>
      <c r="T87" s="21">
        <v>0</v>
      </c>
      <c r="U87" s="19">
        <v>200</v>
      </c>
      <c r="V87" s="17">
        <v>0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24" t="str">
        <f t="shared" si="3"/>
        <v>Normal</v>
      </c>
      <c r="B88" s="14" t="s">
        <v>124</v>
      </c>
      <c r="C88" s="15" t="s">
        <v>47</v>
      </c>
      <c r="D88" s="16">
        <f>IFERROR(VLOOKUP(B88,#REF!,3,FALSE),0)</f>
        <v>0</v>
      </c>
      <c r="E88" s="16">
        <f t="shared" si="4"/>
        <v>0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>
        <v>0</v>
      </c>
      <c r="T88" s="21">
        <v>0</v>
      </c>
      <c r="U88" s="19">
        <v>313</v>
      </c>
      <c r="V88" s="17">
        <v>0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24" t="str">
        <f t="shared" si="3"/>
        <v>ZeroZero</v>
      </c>
      <c r="B89" s="14" t="s">
        <v>125</v>
      </c>
      <c r="C89" s="15" t="s">
        <v>47</v>
      </c>
      <c r="D89" s="16">
        <f>IFERROR(VLOOKUP(B89,#REF!,3,FALSE),0)</f>
        <v>0</v>
      </c>
      <c r="E89" s="16">
        <f t="shared" si="4"/>
        <v>0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10000</v>
      </c>
      <c r="Q89" s="17">
        <v>0</v>
      </c>
      <c r="R89" s="19">
        <v>10000</v>
      </c>
      <c r="S89" s="20">
        <v>0</v>
      </c>
      <c r="T89" s="21">
        <v>0</v>
      </c>
      <c r="U89" s="19">
        <v>0</v>
      </c>
      <c r="V89" s="17">
        <v>0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24" t="str">
        <f t="shared" si="3"/>
        <v>ZeroZero</v>
      </c>
      <c r="B90" s="14" t="s">
        <v>126</v>
      </c>
      <c r="C90" s="15" t="s">
        <v>47</v>
      </c>
      <c r="D90" s="16">
        <f>IFERROR(VLOOKUP(B90,#REF!,3,FALSE),0)</f>
        <v>0</v>
      </c>
      <c r="E90" s="16">
        <f t="shared" si="4"/>
        <v>0</v>
      </c>
      <c r="F90" s="16" t="str">
        <f>IFERROR(VLOOKUP(B90,#REF!,6,FALSE),"")</f>
        <v/>
      </c>
      <c r="G90" s="17">
        <v>2500</v>
      </c>
      <c r="H90" s="17">
        <v>2500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2500</v>
      </c>
      <c r="S90" s="20">
        <v>0</v>
      </c>
      <c r="T90" s="21">
        <v>0</v>
      </c>
      <c r="U90" s="19">
        <v>0</v>
      </c>
      <c r="V90" s="17">
        <v>0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24" t="str">
        <f t="shared" si="3"/>
        <v>OverStock</v>
      </c>
      <c r="B91" s="14" t="s">
        <v>127</v>
      </c>
      <c r="C91" s="15" t="s">
        <v>47</v>
      </c>
      <c r="D91" s="16">
        <f>IFERROR(VLOOKUP(B91,#REF!,3,FALSE),0)</f>
        <v>0</v>
      </c>
      <c r="E91" s="16">
        <f t="shared" si="4"/>
        <v>1.599488163787588</v>
      </c>
      <c r="F91" s="16" t="str">
        <f>IFERROR(VLOOKUP(B91,#REF!,6,FALSE),"")</f>
        <v/>
      </c>
      <c r="G91" s="17">
        <v>35000</v>
      </c>
      <c r="H91" s="17">
        <v>30000</v>
      </c>
      <c r="I91" s="17" t="str">
        <f>IFERROR(VLOOKUP(B91,#REF!,9,FALSE),"")</f>
        <v/>
      </c>
      <c r="J91" s="17">
        <v>2500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2500</v>
      </c>
      <c r="Q91" s="17">
        <v>0</v>
      </c>
      <c r="R91" s="19">
        <v>37500</v>
      </c>
      <c r="S91" s="20">
        <v>24</v>
      </c>
      <c r="T91" s="21">
        <v>0</v>
      </c>
      <c r="U91" s="19">
        <v>1563</v>
      </c>
      <c r="V91" s="17">
        <v>0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24" t="str">
        <f t="shared" si="3"/>
        <v>OverStock</v>
      </c>
      <c r="B92" s="14" t="s">
        <v>128</v>
      </c>
      <c r="C92" s="15" t="s">
        <v>47</v>
      </c>
      <c r="D92" s="16">
        <f>IFERROR(VLOOKUP(B92,#REF!,3,FALSE),0)</f>
        <v>0</v>
      </c>
      <c r="E92" s="16">
        <f t="shared" si="4"/>
        <v>80</v>
      </c>
      <c r="F92" s="16" t="str">
        <f>IFERROR(VLOOKUP(B92,#REF!,6,FALSE),"")</f>
        <v/>
      </c>
      <c r="G92" s="17">
        <v>117500</v>
      </c>
      <c r="H92" s="17">
        <v>47500</v>
      </c>
      <c r="I92" s="17" t="str">
        <f>IFERROR(VLOOKUP(B92,#REF!,9,FALSE),"")</f>
        <v/>
      </c>
      <c r="J92" s="17">
        <v>50000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42500</v>
      </c>
      <c r="Q92" s="17">
        <v>7500</v>
      </c>
      <c r="R92" s="19">
        <v>167500</v>
      </c>
      <c r="S92" s="20">
        <v>268</v>
      </c>
      <c r="T92" s="21">
        <v>247.4</v>
      </c>
      <c r="U92" s="19">
        <v>625</v>
      </c>
      <c r="V92" s="17">
        <v>677</v>
      </c>
      <c r="W92" s="22">
        <v>1.1000000000000001</v>
      </c>
      <c r="X92" s="23">
        <f t="shared" si="5"/>
        <v>100</v>
      </c>
      <c r="Y92" s="17">
        <v>0</v>
      </c>
      <c r="Z92" s="17">
        <v>6096</v>
      </c>
      <c r="AA92" s="17">
        <v>0</v>
      </c>
      <c r="AB92" s="17">
        <v>0</v>
      </c>
      <c r="AC92" s="15" t="s">
        <v>37</v>
      </c>
    </row>
    <row r="93" spans="1:29">
      <c r="A93" s="24" t="str">
        <f t="shared" si="3"/>
        <v>ZeroZero</v>
      </c>
      <c r="B93" s="14" t="s">
        <v>129</v>
      </c>
      <c r="C93" s="15" t="s">
        <v>47</v>
      </c>
      <c r="D93" s="16">
        <f>IFERROR(VLOOKUP(B93,#REF!,3,FALSE),0)</f>
        <v>0</v>
      </c>
      <c r="E93" s="16">
        <f t="shared" si="4"/>
        <v>0</v>
      </c>
      <c r="F93" s="16" t="str">
        <f>IFERROR(VLOOKUP(B93,#REF!,6,FALSE),"")</f>
        <v/>
      </c>
      <c r="G93" s="17">
        <v>150000</v>
      </c>
      <c r="H93" s="17">
        <v>75000</v>
      </c>
      <c r="I93" s="17" t="str">
        <f>IFERROR(VLOOKUP(B93,#REF!,9,FALSE),"")</f>
        <v/>
      </c>
      <c r="J93" s="17">
        <v>89000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89000</v>
      </c>
      <c r="Q93" s="17">
        <v>0</v>
      </c>
      <c r="R93" s="19">
        <v>239000</v>
      </c>
      <c r="S93" s="20">
        <v>0</v>
      </c>
      <c r="T93" s="21">
        <v>0</v>
      </c>
      <c r="U93" s="19">
        <v>0</v>
      </c>
      <c r="V93" s="17">
        <v>0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24" t="str">
        <f t="shared" si="3"/>
        <v>Normal</v>
      </c>
      <c r="B94" s="14" t="s">
        <v>130</v>
      </c>
      <c r="C94" s="15" t="s">
        <v>47</v>
      </c>
      <c r="D94" s="16">
        <f>IFERROR(VLOOKUP(B94,#REF!,3,FALSE),0)</f>
        <v>0</v>
      </c>
      <c r="E94" s="16">
        <f t="shared" si="4"/>
        <v>0</v>
      </c>
      <c r="F94" s="16" t="str">
        <f>IFERROR(VLOOKUP(B94,#REF!,6,FALSE),"")</f>
        <v/>
      </c>
      <c r="G94" s="17">
        <v>50000</v>
      </c>
      <c r="H94" s="17">
        <v>40000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50000</v>
      </c>
      <c r="S94" s="20">
        <v>11.4</v>
      </c>
      <c r="T94" s="21">
        <v>0</v>
      </c>
      <c r="U94" s="19">
        <v>4375</v>
      </c>
      <c r="V94" s="17">
        <v>0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>
      <c r="A95" s="24" t="str">
        <f t="shared" si="3"/>
        <v>OverStock</v>
      </c>
      <c r="B95" s="14" t="s">
        <v>131</v>
      </c>
      <c r="C95" s="15" t="s">
        <v>47</v>
      </c>
      <c r="D95" s="16">
        <f>IFERROR(VLOOKUP(B95,#REF!,3,FALSE),0)</f>
        <v>0</v>
      </c>
      <c r="E95" s="16">
        <f t="shared" si="4"/>
        <v>141.25799573560766</v>
      </c>
      <c r="F95" s="16" t="str">
        <f>IFERROR(VLOOKUP(B95,#REF!,6,FALSE),"")</f>
        <v/>
      </c>
      <c r="G95" s="17">
        <v>117500</v>
      </c>
      <c r="H95" s="17">
        <v>47500</v>
      </c>
      <c r="I95" s="17" t="str">
        <f>IFERROR(VLOOKUP(B95,#REF!,9,FALSE),"")</f>
        <v/>
      </c>
      <c r="J95" s="17">
        <v>132500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97500</v>
      </c>
      <c r="Q95" s="17">
        <v>35000</v>
      </c>
      <c r="R95" s="19">
        <v>250000</v>
      </c>
      <c r="S95" s="20">
        <v>266.5</v>
      </c>
      <c r="T95" s="21">
        <v>36.5</v>
      </c>
      <c r="U95" s="19">
        <v>938</v>
      </c>
      <c r="V95" s="17">
        <v>6844</v>
      </c>
      <c r="W95" s="22">
        <v>7.3</v>
      </c>
      <c r="X95" s="23">
        <f t="shared" si="5"/>
        <v>150</v>
      </c>
      <c r="Y95" s="17">
        <v>29596</v>
      </c>
      <c r="Z95" s="17">
        <v>32000</v>
      </c>
      <c r="AA95" s="17">
        <v>24000</v>
      </c>
      <c r="AB95" s="17">
        <v>5200</v>
      </c>
      <c r="AC95" s="15" t="s">
        <v>37</v>
      </c>
    </row>
    <row r="96" spans="1:29">
      <c r="A96" s="24" t="str">
        <f t="shared" si="3"/>
        <v>ZeroZero</v>
      </c>
      <c r="B96" s="14" t="s">
        <v>132</v>
      </c>
      <c r="C96" s="15" t="s">
        <v>47</v>
      </c>
      <c r="D96" s="16">
        <f>IFERROR(VLOOKUP(B96,#REF!,3,FALSE),0)</f>
        <v>0</v>
      </c>
      <c r="E96" s="16">
        <f t="shared" si="4"/>
        <v>0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10000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10000</v>
      </c>
      <c r="Q96" s="17">
        <v>0</v>
      </c>
      <c r="R96" s="19">
        <v>10000</v>
      </c>
      <c r="S96" s="20">
        <v>0</v>
      </c>
      <c r="T96" s="21">
        <v>0</v>
      </c>
      <c r="U96" s="19">
        <v>0</v>
      </c>
      <c r="V96" s="17">
        <v>0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24" t="str">
        <f t="shared" si="3"/>
        <v>Normal</v>
      </c>
      <c r="B97" s="14" t="s">
        <v>133</v>
      </c>
      <c r="C97" s="15" t="s">
        <v>47</v>
      </c>
      <c r="D97" s="16">
        <f>IFERROR(VLOOKUP(B97,#REF!,3,FALSE),0)</f>
        <v>0</v>
      </c>
      <c r="E97" s="16">
        <f t="shared" si="4"/>
        <v>0</v>
      </c>
      <c r="F97" s="16" t="str">
        <f>IFERROR(VLOOKUP(B97,#REF!,6,FALSE),"")</f>
        <v/>
      </c>
      <c r="G97" s="17">
        <v>2500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2500</v>
      </c>
      <c r="S97" s="20">
        <v>0</v>
      </c>
      <c r="T97" s="21">
        <v>9</v>
      </c>
      <c r="U97" s="19">
        <v>0</v>
      </c>
      <c r="V97" s="17">
        <v>278</v>
      </c>
      <c r="W97" s="22" t="s">
        <v>75</v>
      </c>
      <c r="X97" s="23" t="str">
        <f t="shared" si="5"/>
        <v>F</v>
      </c>
      <c r="Y97" s="17">
        <v>2500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24" t="str">
        <f t="shared" si="3"/>
        <v>OverStock</v>
      </c>
      <c r="B98" s="14" t="s">
        <v>134</v>
      </c>
      <c r="C98" s="15" t="s">
        <v>47</v>
      </c>
      <c r="D98" s="16">
        <f>IFERROR(VLOOKUP(B98,#REF!,3,FALSE),0)</f>
        <v>0</v>
      </c>
      <c r="E98" s="16">
        <f t="shared" si="4"/>
        <v>62.313432835820898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58450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58450</v>
      </c>
      <c r="Q98" s="17">
        <v>0</v>
      </c>
      <c r="R98" s="19">
        <v>58450</v>
      </c>
      <c r="S98" s="20">
        <v>62.3</v>
      </c>
      <c r="T98" s="21">
        <v>0</v>
      </c>
      <c r="U98" s="19">
        <v>938</v>
      </c>
      <c r="V98" s="17">
        <v>0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24" t="str">
        <f t="shared" si="3"/>
        <v>ZeroZero</v>
      </c>
      <c r="B99" s="14" t="s">
        <v>135</v>
      </c>
      <c r="C99" s="15" t="s">
        <v>47</v>
      </c>
      <c r="D99" s="16">
        <f>IFERROR(VLOOKUP(B99,#REF!,3,FALSE),0)</f>
        <v>0</v>
      </c>
      <c r="E99" s="16">
        <f t="shared" si="4"/>
        <v>0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109527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109527</v>
      </c>
      <c r="Q99" s="17">
        <v>0</v>
      </c>
      <c r="R99" s="19">
        <v>109527</v>
      </c>
      <c r="S99" s="20">
        <v>0</v>
      </c>
      <c r="T99" s="21">
        <v>0</v>
      </c>
      <c r="U99" s="19">
        <v>0</v>
      </c>
      <c r="V99" s="17">
        <v>0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24" t="str">
        <f t="shared" si="3"/>
        <v>ZeroZero</v>
      </c>
      <c r="B100" s="14" t="s">
        <v>136</v>
      </c>
      <c r="C100" s="15" t="s">
        <v>47</v>
      </c>
      <c r="D100" s="16">
        <f>IFERROR(VLOOKUP(B100,#REF!,3,FALSE),0)</f>
        <v>0</v>
      </c>
      <c r="E100" s="16">
        <f t="shared" si="4"/>
        <v>0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60000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60000</v>
      </c>
      <c r="Q100" s="17">
        <v>0</v>
      </c>
      <c r="R100" s="19">
        <v>60000</v>
      </c>
      <c r="S100" s="20">
        <v>0</v>
      </c>
      <c r="T100" s="21">
        <v>0</v>
      </c>
      <c r="U100" s="19">
        <v>0</v>
      </c>
      <c r="V100" s="17">
        <v>0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24" t="str">
        <f t="shared" si="3"/>
        <v>ZeroZero</v>
      </c>
      <c r="B101" s="14" t="s">
        <v>137</v>
      </c>
      <c r="C101" s="15" t="s">
        <v>47</v>
      </c>
      <c r="D101" s="16">
        <f>IFERROR(VLOOKUP(B101,#REF!,3,FALSE),0)</f>
        <v>0</v>
      </c>
      <c r="E101" s="16">
        <f t="shared" si="4"/>
        <v>0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40000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40000</v>
      </c>
      <c r="Q101" s="17">
        <v>0</v>
      </c>
      <c r="R101" s="19">
        <v>40000</v>
      </c>
      <c r="S101" s="20">
        <v>0</v>
      </c>
      <c r="T101" s="21">
        <v>0</v>
      </c>
      <c r="U101" s="19">
        <v>0</v>
      </c>
      <c r="V101" s="17">
        <v>0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24" t="str">
        <f t="shared" si="3"/>
        <v>ZeroZero</v>
      </c>
      <c r="B102" s="14" t="s">
        <v>138</v>
      </c>
      <c r="C102" s="15" t="s">
        <v>47</v>
      </c>
      <c r="D102" s="16">
        <f>IFERROR(VLOOKUP(B102,#REF!,3,FALSE),0)</f>
        <v>0</v>
      </c>
      <c r="E102" s="16">
        <f t="shared" si="4"/>
        <v>0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17500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17500</v>
      </c>
      <c r="Q102" s="17">
        <v>0</v>
      </c>
      <c r="R102" s="19">
        <v>17500</v>
      </c>
      <c r="S102" s="20">
        <v>0</v>
      </c>
      <c r="T102" s="21">
        <v>0</v>
      </c>
      <c r="U102" s="19">
        <v>0</v>
      </c>
      <c r="V102" s="17">
        <v>0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24" t="str">
        <f t="shared" si="3"/>
        <v>OverStock</v>
      </c>
      <c r="B103" s="14" t="s">
        <v>139</v>
      </c>
      <c r="C103" s="15" t="s">
        <v>47</v>
      </c>
      <c r="D103" s="16">
        <f>IFERROR(VLOOKUP(B103,#REF!,3,FALSE),0)</f>
        <v>0</v>
      </c>
      <c r="E103" s="16">
        <f t="shared" si="4"/>
        <v>109.56864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684804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577304</v>
      </c>
      <c r="Q103" s="17">
        <v>107500</v>
      </c>
      <c r="R103" s="19">
        <v>684804</v>
      </c>
      <c r="S103" s="20">
        <v>109.6</v>
      </c>
      <c r="T103" s="21">
        <v>84.9</v>
      </c>
      <c r="U103" s="19">
        <v>6250</v>
      </c>
      <c r="V103" s="17">
        <v>8067</v>
      </c>
      <c r="W103" s="22">
        <v>1.3</v>
      </c>
      <c r="X103" s="23">
        <f t="shared" si="5"/>
        <v>100</v>
      </c>
      <c r="Y103" s="17">
        <v>47500</v>
      </c>
      <c r="Z103" s="17">
        <v>25100</v>
      </c>
      <c r="AA103" s="17">
        <v>38500</v>
      </c>
      <c r="AB103" s="17">
        <v>29000</v>
      </c>
      <c r="AC103" s="15" t="s">
        <v>37</v>
      </c>
    </row>
    <row r="104" spans="1:29">
      <c r="A104" s="24" t="str">
        <f t="shared" si="3"/>
        <v>OverStock</v>
      </c>
      <c r="B104" s="14" t="s">
        <v>140</v>
      </c>
      <c r="C104" s="15" t="s">
        <v>47</v>
      </c>
      <c r="D104" s="16">
        <f>IFERROR(VLOOKUP(B104,#REF!,3,FALSE),0)</f>
        <v>0</v>
      </c>
      <c r="E104" s="16">
        <f t="shared" si="4"/>
        <v>26.716174606049627</v>
      </c>
      <c r="F104" s="16" t="str">
        <f>IFERROR(VLOOKUP(B104,#REF!,6,FALSE),"")</f>
        <v/>
      </c>
      <c r="G104" s="17">
        <v>1415000</v>
      </c>
      <c r="H104" s="17">
        <v>915000</v>
      </c>
      <c r="I104" s="17" t="str">
        <f>IFERROR(VLOOKUP(B104,#REF!,9,FALSE),"")</f>
        <v/>
      </c>
      <c r="J104" s="17">
        <v>442500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322500</v>
      </c>
      <c r="Q104" s="17">
        <v>120000</v>
      </c>
      <c r="R104" s="19">
        <v>1857500</v>
      </c>
      <c r="S104" s="20">
        <v>112.1</v>
      </c>
      <c r="T104" s="21">
        <v>57.7</v>
      </c>
      <c r="U104" s="19">
        <v>16563</v>
      </c>
      <c r="V104" s="17">
        <v>32178</v>
      </c>
      <c r="W104" s="22">
        <v>1.9</v>
      </c>
      <c r="X104" s="23">
        <f t="shared" si="5"/>
        <v>100</v>
      </c>
      <c r="Y104" s="17">
        <v>155600</v>
      </c>
      <c r="Z104" s="17">
        <v>134000</v>
      </c>
      <c r="AA104" s="17">
        <v>224400</v>
      </c>
      <c r="AB104" s="17">
        <v>185200</v>
      </c>
      <c r="AC104" s="15" t="s">
        <v>37</v>
      </c>
    </row>
    <row r="105" spans="1:29">
      <c r="A105" s="24" t="str">
        <f t="shared" si="3"/>
        <v>Normal</v>
      </c>
      <c r="B105" s="14" t="s">
        <v>141</v>
      </c>
      <c r="C105" s="15" t="s">
        <v>47</v>
      </c>
      <c r="D105" s="16">
        <f>IFERROR(VLOOKUP(B105,#REF!,3,FALSE),0)</f>
        <v>0</v>
      </c>
      <c r="E105" s="16">
        <f t="shared" si="4"/>
        <v>0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>
        <v>0</v>
      </c>
      <c r="T105" s="21" t="s">
        <v>35</v>
      </c>
      <c r="U105" s="19">
        <v>313</v>
      </c>
      <c r="V105" s="17">
        <v>0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9600</v>
      </c>
      <c r="AB105" s="17">
        <v>49640</v>
      </c>
      <c r="AC105" s="15" t="s">
        <v>37</v>
      </c>
    </row>
    <row r="106" spans="1:29">
      <c r="A106" s="24" t="str">
        <f t="shared" si="3"/>
        <v>ZeroZero</v>
      </c>
      <c r="B106" s="14" t="s">
        <v>142</v>
      </c>
      <c r="C106" s="15" t="s">
        <v>47</v>
      </c>
      <c r="D106" s="16">
        <f>IFERROR(VLOOKUP(B106,#REF!,3,FALSE),0)</f>
        <v>0</v>
      </c>
      <c r="E106" s="16">
        <f t="shared" si="4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45000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45000</v>
      </c>
      <c r="Q106" s="17">
        <v>0</v>
      </c>
      <c r="R106" s="19">
        <v>45000</v>
      </c>
      <c r="S106" s="20">
        <v>0</v>
      </c>
      <c r="T106" s="21">
        <v>0</v>
      </c>
      <c r="U106" s="19">
        <v>0</v>
      </c>
      <c r="V106" s="17">
        <v>0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24" t="str">
        <f t="shared" si="3"/>
        <v>OverStock</v>
      </c>
      <c r="B107" s="14" t="s">
        <v>143</v>
      </c>
      <c r="C107" s="15" t="s">
        <v>47</v>
      </c>
      <c r="D107" s="16">
        <f>IFERROR(VLOOKUP(B107,#REF!,3,FALSE),0)</f>
        <v>0</v>
      </c>
      <c r="E107" s="16">
        <f t="shared" si="4"/>
        <v>0.4838709677419355</v>
      </c>
      <c r="F107" s="16" t="str">
        <f>IFERROR(VLOOKUP(B107,#REF!,6,FALSE),"")</f>
        <v/>
      </c>
      <c r="G107" s="17">
        <v>4041000</v>
      </c>
      <c r="H107" s="17">
        <v>2547000</v>
      </c>
      <c r="I107" s="17" t="str">
        <f>IFERROR(VLOOKUP(B107,#REF!,9,FALSE),"")</f>
        <v/>
      </c>
      <c r="J107" s="17">
        <v>45000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42000</v>
      </c>
      <c r="Q107" s="17">
        <v>3000</v>
      </c>
      <c r="R107" s="19">
        <v>4086000</v>
      </c>
      <c r="S107" s="20">
        <v>43.9</v>
      </c>
      <c r="T107" s="21">
        <v>7594.8</v>
      </c>
      <c r="U107" s="19">
        <v>93000</v>
      </c>
      <c r="V107" s="17">
        <v>538</v>
      </c>
      <c r="W107" s="22">
        <v>0</v>
      </c>
      <c r="X107" s="23">
        <f t="shared" si="5"/>
        <v>50</v>
      </c>
      <c r="Y107" s="17">
        <v>3243</v>
      </c>
      <c r="Z107" s="17">
        <v>1600</v>
      </c>
      <c r="AA107" s="17">
        <v>0</v>
      </c>
      <c r="AB107" s="17">
        <v>0</v>
      </c>
      <c r="AC107" s="15" t="s">
        <v>37</v>
      </c>
    </row>
    <row r="108" spans="1:29">
      <c r="A108" s="24" t="str">
        <f t="shared" si="3"/>
        <v>ZeroZero</v>
      </c>
      <c r="B108" s="14" t="s">
        <v>144</v>
      </c>
      <c r="C108" s="15" t="s">
        <v>47</v>
      </c>
      <c r="D108" s="16">
        <f>IFERROR(VLOOKUP(B108,#REF!,3,FALSE),0)</f>
        <v>0</v>
      </c>
      <c r="E108" s="16">
        <f t="shared" si="4"/>
        <v>0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22500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22500</v>
      </c>
      <c r="Q108" s="17">
        <v>0</v>
      </c>
      <c r="R108" s="19">
        <v>22500</v>
      </c>
      <c r="S108" s="20">
        <v>0</v>
      </c>
      <c r="T108" s="21">
        <v>0</v>
      </c>
      <c r="U108" s="19">
        <v>0</v>
      </c>
      <c r="V108" s="17">
        <v>0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24" t="str">
        <f t="shared" si="3"/>
        <v>ZeroZero</v>
      </c>
      <c r="B109" s="14" t="s">
        <v>145</v>
      </c>
      <c r="C109" s="15" t="s">
        <v>47</v>
      </c>
      <c r="D109" s="16">
        <f>IFERROR(VLOOKUP(B109,#REF!,3,FALSE),0)</f>
        <v>0</v>
      </c>
      <c r="E109" s="16">
        <f t="shared" si="4"/>
        <v>0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42000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42000</v>
      </c>
      <c r="Q109" s="17">
        <v>0</v>
      </c>
      <c r="R109" s="19">
        <v>42000</v>
      </c>
      <c r="S109" s="20">
        <v>0</v>
      </c>
      <c r="T109" s="21">
        <v>0</v>
      </c>
      <c r="U109" s="19">
        <v>0</v>
      </c>
      <c r="V109" s="17">
        <v>0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24" t="str">
        <f t="shared" si="3"/>
        <v>OverStock</v>
      </c>
      <c r="B110" s="14" t="s">
        <v>146</v>
      </c>
      <c r="C110" s="15" t="s">
        <v>47</v>
      </c>
      <c r="D110" s="16">
        <f>IFERROR(VLOOKUP(B110,#REF!,3,FALSE),0)</f>
        <v>0</v>
      </c>
      <c r="E110" s="16">
        <f t="shared" si="4"/>
        <v>30.059565036708687</v>
      </c>
      <c r="F110" s="16" t="str">
        <f>IFERROR(VLOOKUP(B110,#REF!,6,FALSE),"")</f>
        <v/>
      </c>
      <c r="G110" s="17">
        <v>266000</v>
      </c>
      <c r="H110" s="17">
        <v>266000</v>
      </c>
      <c r="I110" s="17" t="str">
        <f>IFERROR(VLOOKUP(B110,#REF!,9,FALSE),"")</f>
        <v/>
      </c>
      <c r="J110" s="17">
        <v>434000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297500</v>
      </c>
      <c r="Q110" s="17">
        <v>136500</v>
      </c>
      <c r="R110" s="19">
        <v>700000</v>
      </c>
      <c r="S110" s="20">
        <v>48.5</v>
      </c>
      <c r="T110" s="21">
        <v>31.8</v>
      </c>
      <c r="U110" s="19">
        <v>14438</v>
      </c>
      <c r="V110" s="17">
        <v>22004</v>
      </c>
      <c r="W110" s="22">
        <v>1.5</v>
      </c>
      <c r="X110" s="23">
        <f t="shared" si="5"/>
        <v>100</v>
      </c>
      <c r="Y110" s="17">
        <v>84617</v>
      </c>
      <c r="Z110" s="17">
        <v>113418</v>
      </c>
      <c r="AA110" s="17">
        <v>96980</v>
      </c>
      <c r="AB110" s="17">
        <v>18220</v>
      </c>
      <c r="AC110" s="15" t="s">
        <v>37</v>
      </c>
    </row>
    <row r="111" spans="1:29">
      <c r="A111" s="24" t="str">
        <f t="shared" si="3"/>
        <v>ZeroZero</v>
      </c>
      <c r="B111" s="14" t="s">
        <v>147</v>
      </c>
      <c r="C111" s="15" t="s">
        <v>47</v>
      </c>
      <c r="D111" s="16">
        <f>IFERROR(VLOOKUP(B111,#REF!,3,FALSE),0)</f>
        <v>0</v>
      </c>
      <c r="E111" s="16">
        <f t="shared" si="4"/>
        <v>0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3500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3500</v>
      </c>
      <c r="Q111" s="17">
        <v>0</v>
      </c>
      <c r="R111" s="19">
        <v>3500</v>
      </c>
      <c r="S111" s="20">
        <v>0</v>
      </c>
      <c r="T111" s="21">
        <v>0</v>
      </c>
      <c r="U111" s="19">
        <v>0</v>
      </c>
      <c r="V111" s="17">
        <v>0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24" t="str">
        <f t="shared" si="3"/>
        <v>ZeroZero</v>
      </c>
      <c r="B112" s="14" t="s">
        <v>148</v>
      </c>
      <c r="C112" s="15" t="s">
        <v>47</v>
      </c>
      <c r="D112" s="16">
        <f>IFERROR(VLOOKUP(B112,#REF!,3,FALSE),0)</f>
        <v>0</v>
      </c>
      <c r="E112" s="16">
        <f t="shared" si="4"/>
        <v>0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98000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98000</v>
      </c>
      <c r="Q112" s="17">
        <v>0</v>
      </c>
      <c r="R112" s="19">
        <v>98000</v>
      </c>
      <c r="S112" s="20">
        <v>0</v>
      </c>
      <c r="T112" s="21">
        <v>0</v>
      </c>
      <c r="U112" s="19">
        <v>0</v>
      </c>
      <c r="V112" s="17">
        <v>0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24" t="str">
        <f t="shared" si="3"/>
        <v>Normal</v>
      </c>
      <c r="B113" s="14" t="s">
        <v>149</v>
      </c>
      <c r="C113" s="15" t="s">
        <v>47</v>
      </c>
      <c r="D113" s="16">
        <f>IFERROR(VLOOKUP(B113,#REF!,3,FALSE),0)</f>
        <v>0</v>
      </c>
      <c r="E113" s="16">
        <f t="shared" si="4"/>
        <v>12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9000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9000</v>
      </c>
      <c r="Q113" s="17">
        <v>0</v>
      </c>
      <c r="R113" s="19">
        <v>9000</v>
      </c>
      <c r="S113" s="20">
        <v>12</v>
      </c>
      <c r="T113" s="21">
        <v>0</v>
      </c>
      <c r="U113" s="19">
        <v>750</v>
      </c>
      <c r="V113" s="17">
        <v>0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24" t="str">
        <f t="shared" si="3"/>
        <v>Normal</v>
      </c>
      <c r="B114" s="14" t="s">
        <v>150</v>
      </c>
      <c r="C114" s="15" t="s">
        <v>47</v>
      </c>
      <c r="D114" s="16">
        <f>IFERROR(VLOOKUP(B114,#REF!,3,FALSE),0)</f>
        <v>0</v>
      </c>
      <c r="E114" s="16">
        <f t="shared" si="4"/>
        <v>5.333333333333333</v>
      </c>
      <c r="F114" s="16" t="str">
        <f>IFERROR(VLOOKUP(B114,#REF!,6,FALSE),"")</f>
        <v/>
      </c>
      <c r="G114" s="17">
        <v>6000</v>
      </c>
      <c r="H114" s="17">
        <v>3000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</v>
      </c>
      <c r="Q114" s="17">
        <v>0</v>
      </c>
      <c r="R114" s="19">
        <v>12000</v>
      </c>
      <c r="S114" s="20">
        <v>10.7</v>
      </c>
      <c r="T114" s="21">
        <v>0</v>
      </c>
      <c r="U114" s="19">
        <v>1125</v>
      </c>
      <c r="V114" s="17">
        <v>0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24" t="str">
        <f t="shared" si="3"/>
        <v>ZeroZero</v>
      </c>
      <c r="B115" s="14" t="s">
        <v>151</v>
      </c>
      <c r="C115" s="15" t="s">
        <v>47</v>
      </c>
      <c r="D115" s="16">
        <f>IFERROR(VLOOKUP(B115,#REF!,3,FALSE),0)</f>
        <v>0</v>
      </c>
      <c r="E115" s="16">
        <f t="shared" si="4"/>
        <v>0</v>
      </c>
      <c r="F115" s="16" t="str">
        <f>IFERROR(VLOOKUP(B115,#REF!,6,FALSE),"")</f>
        <v/>
      </c>
      <c r="G115" s="17">
        <v>850000</v>
      </c>
      <c r="H115" s="17">
        <v>350000</v>
      </c>
      <c r="I115" s="17" t="str">
        <f>IFERROR(VLOOKUP(B115,#REF!,9,FALSE),"")</f>
        <v/>
      </c>
      <c r="J115" s="17">
        <v>120000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120000</v>
      </c>
      <c r="Q115" s="17">
        <v>0</v>
      </c>
      <c r="R115" s="19">
        <v>970000</v>
      </c>
      <c r="S115" s="20">
        <v>0</v>
      </c>
      <c r="T115" s="21">
        <v>0</v>
      </c>
      <c r="U115" s="19">
        <v>0</v>
      </c>
      <c r="V115" s="17">
        <v>0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24" t="str">
        <f t="shared" si="3"/>
        <v>ZeroZero</v>
      </c>
      <c r="B116" s="14" t="s">
        <v>152</v>
      </c>
      <c r="C116" s="15" t="s">
        <v>47</v>
      </c>
      <c r="D116" s="16">
        <f>IFERROR(VLOOKUP(B116,#REF!,3,FALSE),0)</f>
        <v>0</v>
      </c>
      <c r="E116" s="16">
        <f t="shared" si="4"/>
        <v>0</v>
      </c>
      <c r="F116" s="16" t="str">
        <f>IFERROR(VLOOKUP(B116,#REF!,6,FALSE),"")</f>
        <v/>
      </c>
      <c r="G116" s="17">
        <v>1420000</v>
      </c>
      <c r="H116" s="17">
        <v>430000</v>
      </c>
      <c r="I116" s="17" t="str">
        <f>IFERROR(VLOOKUP(B116,#REF!,9,FALSE),"")</f>
        <v/>
      </c>
      <c r="J116" s="17">
        <v>150000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150000</v>
      </c>
      <c r="Q116" s="17">
        <v>0</v>
      </c>
      <c r="R116" s="19">
        <v>1570000</v>
      </c>
      <c r="S116" s="20">
        <v>0</v>
      </c>
      <c r="T116" s="21">
        <v>0</v>
      </c>
      <c r="U116" s="19">
        <v>0</v>
      </c>
      <c r="V116" s="17">
        <v>0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24" t="str">
        <f t="shared" si="3"/>
        <v>Normal</v>
      </c>
      <c r="B117" s="14" t="s">
        <v>153</v>
      </c>
      <c r="C117" s="15" t="s">
        <v>47</v>
      </c>
      <c r="D117" s="16">
        <f>IFERROR(VLOOKUP(B117,#REF!,3,FALSE),0)</f>
        <v>0</v>
      </c>
      <c r="E117" s="16">
        <f t="shared" si="4"/>
        <v>16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12000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12000</v>
      </c>
      <c r="Q117" s="17">
        <v>0</v>
      </c>
      <c r="R117" s="19">
        <v>12000</v>
      </c>
      <c r="S117" s="20">
        <v>16</v>
      </c>
      <c r="T117" s="21">
        <v>9</v>
      </c>
      <c r="U117" s="19">
        <v>750</v>
      </c>
      <c r="V117" s="17">
        <v>1333</v>
      </c>
      <c r="W117" s="22">
        <v>1.8</v>
      </c>
      <c r="X117" s="23">
        <f t="shared" si="5"/>
        <v>100</v>
      </c>
      <c r="Y117" s="17">
        <v>6000</v>
      </c>
      <c r="Z117" s="17">
        <v>6000</v>
      </c>
      <c r="AA117" s="17">
        <v>9000</v>
      </c>
      <c r="AB117" s="17">
        <v>0</v>
      </c>
      <c r="AC117" s="15" t="s">
        <v>37</v>
      </c>
    </row>
    <row r="118" spans="1:29">
      <c r="A118" s="24" t="str">
        <f t="shared" si="3"/>
        <v>ZeroZero</v>
      </c>
      <c r="B118" s="14" t="s">
        <v>154</v>
      </c>
      <c r="C118" s="15" t="s">
        <v>47</v>
      </c>
      <c r="D118" s="16">
        <f>IFERROR(VLOOKUP(B118,#REF!,3,FALSE),0)</f>
        <v>0</v>
      </c>
      <c r="E118" s="16">
        <f t="shared" si="4"/>
        <v>0</v>
      </c>
      <c r="F118" s="16" t="str">
        <f>IFERROR(VLOOKUP(B118,#REF!,6,FALSE),"")</f>
        <v/>
      </c>
      <c r="G118" s="17">
        <v>6000</v>
      </c>
      <c r="H118" s="17">
        <v>6000</v>
      </c>
      <c r="I118" s="17" t="str">
        <f>IFERROR(VLOOKUP(B118,#REF!,9,FALSE),"")</f>
        <v/>
      </c>
      <c r="J118" s="17">
        <v>15000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15000</v>
      </c>
      <c r="Q118" s="17">
        <v>0</v>
      </c>
      <c r="R118" s="19">
        <v>21000</v>
      </c>
      <c r="S118" s="20">
        <v>0</v>
      </c>
      <c r="T118" s="21">
        <v>0</v>
      </c>
      <c r="U118" s="19">
        <v>0</v>
      </c>
      <c r="V118" s="17">
        <v>0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24" t="str">
        <f t="shared" si="3"/>
        <v>ZeroZero</v>
      </c>
      <c r="B119" s="14" t="s">
        <v>155</v>
      </c>
      <c r="C119" s="15" t="s">
        <v>47</v>
      </c>
      <c r="D119" s="16">
        <f>IFERROR(VLOOKUP(B119,#REF!,3,FALSE),0)</f>
        <v>0</v>
      </c>
      <c r="E119" s="16">
        <f t="shared" si="4"/>
        <v>0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1800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1800</v>
      </c>
      <c r="Q119" s="17">
        <v>0</v>
      </c>
      <c r="R119" s="19">
        <v>1800</v>
      </c>
      <c r="S119" s="20">
        <v>0</v>
      </c>
      <c r="T119" s="21">
        <v>0</v>
      </c>
      <c r="U119" s="19">
        <v>0</v>
      </c>
      <c r="V119" s="17">
        <v>0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24" t="str">
        <f t="shared" si="3"/>
        <v>OverStock</v>
      </c>
      <c r="B120" s="14" t="s">
        <v>156</v>
      </c>
      <c r="C120" s="15" t="s">
        <v>47</v>
      </c>
      <c r="D120" s="16">
        <f>IFERROR(VLOOKUP(B120,#REF!,3,FALSE),0)</f>
        <v>0</v>
      </c>
      <c r="E120" s="16">
        <f t="shared" si="4"/>
        <v>37.714285714285715</v>
      </c>
      <c r="F120" s="16" t="str">
        <f>IFERROR(VLOOKUP(B120,#REF!,6,FALSE),"")</f>
        <v/>
      </c>
      <c r="G120" s="17">
        <v>105000</v>
      </c>
      <c r="H120" s="17">
        <v>60000</v>
      </c>
      <c r="I120" s="17" t="str">
        <f>IFERROR(VLOOKUP(B120,#REF!,9,FALSE),"")</f>
        <v/>
      </c>
      <c r="J120" s="17">
        <v>99000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99000</v>
      </c>
      <c r="Q120" s="17">
        <v>0</v>
      </c>
      <c r="R120" s="19">
        <v>204000</v>
      </c>
      <c r="S120" s="20">
        <v>77.7</v>
      </c>
      <c r="T120" s="21">
        <v>0</v>
      </c>
      <c r="U120" s="19">
        <v>2625</v>
      </c>
      <c r="V120" s="17">
        <v>0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24" t="str">
        <f t="shared" si="3"/>
        <v>ZeroZero</v>
      </c>
      <c r="B121" s="14" t="s">
        <v>157</v>
      </c>
      <c r="C121" s="15" t="s">
        <v>47</v>
      </c>
      <c r="D121" s="16">
        <f>IFERROR(VLOOKUP(B121,#REF!,3,FALSE),0)</f>
        <v>0</v>
      </c>
      <c r="E121" s="16">
        <f t="shared" si="4"/>
        <v>0</v>
      </c>
      <c r="F121" s="16" t="str">
        <f>IFERROR(VLOOKUP(B121,#REF!,6,FALSE),"")</f>
        <v/>
      </c>
      <c r="G121" s="17">
        <v>876000</v>
      </c>
      <c r="H121" s="17">
        <v>300000</v>
      </c>
      <c r="I121" s="17" t="str">
        <f>IFERROR(VLOOKUP(B121,#REF!,9,FALSE),"")</f>
        <v/>
      </c>
      <c r="J121" s="17">
        <v>30000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30000</v>
      </c>
      <c r="Q121" s="17">
        <v>0</v>
      </c>
      <c r="R121" s="19">
        <v>906000</v>
      </c>
      <c r="S121" s="20">
        <v>0</v>
      </c>
      <c r="T121" s="21">
        <v>0</v>
      </c>
      <c r="U121" s="19">
        <v>0</v>
      </c>
      <c r="V121" s="17">
        <v>0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24" t="str">
        <f t="shared" si="3"/>
        <v>ZeroZero</v>
      </c>
      <c r="B122" s="14" t="s">
        <v>158</v>
      </c>
      <c r="C122" s="15" t="s">
        <v>47</v>
      </c>
      <c r="D122" s="16">
        <f>IFERROR(VLOOKUP(B122,#REF!,3,FALSE),0)</f>
        <v>0</v>
      </c>
      <c r="E122" s="16">
        <f t="shared" si="4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3000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3000</v>
      </c>
      <c r="Q122" s="17">
        <v>0</v>
      </c>
      <c r="R122" s="19">
        <v>3000</v>
      </c>
      <c r="S122" s="20">
        <v>0</v>
      </c>
      <c r="T122" s="21">
        <v>0</v>
      </c>
      <c r="U122" s="19">
        <v>0</v>
      </c>
      <c r="V122" s="17">
        <v>0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24" t="str">
        <f t="shared" si="3"/>
        <v>ZeroZero</v>
      </c>
      <c r="B123" s="14" t="s">
        <v>159</v>
      </c>
      <c r="C123" s="15" t="s">
        <v>47</v>
      </c>
      <c r="D123" s="16">
        <f>IFERROR(VLOOKUP(B123,#REF!,3,FALSE),0)</f>
        <v>0</v>
      </c>
      <c r="E123" s="16">
        <f t="shared" si="4"/>
        <v>0</v>
      </c>
      <c r="F123" s="16" t="str">
        <f>IFERROR(VLOOKUP(B123,#REF!,6,FALSE),"")</f>
        <v/>
      </c>
      <c r="G123" s="17">
        <v>6000</v>
      </c>
      <c r="H123" s="17">
        <v>6000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6000</v>
      </c>
      <c r="S123" s="20">
        <v>0</v>
      </c>
      <c r="T123" s="21">
        <v>0</v>
      </c>
      <c r="U123" s="19">
        <v>0</v>
      </c>
      <c r="V123" s="17">
        <v>0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24" t="str">
        <f t="shared" si="3"/>
        <v>ZeroZero</v>
      </c>
      <c r="B124" s="14" t="s">
        <v>160</v>
      </c>
      <c r="C124" s="15" t="s">
        <v>47</v>
      </c>
      <c r="D124" s="16">
        <f>IFERROR(VLOOKUP(B124,#REF!,3,FALSE),0)</f>
        <v>0</v>
      </c>
      <c r="E124" s="16">
        <f t="shared" si="4"/>
        <v>0</v>
      </c>
      <c r="F124" s="16" t="str">
        <f>IFERROR(VLOOKUP(B124,#REF!,6,FALSE),"")</f>
        <v/>
      </c>
      <c r="G124" s="17">
        <v>3000</v>
      </c>
      <c r="H124" s="17">
        <v>3000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3000</v>
      </c>
      <c r="S124" s="20">
        <v>0</v>
      </c>
      <c r="T124" s="21">
        <v>0</v>
      </c>
      <c r="U124" s="19">
        <v>0</v>
      </c>
      <c r="V124" s="17">
        <v>0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24" t="str">
        <f t="shared" si="3"/>
        <v>ZeroZero</v>
      </c>
      <c r="B125" s="14" t="s">
        <v>161</v>
      </c>
      <c r="C125" s="15" t="s">
        <v>47</v>
      </c>
      <c r="D125" s="16">
        <f>IFERROR(VLOOKUP(B125,#REF!,3,FALSE),0)</f>
        <v>0</v>
      </c>
      <c r="E125" s="16">
        <f t="shared" si="4"/>
        <v>0</v>
      </c>
      <c r="F125" s="16" t="str">
        <f>IFERROR(VLOOKUP(B125,#REF!,6,FALSE),"")</f>
        <v/>
      </c>
      <c r="G125" s="17">
        <v>3000</v>
      </c>
      <c r="H125" s="17">
        <v>3000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3000</v>
      </c>
      <c r="Q125" s="17">
        <v>0</v>
      </c>
      <c r="R125" s="19">
        <v>6000</v>
      </c>
      <c r="S125" s="20">
        <v>0</v>
      </c>
      <c r="T125" s="21">
        <v>0</v>
      </c>
      <c r="U125" s="19">
        <v>0</v>
      </c>
      <c r="V125" s="17">
        <v>0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24" t="str">
        <f t="shared" si="3"/>
        <v>OverStock</v>
      </c>
      <c r="B126" s="14" t="s">
        <v>162</v>
      </c>
      <c r="C126" s="15" t="s">
        <v>47</v>
      </c>
      <c r="D126" s="16">
        <f>IFERROR(VLOOKUP(B126,#REF!,3,FALSE),0)</f>
        <v>0</v>
      </c>
      <c r="E126" s="16">
        <f t="shared" si="4"/>
        <v>144</v>
      </c>
      <c r="F126" s="16" t="str">
        <f>IFERROR(VLOOKUP(B126,#REF!,6,FALSE),"")</f>
        <v/>
      </c>
      <c r="G126" s="17">
        <v>2340000</v>
      </c>
      <c r="H126" s="17">
        <v>540000</v>
      </c>
      <c r="I126" s="17" t="str">
        <f>IFERROR(VLOOKUP(B126,#REF!,9,FALSE),"")</f>
        <v/>
      </c>
      <c r="J126" s="17">
        <v>108000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102000</v>
      </c>
      <c r="Q126" s="17">
        <v>6000</v>
      </c>
      <c r="R126" s="19">
        <v>2448000</v>
      </c>
      <c r="S126" s="20">
        <v>3264</v>
      </c>
      <c r="T126" s="21" t="s">
        <v>35</v>
      </c>
      <c r="U126" s="19">
        <v>750</v>
      </c>
      <c r="V126" s="17">
        <v>0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38400</v>
      </c>
      <c r="AB126" s="17">
        <v>157040</v>
      </c>
      <c r="AC126" s="15" t="s">
        <v>37</v>
      </c>
    </row>
    <row r="127" spans="1:29">
      <c r="A127" s="24" t="str">
        <f t="shared" si="3"/>
        <v>OverStock</v>
      </c>
      <c r="B127" s="14" t="s">
        <v>163</v>
      </c>
      <c r="C127" s="15" t="s">
        <v>47</v>
      </c>
      <c r="D127" s="16">
        <f>IFERROR(VLOOKUP(B127,#REF!,3,FALSE),0)</f>
        <v>0</v>
      </c>
      <c r="E127" s="16">
        <f t="shared" si="4"/>
        <v>104</v>
      </c>
      <c r="F127" s="16" t="str">
        <f>IFERROR(VLOOKUP(B127,#REF!,6,FALSE),"")</f>
        <v/>
      </c>
      <c r="G127" s="17">
        <v>2331000</v>
      </c>
      <c r="H127" s="17">
        <v>411000</v>
      </c>
      <c r="I127" s="17" t="str">
        <f>IFERROR(VLOOKUP(B127,#REF!,9,FALSE),"")</f>
        <v/>
      </c>
      <c r="J127" s="17">
        <v>117000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114000</v>
      </c>
      <c r="Q127" s="17">
        <v>3000</v>
      </c>
      <c r="R127" s="19">
        <v>2448000</v>
      </c>
      <c r="S127" s="20">
        <v>2176</v>
      </c>
      <c r="T127" s="21" t="s">
        <v>35</v>
      </c>
      <c r="U127" s="19">
        <v>1125</v>
      </c>
      <c r="V127" s="17">
        <v>0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27680</v>
      </c>
      <c r="AC127" s="15" t="s">
        <v>37</v>
      </c>
    </row>
    <row r="128" spans="1:29">
      <c r="A128" s="24" t="str">
        <f t="shared" si="3"/>
        <v>OverStock</v>
      </c>
      <c r="B128" s="14" t="s">
        <v>164</v>
      </c>
      <c r="C128" s="15" t="s">
        <v>47</v>
      </c>
      <c r="D128" s="16">
        <f>IFERROR(VLOOKUP(B128,#REF!,3,FALSE),0)</f>
        <v>0</v>
      </c>
      <c r="E128" s="16">
        <f t="shared" si="4"/>
        <v>4</v>
      </c>
      <c r="F128" s="16" t="str">
        <f>IFERROR(VLOOKUP(B128,#REF!,6,FALSE),"")</f>
        <v/>
      </c>
      <c r="G128" s="17">
        <v>2457000</v>
      </c>
      <c r="H128" s="17">
        <v>657000</v>
      </c>
      <c r="I128" s="17" t="str">
        <f>IFERROR(VLOOKUP(B128,#REF!,9,FALSE),"")</f>
        <v/>
      </c>
      <c r="J128" s="17">
        <v>3000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3000</v>
      </c>
      <c r="R128" s="19">
        <v>2460000</v>
      </c>
      <c r="S128" s="20">
        <v>3280</v>
      </c>
      <c r="T128" s="21" t="s">
        <v>35</v>
      </c>
      <c r="U128" s="19">
        <v>750</v>
      </c>
      <c r="V128" s="17">
        <v>0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38400</v>
      </c>
      <c r="AB128" s="17">
        <v>157040</v>
      </c>
      <c r="AC128" s="15" t="s">
        <v>37</v>
      </c>
    </row>
    <row r="129" spans="1:29">
      <c r="A129" s="24" t="str">
        <f t="shared" si="3"/>
        <v>OverStock</v>
      </c>
      <c r="B129" s="14" t="s">
        <v>165</v>
      </c>
      <c r="C129" s="15" t="s">
        <v>47</v>
      </c>
      <c r="D129" s="16">
        <f>IFERROR(VLOOKUP(B129,#REF!,3,FALSE),0)</f>
        <v>0</v>
      </c>
      <c r="E129" s="16">
        <f t="shared" si="4"/>
        <v>8.4933333333333341</v>
      </c>
      <c r="F129" s="16" t="str">
        <f>IFERROR(VLOOKUP(B129,#REF!,6,FALSE),"")</f>
        <v/>
      </c>
      <c r="G129" s="17">
        <v>2453445</v>
      </c>
      <c r="H129" s="17">
        <v>654000</v>
      </c>
      <c r="I129" s="17" t="str">
        <f>IFERROR(VLOOKUP(B129,#REF!,9,FALSE),"")</f>
        <v/>
      </c>
      <c r="J129" s="17">
        <v>9555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555</v>
      </c>
      <c r="Q129" s="17">
        <v>9000</v>
      </c>
      <c r="R129" s="19">
        <v>2463000</v>
      </c>
      <c r="S129" s="20">
        <v>2189.3000000000002</v>
      </c>
      <c r="T129" s="21" t="s">
        <v>35</v>
      </c>
      <c r="U129" s="19">
        <v>1125</v>
      </c>
      <c r="V129" s="17">
        <v>0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31140</v>
      </c>
      <c r="AC129" s="15" t="s">
        <v>37</v>
      </c>
    </row>
    <row r="130" spans="1:29">
      <c r="A130" s="24" t="str">
        <f t="shared" si="3"/>
        <v>Normal</v>
      </c>
      <c r="B130" s="14" t="s">
        <v>166</v>
      </c>
      <c r="C130" s="15" t="s">
        <v>47</v>
      </c>
      <c r="D130" s="16">
        <f>IFERROR(VLOOKUP(B130,#REF!,3,FALSE),0)</f>
        <v>0</v>
      </c>
      <c r="E130" s="16">
        <f t="shared" si="4"/>
        <v>16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6000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6000</v>
      </c>
      <c r="Q130" s="17">
        <v>0</v>
      </c>
      <c r="R130" s="19">
        <v>6000</v>
      </c>
      <c r="S130" s="20">
        <v>16</v>
      </c>
      <c r="T130" s="21">
        <v>0</v>
      </c>
      <c r="U130" s="19">
        <v>375</v>
      </c>
      <c r="V130" s="17">
        <v>0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24" t="str">
        <f t="shared" si="3"/>
        <v>OverStock</v>
      </c>
      <c r="B131" s="14" t="s">
        <v>167</v>
      </c>
      <c r="C131" s="15" t="s">
        <v>47</v>
      </c>
      <c r="D131" s="16">
        <f>IFERROR(VLOOKUP(B131,#REF!,3,FALSE),0)</f>
        <v>0</v>
      </c>
      <c r="E131" s="16">
        <f t="shared" si="4"/>
        <v>15.079061685490878</v>
      </c>
      <c r="F131" s="16" t="str">
        <f>IFERROR(VLOOKUP(B131,#REF!,6,FALSE),"")</f>
        <v/>
      </c>
      <c r="G131" s="17">
        <v>42102000</v>
      </c>
      <c r="H131" s="17">
        <v>9753000</v>
      </c>
      <c r="I131" s="17" t="str">
        <f>IFERROR(VLOOKUP(B131,#REF!,9,FALSE),"")</f>
        <v/>
      </c>
      <c r="J131" s="17">
        <v>13017000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7431000</v>
      </c>
      <c r="Q131" s="17">
        <v>5586000</v>
      </c>
      <c r="R131" s="19">
        <v>55119000</v>
      </c>
      <c r="S131" s="20">
        <v>63.9</v>
      </c>
      <c r="T131" s="21">
        <v>44.7</v>
      </c>
      <c r="U131" s="19">
        <v>863250</v>
      </c>
      <c r="V131" s="17">
        <v>1234109</v>
      </c>
      <c r="W131" s="22">
        <v>1.4</v>
      </c>
      <c r="X131" s="23">
        <f t="shared" si="5"/>
        <v>100</v>
      </c>
      <c r="Y131" s="17">
        <v>5875085</v>
      </c>
      <c r="Z131" s="17">
        <v>5231900</v>
      </c>
      <c r="AA131" s="17">
        <v>4836900</v>
      </c>
      <c r="AB131" s="17">
        <v>641340</v>
      </c>
      <c r="AC131" s="15" t="s">
        <v>37</v>
      </c>
    </row>
    <row r="132" spans="1:29">
      <c r="A132" s="24" t="str">
        <f t="shared" ref="A132:A195" si="6">IF((U132=0)*(V132=0),"ZeroZero",IF(R132=0,"Normal",IF((S132&gt;=24),"OverStock","Normal")))</f>
        <v>OverStock</v>
      </c>
      <c r="B132" s="14" t="s">
        <v>168</v>
      </c>
      <c r="C132" s="15" t="s">
        <v>47</v>
      </c>
      <c r="D132" s="16">
        <f>IFERROR(VLOOKUP(B132,#REF!,3,FALSE),0)</f>
        <v>0</v>
      </c>
      <c r="E132" s="16">
        <f t="shared" ref="E132:E195" si="7">IFERROR(J132/U132,0)</f>
        <v>4.6353516155308174</v>
      </c>
      <c r="F132" s="16" t="str">
        <f>IFERROR(VLOOKUP(B132,#REF!,6,FALSE),"")</f>
        <v/>
      </c>
      <c r="G132" s="17">
        <v>33276000</v>
      </c>
      <c r="H132" s="17">
        <v>15351000</v>
      </c>
      <c r="I132" s="17" t="str">
        <f>IFERROR(VLOOKUP(B132,#REF!,9,FALSE),"")</f>
        <v/>
      </c>
      <c r="J132" s="17">
        <v>6402000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2700000</v>
      </c>
      <c r="Q132" s="17">
        <v>3702000</v>
      </c>
      <c r="R132" s="19">
        <v>39678000</v>
      </c>
      <c r="S132" s="20">
        <v>28.7</v>
      </c>
      <c r="T132" s="21">
        <v>28.2</v>
      </c>
      <c r="U132" s="19">
        <v>1381125</v>
      </c>
      <c r="V132" s="17">
        <v>1408700</v>
      </c>
      <c r="W132" s="22">
        <v>1</v>
      </c>
      <c r="X132" s="23">
        <f t="shared" ref="X132:X195" si="8">IF($W132="E","E",IF($W132="F","F",IF($W132&lt;0.5,50,IF($W132&lt;2,100,150))))</f>
        <v>100</v>
      </c>
      <c r="Y132" s="17">
        <v>8694400</v>
      </c>
      <c r="Z132" s="17">
        <v>3983900</v>
      </c>
      <c r="AA132" s="17">
        <v>6253200</v>
      </c>
      <c r="AB132" s="17">
        <v>4788600</v>
      </c>
      <c r="AC132" s="15" t="s">
        <v>37</v>
      </c>
    </row>
    <row r="133" spans="1:29">
      <c r="A133" s="24" t="str">
        <f t="shared" si="6"/>
        <v>Normal</v>
      </c>
      <c r="B133" s="14" t="s">
        <v>169</v>
      </c>
      <c r="C133" s="15" t="s">
        <v>47</v>
      </c>
      <c r="D133" s="16">
        <f>IFERROR(VLOOKUP(B133,#REF!,3,FALSE),0)</f>
        <v>0</v>
      </c>
      <c r="E133" s="16">
        <f t="shared" si="7"/>
        <v>6.2950819672131146</v>
      </c>
      <c r="F133" s="16" t="str">
        <f>IFERROR(VLOOKUP(B133,#REF!,6,FALSE),"")</f>
        <v/>
      </c>
      <c r="G133" s="17">
        <v>93000</v>
      </c>
      <c r="H133" s="17">
        <v>39000</v>
      </c>
      <c r="I133" s="17" t="str">
        <f>IFERROR(VLOOKUP(B133,#REF!,9,FALSE),"")</f>
        <v/>
      </c>
      <c r="J133" s="17">
        <v>48000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39000</v>
      </c>
      <c r="Q133" s="17">
        <v>9000</v>
      </c>
      <c r="R133" s="19">
        <v>141000</v>
      </c>
      <c r="S133" s="20">
        <v>18.5</v>
      </c>
      <c r="T133" s="21">
        <v>0</v>
      </c>
      <c r="U133" s="19">
        <v>7625</v>
      </c>
      <c r="V133" s="17">
        <v>0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24" t="str">
        <f t="shared" si="6"/>
        <v>OverStock</v>
      </c>
      <c r="B134" s="14" t="s">
        <v>170</v>
      </c>
      <c r="C134" s="15" t="s">
        <v>47</v>
      </c>
      <c r="D134" s="16">
        <f>IFERROR(VLOOKUP(B134,#REF!,3,FALSE),0)</f>
        <v>0</v>
      </c>
      <c r="E134" s="16">
        <f t="shared" si="7"/>
        <v>10.971428571428572</v>
      </c>
      <c r="F134" s="16" t="str">
        <f>IFERROR(VLOOKUP(B134,#REF!,6,FALSE),"")</f>
        <v/>
      </c>
      <c r="G134" s="17">
        <v>297000</v>
      </c>
      <c r="H134" s="17">
        <v>39000</v>
      </c>
      <c r="I134" s="17" t="str">
        <f>IFERROR(VLOOKUP(B134,#REF!,9,FALSE),"")</f>
        <v/>
      </c>
      <c r="J134" s="17">
        <v>144000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105000</v>
      </c>
      <c r="Q134" s="17">
        <v>39000</v>
      </c>
      <c r="R134" s="19">
        <v>441000</v>
      </c>
      <c r="S134" s="20">
        <v>33.6</v>
      </c>
      <c r="T134" s="21">
        <v>0</v>
      </c>
      <c r="U134" s="19">
        <v>13125</v>
      </c>
      <c r="V134" s="17">
        <v>0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24" t="str">
        <f t="shared" si="6"/>
        <v>OverStock</v>
      </c>
      <c r="B135" s="14" t="s">
        <v>171</v>
      </c>
      <c r="C135" s="15" t="s">
        <v>47</v>
      </c>
      <c r="D135" s="16">
        <f>IFERROR(VLOOKUP(B135,#REF!,3,FALSE),0)</f>
        <v>0</v>
      </c>
      <c r="E135" s="16">
        <f t="shared" si="7"/>
        <v>37.176470588235297</v>
      </c>
      <c r="F135" s="16" t="str">
        <f>IFERROR(VLOOKUP(B135,#REF!,6,FALSE),"")</f>
        <v/>
      </c>
      <c r="G135" s="17">
        <v>774000</v>
      </c>
      <c r="H135" s="17">
        <v>144000</v>
      </c>
      <c r="I135" s="17" t="str">
        <f>IFERROR(VLOOKUP(B135,#REF!,9,FALSE),"")</f>
        <v/>
      </c>
      <c r="J135" s="17">
        <v>237000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237000</v>
      </c>
      <c r="Q135" s="17">
        <v>0</v>
      </c>
      <c r="R135" s="19">
        <v>1011000</v>
      </c>
      <c r="S135" s="20">
        <v>158.6</v>
      </c>
      <c r="T135" s="21" t="s">
        <v>35</v>
      </c>
      <c r="U135" s="19">
        <v>6375</v>
      </c>
      <c r="V135" s="17">
        <v>0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2000</v>
      </c>
      <c r="AC135" s="15" t="s">
        <v>37</v>
      </c>
    </row>
    <row r="136" spans="1:29">
      <c r="A136" s="24" t="str">
        <f t="shared" si="6"/>
        <v>Normal</v>
      </c>
      <c r="B136" s="14" t="s">
        <v>172</v>
      </c>
      <c r="C136" s="15" t="s">
        <v>47</v>
      </c>
      <c r="D136" s="16">
        <f>IFERROR(VLOOKUP(B136,#REF!,3,FALSE),0)</f>
        <v>0</v>
      </c>
      <c r="E136" s="16">
        <f t="shared" si="7"/>
        <v>0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>
        <v>0</v>
      </c>
      <c r="T136" s="21">
        <v>0</v>
      </c>
      <c r="U136" s="19">
        <v>750</v>
      </c>
      <c r="V136" s="17">
        <v>0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24" t="str">
        <f t="shared" si="6"/>
        <v>ZeroZero</v>
      </c>
      <c r="B137" s="14" t="s">
        <v>173</v>
      </c>
      <c r="C137" s="15" t="s">
        <v>47</v>
      </c>
      <c r="D137" s="16">
        <f>IFERROR(VLOOKUP(B137,#REF!,3,FALSE),0)</f>
        <v>0</v>
      </c>
      <c r="E137" s="16">
        <f t="shared" si="7"/>
        <v>0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3000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3000</v>
      </c>
      <c r="Q137" s="17">
        <v>0</v>
      </c>
      <c r="R137" s="19">
        <v>3000</v>
      </c>
      <c r="S137" s="20">
        <v>0</v>
      </c>
      <c r="T137" s="21">
        <v>0</v>
      </c>
      <c r="U137" s="19">
        <v>0</v>
      </c>
      <c r="V137" s="17">
        <v>0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24" t="str">
        <f t="shared" si="6"/>
        <v>Normal</v>
      </c>
      <c r="B138" s="14" t="s">
        <v>174</v>
      </c>
      <c r="C138" s="15" t="s">
        <v>47</v>
      </c>
      <c r="D138" s="16">
        <f>IFERROR(VLOOKUP(B138,#REF!,3,FALSE),0)</f>
        <v>0</v>
      </c>
      <c r="E138" s="16">
        <f t="shared" si="7"/>
        <v>4</v>
      </c>
      <c r="F138" s="16" t="str">
        <f>IFERROR(VLOOKUP(B138,#REF!,6,FALSE),"")</f>
        <v/>
      </c>
      <c r="G138" s="17">
        <v>9000</v>
      </c>
      <c r="H138" s="17">
        <v>9000</v>
      </c>
      <c r="I138" s="17" t="str">
        <f>IFERROR(VLOOKUP(B138,#REF!,9,FALSE),"")</f>
        <v/>
      </c>
      <c r="J138" s="17">
        <v>3000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3000</v>
      </c>
      <c r="Q138" s="17">
        <v>0</v>
      </c>
      <c r="R138" s="19">
        <v>12000</v>
      </c>
      <c r="S138" s="20">
        <v>16</v>
      </c>
      <c r="T138" s="21">
        <v>36</v>
      </c>
      <c r="U138" s="19">
        <v>750</v>
      </c>
      <c r="V138" s="17">
        <v>333</v>
      </c>
      <c r="W138" s="22">
        <v>0.4</v>
      </c>
      <c r="X138" s="23">
        <f t="shared" si="8"/>
        <v>50</v>
      </c>
      <c r="Y138" s="17">
        <v>0</v>
      </c>
      <c r="Z138" s="17">
        <v>3000</v>
      </c>
      <c r="AA138" s="17">
        <v>0</v>
      </c>
      <c r="AB138" s="17">
        <v>0</v>
      </c>
      <c r="AC138" s="15" t="s">
        <v>37</v>
      </c>
    </row>
    <row r="139" spans="1:29">
      <c r="A139" s="24" t="str">
        <f t="shared" si="6"/>
        <v>Normal</v>
      </c>
      <c r="B139" s="14" t="s">
        <v>175</v>
      </c>
      <c r="C139" s="15" t="s">
        <v>47</v>
      </c>
      <c r="D139" s="16">
        <f>IFERROR(VLOOKUP(B139,#REF!,3,FALSE),0)</f>
        <v>0</v>
      </c>
      <c r="E139" s="16">
        <f t="shared" si="7"/>
        <v>8</v>
      </c>
      <c r="F139" s="16" t="str">
        <f>IFERROR(VLOOKUP(B139,#REF!,6,FALSE),"")</f>
        <v/>
      </c>
      <c r="G139" s="17">
        <v>3000</v>
      </c>
      <c r="H139" s="17">
        <v>0</v>
      </c>
      <c r="I139" s="17" t="str">
        <f>IFERROR(VLOOKUP(B139,#REF!,9,FALSE),"")</f>
        <v/>
      </c>
      <c r="J139" s="17">
        <v>3000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3000</v>
      </c>
      <c r="Q139" s="17">
        <v>0</v>
      </c>
      <c r="R139" s="19">
        <v>6000</v>
      </c>
      <c r="S139" s="20">
        <v>16</v>
      </c>
      <c r="T139" s="21">
        <v>0</v>
      </c>
      <c r="U139" s="19">
        <v>375</v>
      </c>
      <c r="V139" s="17">
        <v>0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24" t="str">
        <f t="shared" si="6"/>
        <v>ZeroZero</v>
      </c>
      <c r="B140" s="14" t="s">
        <v>176</v>
      </c>
      <c r="C140" s="15" t="s">
        <v>47</v>
      </c>
      <c r="D140" s="16">
        <f>IFERROR(VLOOKUP(B140,#REF!,3,FALSE),0)</f>
        <v>0</v>
      </c>
      <c r="E140" s="16">
        <f t="shared" si="7"/>
        <v>0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18000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18000</v>
      </c>
      <c r="Q140" s="17">
        <v>0</v>
      </c>
      <c r="R140" s="19">
        <v>18000</v>
      </c>
      <c r="S140" s="20">
        <v>0</v>
      </c>
      <c r="T140" s="21">
        <v>0</v>
      </c>
      <c r="U140" s="19">
        <v>0</v>
      </c>
      <c r="V140" s="17">
        <v>0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24" t="str">
        <f t="shared" si="6"/>
        <v>ZeroZero</v>
      </c>
      <c r="B141" s="14" t="s">
        <v>177</v>
      </c>
      <c r="C141" s="15" t="s">
        <v>47</v>
      </c>
      <c r="D141" s="16">
        <f>IFERROR(VLOOKUP(B141,#REF!,3,FALSE),0)</f>
        <v>0</v>
      </c>
      <c r="E141" s="16">
        <f t="shared" si="7"/>
        <v>0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24000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24000</v>
      </c>
      <c r="Q141" s="17">
        <v>0</v>
      </c>
      <c r="R141" s="19">
        <v>24000</v>
      </c>
      <c r="S141" s="20">
        <v>0</v>
      </c>
      <c r="T141" s="21">
        <v>0</v>
      </c>
      <c r="U141" s="19">
        <v>0</v>
      </c>
      <c r="V141" s="17">
        <v>0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24" t="str">
        <f t="shared" si="6"/>
        <v>Normal</v>
      </c>
      <c r="B142" s="14" t="s">
        <v>178</v>
      </c>
      <c r="C142" s="15" t="s">
        <v>47</v>
      </c>
      <c r="D142" s="16">
        <f>IFERROR(VLOOKUP(B142,#REF!,3,FALSE),0)</f>
        <v>0</v>
      </c>
      <c r="E142" s="16">
        <f t="shared" si="7"/>
        <v>5.7333333333333334</v>
      </c>
      <c r="F142" s="16" t="str">
        <f>IFERROR(VLOOKUP(B142,#REF!,6,FALSE),"")</f>
        <v/>
      </c>
      <c r="G142" s="17">
        <v>384000</v>
      </c>
      <c r="H142" s="17">
        <v>306000</v>
      </c>
      <c r="I142" s="17" t="str">
        <f>IFERROR(VLOOKUP(B142,#REF!,9,FALSE),"")</f>
        <v/>
      </c>
      <c r="J142" s="17">
        <v>129000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129000</v>
      </c>
      <c r="Q142" s="17">
        <v>0</v>
      </c>
      <c r="R142" s="19">
        <v>513000</v>
      </c>
      <c r="S142" s="20">
        <v>22.8</v>
      </c>
      <c r="T142" s="21">
        <v>0</v>
      </c>
      <c r="U142" s="19">
        <v>22500</v>
      </c>
      <c r="V142" s="17">
        <v>0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24" t="str">
        <f t="shared" si="6"/>
        <v>ZeroZero</v>
      </c>
      <c r="B143" s="14" t="s">
        <v>179</v>
      </c>
      <c r="C143" s="15" t="s">
        <v>47</v>
      </c>
      <c r="D143" s="16">
        <f>IFERROR(VLOOKUP(B143,#REF!,3,FALSE),0)</f>
        <v>0</v>
      </c>
      <c r="E143" s="16">
        <f t="shared" si="7"/>
        <v>0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15000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15000</v>
      </c>
      <c r="Q143" s="17">
        <v>0</v>
      </c>
      <c r="R143" s="19">
        <v>15000</v>
      </c>
      <c r="S143" s="20">
        <v>0</v>
      </c>
      <c r="T143" s="21">
        <v>0</v>
      </c>
      <c r="U143" s="19">
        <v>0</v>
      </c>
      <c r="V143" s="17">
        <v>0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24" t="str">
        <f t="shared" si="6"/>
        <v>Normal</v>
      </c>
      <c r="B144" s="14" t="s">
        <v>180</v>
      </c>
      <c r="C144" s="15" t="s">
        <v>47</v>
      </c>
      <c r="D144" s="16">
        <f>IFERROR(VLOOKUP(B144,#REF!,3,FALSE),0)</f>
        <v>0</v>
      </c>
      <c r="E144" s="16">
        <f t="shared" si="7"/>
        <v>14.352941176470589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183000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183000</v>
      </c>
      <c r="Q144" s="17">
        <v>0</v>
      </c>
      <c r="R144" s="19">
        <v>183000</v>
      </c>
      <c r="S144" s="20">
        <v>14.4</v>
      </c>
      <c r="T144" s="21">
        <v>183</v>
      </c>
      <c r="U144" s="19">
        <v>12750</v>
      </c>
      <c r="V144" s="17">
        <v>1000</v>
      </c>
      <c r="W144" s="22">
        <v>0.1</v>
      </c>
      <c r="X144" s="23">
        <f t="shared" si="8"/>
        <v>50</v>
      </c>
      <c r="Y144" s="17">
        <v>3000</v>
      </c>
      <c r="Z144" s="17">
        <v>6000</v>
      </c>
      <c r="AA144" s="17">
        <v>9000</v>
      </c>
      <c r="AB144" s="17">
        <v>0</v>
      </c>
      <c r="AC144" s="15" t="s">
        <v>37</v>
      </c>
    </row>
    <row r="145" spans="1:29">
      <c r="A145" s="24" t="str">
        <f t="shared" si="6"/>
        <v>OverStock</v>
      </c>
      <c r="B145" s="14" t="s">
        <v>181</v>
      </c>
      <c r="C145" s="15" t="s">
        <v>47</v>
      </c>
      <c r="D145" s="16">
        <f>IFERROR(VLOOKUP(B145,#REF!,3,FALSE),0)</f>
        <v>0</v>
      </c>
      <c r="E145" s="16">
        <f t="shared" si="7"/>
        <v>25.176470588235293</v>
      </c>
      <c r="F145" s="16" t="str">
        <f>IFERROR(VLOOKUP(B145,#REF!,6,FALSE),"")</f>
        <v/>
      </c>
      <c r="G145" s="17">
        <v>306000</v>
      </c>
      <c r="H145" s="17">
        <v>306000</v>
      </c>
      <c r="I145" s="17" t="str">
        <f>IFERROR(VLOOKUP(B145,#REF!,9,FALSE),"")</f>
        <v/>
      </c>
      <c r="J145" s="17">
        <v>963000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732000</v>
      </c>
      <c r="Q145" s="17">
        <v>231000</v>
      </c>
      <c r="R145" s="19">
        <v>1269000</v>
      </c>
      <c r="S145" s="20">
        <v>33.200000000000003</v>
      </c>
      <c r="T145" s="21">
        <v>19.7</v>
      </c>
      <c r="U145" s="19">
        <v>38250</v>
      </c>
      <c r="V145" s="17">
        <v>64519</v>
      </c>
      <c r="W145" s="22">
        <v>1.7</v>
      </c>
      <c r="X145" s="23">
        <f t="shared" si="8"/>
        <v>100</v>
      </c>
      <c r="Y145" s="17">
        <v>264679</v>
      </c>
      <c r="Z145" s="17">
        <v>315996</v>
      </c>
      <c r="AA145" s="17">
        <v>243400</v>
      </c>
      <c r="AB145" s="17">
        <v>82900</v>
      </c>
      <c r="AC145" s="15" t="s">
        <v>37</v>
      </c>
    </row>
    <row r="146" spans="1:29">
      <c r="A146" s="24" t="str">
        <f t="shared" si="6"/>
        <v>OverStock</v>
      </c>
      <c r="B146" s="14" t="s">
        <v>182</v>
      </c>
      <c r="C146" s="15" t="s">
        <v>47</v>
      </c>
      <c r="D146" s="16">
        <f>IFERROR(VLOOKUP(B146,#REF!,3,FALSE),0)</f>
        <v>0</v>
      </c>
      <c r="E146" s="16">
        <f t="shared" si="7"/>
        <v>8.808988764044944</v>
      </c>
      <c r="F146" s="16" t="str">
        <f>IFERROR(VLOOKUP(B146,#REF!,6,FALSE),"")</f>
        <v/>
      </c>
      <c r="G146" s="17">
        <v>1638000</v>
      </c>
      <c r="H146" s="17">
        <v>582000</v>
      </c>
      <c r="I146" s="17" t="str">
        <f>IFERROR(VLOOKUP(B146,#REF!,9,FALSE),"")</f>
        <v/>
      </c>
      <c r="J146" s="17">
        <v>588000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345000</v>
      </c>
      <c r="Q146" s="17">
        <v>243000</v>
      </c>
      <c r="R146" s="19">
        <v>2226000</v>
      </c>
      <c r="S146" s="20">
        <v>33.299999999999997</v>
      </c>
      <c r="T146" s="21">
        <v>18.600000000000001</v>
      </c>
      <c r="U146" s="19">
        <v>66750</v>
      </c>
      <c r="V146" s="17">
        <v>119919</v>
      </c>
      <c r="W146" s="22">
        <v>1.8</v>
      </c>
      <c r="X146" s="23">
        <f t="shared" si="8"/>
        <v>100</v>
      </c>
      <c r="Y146" s="17">
        <v>573100</v>
      </c>
      <c r="Z146" s="17">
        <v>506178</v>
      </c>
      <c r="AA146" s="17">
        <v>450300</v>
      </c>
      <c r="AB146" s="17">
        <v>117900</v>
      </c>
      <c r="AC146" s="15" t="s">
        <v>37</v>
      </c>
    </row>
    <row r="147" spans="1:29">
      <c r="A147" s="24" t="str">
        <f t="shared" si="6"/>
        <v>Normal</v>
      </c>
      <c r="B147" s="14" t="s">
        <v>183</v>
      </c>
      <c r="C147" s="15" t="s">
        <v>47</v>
      </c>
      <c r="D147" s="16">
        <f>IFERROR(VLOOKUP(B147,#REF!,3,FALSE),0)</f>
        <v>0</v>
      </c>
      <c r="E147" s="16">
        <f t="shared" si="7"/>
        <v>0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6000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6000</v>
      </c>
      <c r="Q147" s="17">
        <v>0</v>
      </c>
      <c r="R147" s="19">
        <v>6000</v>
      </c>
      <c r="S147" s="20">
        <v>0</v>
      </c>
      <c r="T147" s="21">
        <v>5</v>
      </c>
      <c r="U147" s="19">
        <v>0</v>
      </c>
      <c r="V147" s="17">
        <v>1202</v>
      </c>
      <c r="W147" s="22" t="s">
        <v>75</v>
      </c>
      <c r="X147" s="23" t="str">
        <f t="shared" si="8"/>
        <v>F</v>
      </c>
      <c r="Y147" s="17">
        <v>8116</v>
      </c>
      <c r="Z147" s="17">
        <v>2700</v>
      </c>
      <c r="AA147" s="17">
        <v>0</v>
      </c>
      <c r="AB147" s="17">
        <v>0</v>
      </c>
      <c r="AC147" s="15" t="s">
        <v>37</v>
      </c>
    </row>
    <row r="148" spans="1:29">
      <c r="A148" s="24" t="str">
        <f t="shared" si="6"/>
        <v>Normal</v>
      </c>
      <c r="B148" s="14" t="s">
        <v>184</v>
      </c>
      <c r="C148" s="15" t="s">
        <v>47</v>
      </c>
      <c r="D148" s="16">
        <f>IFERROR(VLOOKUP(B148,#REF!,3,FALSE),0)</f>
        <v>0</v>
      </c>
      <c r="E148" s="16">
        <f t="shared" si="7"/>
        <v>2</v>
      </c>
      <c r="F148" s="16" t="str">
        <f>IFERROR(VLOOKUP(B148,#REF!,6,FALSE),"")</f>
        <v/>
      </c>
      <c r="G148" s="17">
        <v>48000</v>
      </c>
      <c r="H148" s="17">
        <v>48000</v>
      </c>
      <c r="I148" s="17" t="str">
        <f>IFERROR(VLOOKUP(B148,#REF!,9,FALSE),"")</f>
        <v/>
      </c>
      <c r="J148" s="17">
        <v>12000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12000</v>
      </c>
      <c r="Q148" s="17">
        <v>0</v>
      </c>
      <c r="R148" s="19">
        <v>60000</v>
      </c>
      <c r="S148" s="20">
        <v>10</v>
      </c>
      <c r="T148" s="21">
        <v>0</v>
      </c>
      <c r="U148" s="19">
        <v>6000</v>
      </c>
      <c r="V148" s="17">
        <v>0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24" t="str">
        <f t="shared" si="6"/>
        <v>Normal</v>
      </c>
      <c r="B149" s="14" t="s">
        <v>185</v>
      </c>
      <c r="C149" s="15" t="s">
        <v>47</v>
      </c>
      <c r="D149" s="16">
        <f>IFERROR(VLOOKUP(B149,#REF!,3,FALSE),0)</f>
        <v>0</v>
      </c>
      <c r="E149" s="16">
        <f t="shared" si="7"/>
        <v>0</v>
      </c>
      <c r="F149" s="16" t="str">
        <f>IFERROR(VLOOKUP(B149,#REF!,6,FALSE),"")</f>
        <v/>
      </c>
      <c r="G149" s="17">
        <v>3000</v>
      </c>
      <c r="H149" s="17">
        <v>3000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3000</v>
      </c>
      <c r="S149" s="20">
        <v>0</v>
      </c>
      <c r="T149" s="21">
        <v>2.4</v>
      </c>
      <c r="U149" s="19">
        <v>0</v>
      </c>
      <c r="V149" s="17">
        <v>1238</v>
      </c>
      <c r="W149" s="22" t="s">
        <v>75</v>
      </c>
      <c r="X149" s="23" t="str">
        <f t="shared" si="8"/>
        <v>F</v>
      </c>
      <c r="Y149" s="17">
        <v>8443</v>
      </c>
      <c r="Z149" s="17">
        <v>2700</v>
      </c>
      <c r="AA149" s="17">
        <v>0</v>
      </c>
      <c r="AB149" s="17">
        <v>0</v>
      </c>
      <c r="AC149" s="15" t="s">
        <v>37</v>
      </c>
    </row>
    <row r="150" spans="1:29">
      <c r="A150" s="24" t="str">
        <f t="shared" si="6"/>
        <v>Normal</v>
      </c>
      <c r="B150" s="14" t="s">
        <v>186</v>
      </c>
      <c r="C150" s="15" t="s">
        <v>47</v>
      </c>
      <c r="D150" s="16">
        <f>IFERROR(VLOOKUP(B150,#REF!,3,FALSE),0)</f>
        <v>0</v>
      </c>
      <c r="E150" s="16">
        <f t="shared" si="7"/>
        <v>0.53333333333333333</v>
      </c>
      <c r="F150" s="16" t="str">
        <f>IFERROR(VLOOKUP(B150,#REF!,6,FALSE),"")</f>
        <v/>
      </c>
      <c r="G150" s="17">
        <v>78000</v>
      </c>
      <c r="H150" s="17">
        <v>48000</v>
      </c>
      <c r="I150" s="17" t="str">
        <f>IFERROR(VLOOKUP(B150,#REF!,9,FALSE),"")</f>
        <v/>
      </c>
      <c r="J150" s="17">
        <v>6000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6000</v>
      </c>
      <c r="Q150" s="17">
        <v>0</v>
      </c>
      <c r="R150" s="19">
        <v>84000</v>
      </c>
      <c r="S150" s="20">
        <v>7.5</v>
      </c>
      <c r="T150" s="21">
        <v>0</v>
      </c>
      <c r="U150" s="19">
        <v>11250</v>
      </c>
      <c r="V150" s="17">
        <v>0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24" t="str">
        <f t="shared" si="6"/>
        <v>OverStock</v>
      </c>
      <c r="B151" s="14" t="s">
        <v>187</v>
      </c>
      <c r="C151" s="15" t="s">
        <v>47</v>
      </c>
      <c r="D151" s="16">
        <f>IFERROR(VLOOKUP(B151,#REF!,3,FALSE),0)</f>
        <v>0</v>
      </c>
      <c r="E151" s="16">
        <f t="shared" si="7"/>
        <v>35.698732289336313</v>
      </c>
      <c r="F151" s="16" t="str">
        <f>IFERROR(VLOOKUP(B151,#REF!,6,FALSE),"")</f>
        <v/>
      </c>
      <c r="G151" s="17">
        <v>15876000</v>
      </c>
      <c r="H151" s="17">
        <v>6777000</v>
      </c>
      <c r="I151" s="17" t="str">
        <f>IFERROR(VLOOKUP(B151,#REF!,9,FALSE),"")</f>
        <v/>
      </c>
      <c r="J151" s="17">
        <v>17952000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12774000</v>
      </c>
      <c r="Q151" s="17">
        <v>5178000</v>
      </c>
      <c r="R151" s="19">
        <v>33828000</v>
      </c>
      <c r="S151" s="20">
        <v>67.3</v>
      </c>
      <c r="T151" s="21">
        <v>48.9</v>
      </c>
      <c r="U151" s="19">
        <v>502875</v>
      </c>
      <c r="V151" s="17">
        <v>691113</v>
      </c>
      <c r="W151" s="22">
        <v>1.4</v>
      </c>
      <c r="X151" s="23">
        <f t="shared" si="8"/>
        <v>100</v>
      </c>
      <c r="Y151" s="17">
        <v>3199059</v>
      </c>
      <c r="Z151" s="17">
        <v>3020950</v>
      </c>
      <c r="AA151" s="17">
        <v>2543750</v>
      </c>
      <c r="AB151" s="17">
        <v>331520</v>
      </c>
      <c r="AC151" s="15" t="s">
        <v>37</v>
      </c>
    </row>
    <row r="152" spans="1:29">
      <c r="A152" s="24" t="str">
        <f t="shared" si="6"/>
        <v>OverStock</v>
      </c>
      <c r="B152" s="14" t="s">
        <v>188</v>
      </c>
      <c r="C152" s="15" t="s">
        <v>47</v>
      </c>
      <c r="D152" s="16">
        <f>IFERROR(VLOOKUP(B152,#REF!,3,FALSE),0)</f>
        <v>0</v>
      </c>
      <c r="E152" s="16">
        <f t="shared" si="7"/>
        <v>11.145715528490648</v>
      </c>
      <c r="F152" s="16" t="str">
        <f>IFERROR(VLOOKUP(B152,#REF!,6,FALSE),"")</f>
        <v/>
      </c>
      <c r="G152" s="17">
        <v>18657000</v>
      </c>
      <c r="H152" s="17">
        <v>4614000</v>
      </c>
      <c r="I152" s="17" t="str">
        <f>IFERROR(VLOOKUP(B152,#REF!,9,FALSE),"")</f>
        <v/>
      </c>
      <c r="J152" s="17">
        <v>9609000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7194000</v>
      </c>
      <c r="Q152" s="17">
        <v>2415000</v>
      </c>
      <c r="R152" s="19">
        <v>28266000</v>
      </c>
      <c r="S152" s="20">
        <v>32.799999999999997</v>
      </c>
      <c r="T152" s="21">
        <v>31.9</v>
      </c>
      <c r="U152" s="19">
        <v>862125</v>
      </c>
      <c r="V152" s="17">
        <v>885300</v>
      </c>
      <c r="W152" s="22">
        <v>1</v>
      </c>
      <c r="X152" s="23">
        <f t="shared" si="8"/>
        <v>100</v>
      </c>
      <c r="Y152" s="17">
        <v>5470300</v>
      </c>
      <c r="Z152" s="17">
        <v>2497400</v>
      </c>
      <c r="AA152" s="17">
        <v>3920700</v>
      </c>
      <c r="AB152" s="17">
        <v>3005900</v>
      </c>
      <c r="AC152" s="15" t="s">
        <v>37</v>
      </c>
    </row>
    <row r="153" spans="1:29">
      <c r="A153" s="24" t="str">
        <f t="shared" si="6"/>
        <v>ZeroZero</v>
      </c>
      <c r="B153" s="14" t="s">
        <v>189</v>
      </c>
      <c r="C153" s="15" t="s">
        <v>47</v>
      </c>
      <c r="D153" s="16">
        <f>IFERROR(VLOOKUP(B153,#REF!,3,FALSE),0)</f>
        <v>0</v>
      </c>
      <c r="E153" s="16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3000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3000</v>
      </c>
      <c r="Q153" s="17">
        <v>0</v>
      </c>
      <c r="R153" s="19">
        <v>3000</v>
      </c>
      <c r="S153" s="20">
        <v>0</v>
      </c>
      <c r="T153" s="21">
        <v>0</v>
      </c>
      <c r="U153" s="19">
        <v>0</v>
      </c>
      <c r="V153" s="17">
        <v>0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24" t="str">
        <f t="shared" si="6"/>
        <v>ZeroZero</v>
      </c>
      <c r="B154" s="14" t="s">
        <v>190</v>
      </c>
      <c r="C154" s="15" t="s">
        <v>47</v>
      </c>
      <c r="D154" s="16">
        <f>IFERROR(VLOOKUP(B154,#REF!,3,FALSE),0)</f>
        <v>0</v>
      </c>
      <c r="E154" s="16">
        <f t="shared" si="7"/>
        <v>0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6000</v>
      </c>
      <c r="Q154" s="17">
        <v>0</v>
      </c>
      <c r="R154" s="19">
        <v>6000</v>
      </c>
      <c r="S154" s="20">
        <v>0</v>
      </c>
      <c r="T154" s="21">
        <v>0</v>
      </c>
      <c r="U154" s="19">
        <v>0</v>
      </c>
      <c r="V154" s="17">
        <v>0</v>
      </c>
      <c r="W154" s="22" t="s">
        <v>36</v>
      </c>
      <c r="X154" s="23" t="str">
        <f t="shared" si="8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24" t="str">
        <f t="shared" si="6"/>
        <v>ZeroZero</v>
      </c>
      <c r="B155" s="14" t="s">
        <v>191</v>
      </c>
      <c r="C155" s="15" t="s">
        <v>47</v>
      </c>
      <c r="D155" s="16">
        <f>IFERROR(VLOOKUP(B155,#REF!,3,FALSE),0)</f>
        <v>0</v>
      </c>
      <c r="E155" s="16">
        <f t="shared" si="7"/>
        <v>0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3000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3000</v>
      </c>
      <c r="Q155" s="17">
        <v>0</v>
      </c>
      <c r="R155" s="19">
        <v>3000</v>
      </c>
      <c r="S155" s="20">
        <v>0</v>
      </c>
      <c r="T155" s="21">
        <v>0</v>
      </c>
      <c r="U155" s="19">
        <v>0</v>
      </c>
      <c r="V155" s="17">
        <v>0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24" t="str">
        <f t="shared" si="6"/>
        <v>ZeroZero</v>
      </c>
      <c r="B156" s="14" t="s">
        <v>192</v>
      </c>
      <c r="C156" s="15" t="s">
        <v>47</v>
      </c>
      <c r="D156" s="16">
        <f>IFERROR(VLOOKUP(B156,#REF!,3,FALSE),0)</f>
        <v>0</v>
      </c>
      <c r="E156" s="16">
        <f t="shared" si="7"/>
        <v>0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6000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6000</v>
      </c>
      <c r="Q156" s="17">
        <v>0</v>
      </c>
      <c r="R156" s="19">
        <v>6000</v>
      </c>
      <c r="S156" s="20">
        <v>0</v>
      </c>
      <c r="T156" s="21">
        <v>0</v>
      </c>
      <c r="U156" s="19">
        <v>0</v>
      </c>
      <c r="V156" s="17">
        <v>0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24" t="str">
        <f t="shared" si="6"/>
        <v>OverStock</v>
      </c>
      <c r="B157" s="14" t="s">
        <v>193</v>
      </c>
      <c r="C157" s="15" t="s">
        <v>47</v>
      </c>
      <c r="D157" s="16">
        <f>IFERROR(VLOOKUP(B157,#REF!,3,FALSE),0)</f>
        <v>0</v>
      </c>
      <c r="E157" s="16">
        <f t="shared" si="7"/>
        <v>232</v>
      </c>
      <c r="F157" s="16" t="str">
        <f>IFERROR(VLOOKUP(B157,#REF!,6,FALSE),"")</f>
        <v/>
      </c>
      <c r="G157" s="17">
        <v>30000</v>
      </c>
      <c r="H157" s="17">
        <v>0</v>
      </c>
      <c r="I157" s="17" t="str">
        <f>IFERROR(VLOOKUP(B157,#REF!,9,FALSE),"")</f>
        <v/>
      </c>
      <c r="J157" s="17">
        <v>87000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30000</v>
      </c>
      <c r="Q157" s="17">
        <v>57000</v>
      </c>
      <c r="R157" s="19">
        <v>117000</v>
      </c>
      <c r="S157" s="20">
        <v>312</v>
      </c>
      <c r="T157" s="21">
        <v>11</v>
      </c>
      <c r="U157" s="19">
        <v>375</v>
      </c>
      <c r="V157" s="17">
        <v>10667</v>
      </c>
      <c r="W157" s="22">
        <v>28.4</v>
      </c>
      <c r="X157" s="23">
        <f t="shared" si="8"/>
        <v>150</v>
      </c>
      <c r="Y157" s="17">
        <v>80004</v>
      </c>
      <c r="Z157" s="17">
        <v>16000</v>
      </c>
      <c r="AA157" s="17">
        <v>54400</v>
      </c>
      <c r="AB157" s="17">
        <v>16000</v>
      </c>
      <c r="AC157" s="15" t="s">
        <v>37</v>
      </c>
    </row>
    <row r="158" spans="1:29">
      <c r="A158" s="24" t="str">
        <f t="shared" si="6"/>
        <v>Normal</v>
      </c>
      <c r="B158" s="14" t="s">
        <v>194</v>
      </c>
      <c r="C158" s="15" t="s">
        <v>47</v>
      </c>
      <c r="D158" s="16">
        <f>IFERROR(VLOOKUP(B158,#REF!,3,FALSE),0)</f>
        <v>0</v>
      </c>
      <c r="E158" s="16">
        <f t="shared" si="7"/>
        <v>0</v>
      </c>
      <c r="F158" s="16" t="str">
        <f>IFERROR(VLOOKUP(B158,#REF!,6,FALSE),"")</f>
        <v/>
      </c>
      <c r="G158" s="17">
        <v>30000</v>
      </c>
      <c r="H158" s="17">
        <v>0</v>
      </c>
      <c r="I158" s="17" t="str">
        <f>IFERROR(VLOOKUP(B158,#REF!,9,FALSE),"")</f>
        <v/>
      </c>
      <c r="J158" s="17">
        <v>105000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99000</v>
      </c>
      <c r="Q158" s="17">
        <v>6000</v>
      </c>
      <c r="R158" s="19">
        <v>135000</v>
      </c>
      <c r="S158" s="20">
        <v>0</v>
      </c>
      <c r="T158" s="21">
        <v>52.8</v>
      </c>
      <c r="U158" s="19">
        <v>0</v>
      </c>
      <c r="V158" s="17">
        <v>2555</v>
      </c>
      <c r="W158" s="22" t="s">
        <v>75</v>
      </c>
      <c r="X158" s="23" t="str">
        <f t="shared" si="8"/>
        <v>F</v>
      </c>
      <c r="Y158" s="17">
        <v>18996</v>
      </c>
      <c r="Z158" s="17">
        <v>4000</v>
      </c>
      <c r="AA158" s="17">
        <v>13600</v>
      </c>
      <c r="AB158" s="17">
        <v>4000</v>
      </c>
      <c r="AC158" s="15" t="s">
        <v>37</v>
      </c>
    </row>
    <row r="159" spans="1:29">
      <c r="A159" s="24" t="str">
        <f t="shared" si="6"/>
        <v>ZeroZero</v>
      </c>
      <c r="B159" s="14" t="s">
        <v>195</v>
      </c>
      <c r="C159" s="15" t="s">
        <v>47</v>
      </c>
      <c r="D159" s="16">
        <f>IFERROR(VLOOKUP(B159,#REF!,3,FALSE),0)</f>
        <v>0</v>
      </c>
      <c r="E159" s="16">
        <f t="shared" si="7"/>
        <v>0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3000</v>
      </c>
      <c r="Q159" s="17">
        <v>0</v>
      </c>
      <c r="R159" s="19">
        <v>3000</v>
      </c>
      <c r="S159" s="20">
        <v>0</v>
      </c>
      <c r="T159" s="21">
        <v>0</v>
      </c>
      <c r="U159" s="19">
        <v>0</v>
      </c>
      <c r="V159" s="17">
        <v>0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24" t="str">
        <f t="shared" si="6"/>
        <v>Normal</v>
      </c>
      <c r="B160" s="14" t="s">
        <v>196</v>
      </c>
      <c r="C160" s="15" t="s">
        <v>47</v>
      </c>
      <c r="D160" s="16">
        <f>IFERROR(VLOOKUP(B160,#REF!,3,FALSE),0)</f>
        <v>0</v>
      </c>
      <c r="E160" s="16">
        <f t="shared" si="7"/>
        <v>0</v>
      </c>
      <c r="F160" s="16" t="str">
        <f>IFERROR(VLOOKUP(B160,#REF!,6,FALSE),"")</f>
        <v/>
      </c>
      <c r="G160" s="17">
        <v>48000</v>
      </c>
      <c r="H160" s="17">
        <v>39000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48000</v>
      </c>
      <c r="S160" s="20">
        <v>6.4</v>
      </c>
      <c r="T160" s="21">
        <v>20.399999999999999</v>
      </c>
      <c r="U160" s="19">
        <v>7500</v>
      </c>
      <c r="V160" s="17">
        <v>2357</v>
      </c>
      <c r="W160" s="22">
        <v>0.3</v>
      </c>
      <c r="X160" s="23">
        <f t="shared" si="8"/>
        <v>50</v>
      </c>
      <c r="Y160" s="17">
        <v>19162</v>
      </c>
      <c r="Z160" s="17">
        <v>2051</v>
      </c>
      <c r="AA160" s="17">
        <v>0</v>
      </c>
      <c r="AB160" s="17">
        <v>0</v>
      </c>
      <c r="AC160" s="15" t="s">
        <v>37</v>
      </c>
    </row>
    <row r="161" spans="1:29">
      <c r="A161" s="24" t="str">
        <f t="shared" si="6"/>
        <v>OverStock</v>
      </c>
      <c r="B161" s="14" t="s">
        <v>197</v>
      </c>
      <c r="C161" s="15" t="s">
        <v>47</v>
      </c>
      <c r="D161" s="16">
        <f>IFERROR(VLOOKUP(B161,#REF!,3,FALSE),0)</f>
        <v>0</v>
      </c>
      <c r="E161" s="16">
        <f t="shared" si="7"/>
        <v>35.502958579881657</v>
      </c>
      <c r="F161" s="16" t="str">
        <f>IFERROR(VLOOKUP(B161,#REF!,6,FALSE),"")</f>
        <v/>
      </c>
      <c r="G161" s="17">
        <v>60000</v>
      </c>
      <c r="H161" s="17">
        <v>15000</v>
      </c>
      <c r="I161" s="17" t="str">
        <f>IFERROR(VLOOKUP(B161,#REF!,9,FALSE),"")</f>
        <v/>
      </c>
      <c r="J161" s="17">
        <v>12000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12000</v>
      </c>
      <c r="R161" s="19">
        <v>72000</v>
      </c>
      <c r="S161" s="20">
        <v>213</v>
      </c>
      <c r="T161" s="21">
        <v>67.5</v>
      </c>
      <c r="U161" s="19">
        <v>338</v>
      </c>
      <c r="V161" s="17">
        <v>1066</v>
      </c>
      <c r="W161" s="22">
        <v>3.2</v>
      </c>
      <c r="X161" s="23">
        <f t="shared" si="8"/>
        <v>150</v>
      </c>
      <c r="Y161" s="17">
        <v>7198</v>
      </c>
      <c r="Z161" s="17">
        <v>2400</v>
      </c>
      <c r="AA161" s="17">
        <v>4800</v>
      </c>
      <c r="AB161" s="17">
        <v>1040</v>
      </c>
      <c r="AC161" s="15" t="s">
        <v>37</v>
      </c>
    </row>
    <row r="162" spans="1:29">
      <c r="A162" s="24" t="str">
        <f t="shared" si="6"/>
        <v>OverStock</v>
      </c>
      <c r="B162" s="14" t="s">
        <v>198</v>
      </c>
      <c r="C162" s="15" t="s">
        <v>47</v>
      </c>
      <c r="D162" s="16">
        <f>IFERROR(VLOOKUP(B162,#REF!,3,FALSE),0)</f>
        <v>0</v>
      </c>
      <c r="E162" s="16">
        <f t="shared" si="7"/>
        <v>0.58131487889273359</v>
      </c>
      <c r="F162" s="16" t="str">
        <f>IFERROR(VLOOKUP(B162,#REF!,6,FALSE),"")</f>
        <v/>
      </c>
      <c r="G162" s="17">
        <v>8517000</v>
      </c>
      <c r="H162" s="17">
        <v>2484000</v>
      </c>
      <c r="I162" s="17" t="str">
        <f>IFERROR(VLOOKUP(B162,#REF!,9,FALSE),"")</f>
        <v/>
      </c>
      <c r="J162" s="17">
        <v>63000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63000</v>
      </c>
      <c r="R162" s="19">
        <v>8580000</v>
      </c>
      <c r="S162" s="20">
        <v>79.2</v>
      </c>
      <c r="T162" s="21">
        <v>28.7</v>
      </c>
      <c r="U162" s="19">
        <v>108375</v>
      </c>
      <c r="V162" s="17">
        <v>299308</v>
      </c>
      <c r="W162" s="22">
        <v>2.8</v>
      </c>
      <c r="X162" s="23">
        <f t="shared" si="8"/>
        <v>150</v>
      </c>
      <c r="Y162" s="17">
        <v>1835112</v>
      </c>
      <c r="Z162" s="17">
        <v>858660</v>
      </c>
      <c r="AA162" s="17">
        <v>1263200</v>
      </c>
      <c r="AB162" s="17">
        <v>1013980</v>
      </c>
      <c r="AC162" s="15" t="s">
        <v>37</v>
      </c>
    </row>
    <row r="163" spans="1:29">
      <c r="A163" s="24" t="str">
        <f t="shared" si="6"/>
        <v>Normal</v>
      </c>
      <c r="B163" s="14" t="s">
        <v>199</v>
      </c>
      <c r="C163" s="15" t="s">
        <v>47</v>
      </c>
      <c r="D163" s="16">
        <f>IFERROR(VLOOKUP(B163,#REF!,3,FALSE),0)</f>
        <v>0</v>
      </c>
      <c r="E163" s="16">
        <f t="shared" si="7"/>
        <v>2.6666666666666665</v>
      </c>
      <c r="F163" s="16" t="str">
        <f>IFERROR(VLOOKUP(B163,#REF!,6,FALSE),"")</f>
        <v/>
      </c>
      <c r="G163" s="17">
        <v>3000</v>
      </c>
      <c r="H163" s="17">
        <v>3000</v>
      </c>
      <c r="I163" s="17" t="str">
        <f>IFERROR(VLOOKUP(B163,#REF!,9,FALSE),"")</f>
        <v/>
      </c>
      <c r="J163" s="17">
        <v>9000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9000</v>
      </c>
      <c r="R163" s="19">
        <v>12000</v>
      </c>
      <c r="S163" s="20">
        <v>3.6</v>
      </c>
      <c r="T163" s="21">
        <v>5</v>
      </c>
      <c r="U163" s="19">
        <v>3375</v>
      </c>
      <c r="V163" s="17">
        <v>2406</v>
      </c>
      <c r="W163" s="22">
        <v>0.7</v>
      </c>
      <c r="X163" s="23">
        <f t="shared" si="8"/>
        <v>100</v>
      </c>
      <c r="Y163" s="17">
        <v>11414</v>
      </c>
      <c r="Z163" s="17">
        <v>10240</v>
      </c>
      <c r="AA163" s="17">
        <v>0</v>
      </c>
      <c r="AB163" s="17">
        <v>0</v>
      </c>
      <c r="AC163" s="15" t="s">
        <v>37</v>
      </c>
    </row>
    <row r="164" spans="1:29">
      <c r="A164" s="24" t="str">
        <f t="shared" si="6"/>
        <v>Normal</v>
      </c>
      <c r="B164" s="14" t="s">
        <v>200</v>
      </c>
      <c r="C164" s="15" t="s">
        <v>47</v>
      </c>
      <c r="D164" s="16">
        <f>IFERROR(VLOOKUP(B164,#REF!,3,FALSE),0)</f>
        <v>0</v>
      </c>
      <c r="E164" s="16">
        <f t="shared" si="7"/>
        <v>7.8048780487804876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120000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120000</v>
      </c>
      <c r="Q164" s="17">
        <v>0</v>
      </c>
      <c r="R164" s="19">
        <v>120000</v>
      </c>
      <c r="S164" s="20">
        <v>7.8</v>
      </c>
      <c r="T164" s="21">
        <v>0</v>
      </c>
      <c r="U164" s="19">
        <v>15375</v>
      </c>
      <c r="V164" s="17">
        <v>0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24" t="str">
        <f t="shared" si="6"/>
        <v>ZeroZero</v>
      </c>
      <c r="B165" s="14" t="s">
        <v>201</v>
      </c>
      <c r="C165" s="15" t="s">
        <v>47</v>
      </c>
      <c r="D165" s="16">
        <f>IFERROR(VLOOKUP(B165,#REF!,3,FALSE),0)</f>
        <v>0</v>
      </c>
      <c r="E165" s="16">
        <f t="shared" si="7"/>
        <v>0</v>
      </c>
      <c r="F165" s="16" t="str">
        <f>IFERROR(VLOOKUP(B165,#REF!,6,FALSE),"")</f>
        <v/>
      </c>
      <c r="G165" s="17">
        <v>150000</v>
      </c>
      <c r="H165" s="17">
        <v>90000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150000</v>
      </c>
      <c r="S165" s="20">
        <v>0</v>
      </c>
      <c r="T165" s="21">
        <v>0</v>
      </c>
      <c r="U165" s="19">
        <v>0</v>
      </c>
      <c r="V165" s="17">
        <v>0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24" t="str">
        <f t="shared" si="6"/>
        <v>OverStock</v>
      </c>
      <c r="B166" s="14" t="s">
        <v>202</v>
      </c>
      <c r="C166" s="15" t="s">
        <v>47</v>
      </c>
      <c r="D166" s="16">
        <f>IFERROR(VLOOKUP(B166,#REF!,3,FALSE),0)</f>
        <v>0</v>
      </c>
      <c r="E166" s="16">
        <f t="shared" si="7"/>
        <v>28</v>
      </c>
      <c r="F166" s="16" t="str">
        <f>IFERROR(VLOOKUP(B166,#REF!,6,FALSE),"")</f>
        <v/>
      </c>
      <c r="G166" s="17">
        <v>111000</v>
      </c>
      <c r="H166" s="17">
        <v>66000</v>
      </c>
      <c r="I166" s="17" t="str">
        <f>IFERROR(VLOOKUP(B166,#REF!,9,FALSE),"")</f>
        <v/>
      </c>
      <c r="J166" s="17">
        <v>168000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168000</v>
      </c>
      <c r="Q166" s="17">
        <v>0</v>
      </c>
      <c r="R166" s="19">
        <v>279000</v>
      </c>
      <c r="S166" s="20">
        <v>46.5</v>
      </c>
      <c r="T166" s="21">
        <v>570.6</v>
      </c>
      <c r="U166" s="19">
        <v>6000</v>
      </c>
      <c r="V166" s="17">
        <v>489</v>
      </c>
      <c r="W166" s="22">
        <v>0.1</v>
      </c>
      <c r="X166" s="23">
        <f t="shared" si="8"/>
        <v>50</v>
      </c>
      <c r="Y166" s="17">
        <v>3300</v>
      </c>
      <c r="Z166" s="17">
        <v>1100</v>
      </c>
      <c r="AA166" s="17">
        <v>1700</v>
      </c>
      <c r="AB166" s="17">
        <v>1300</v>
      </c>
      <c r="AC166" s="15" t="s">
        <v>37</v>
      </c>
    </row>
    <row r="167" spans="1:29">
      <c r="A167" s="24" t="str">
        <f t="shared" si="6"/>
        <v>ZeroZero</v>
      </c>
      <c r="B167" s="14" t="s">
        <v>203</v>
      </c>
      <c r="C167" s="15" t="s">
        <v>47</v>
      </c>
      <c r="D167" s="16">
        <f>IFERROR(VLOOKUP(B167,#REF!,3,FALSE),0)</f>
        <v>0</v>
      </c>
      <c r="E167" s="16">
        <f t="shared" si="7"/>
        <v>0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30000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30000</v>
      </c>
      <c r="Q167" s="17">
        <v>0</v>
      </c>
      <c r="R167" s="19">
        <v>30000</v>
      </c>
      <c r="S167" s="20">
        <v>0</v>
      </c>
      <c r="T167" s="21">
        <v>0</v>
      </c>
      <c r="U167" s="19">
        <v>0</v>
      </c>
      <c r="V167" s="17">
        <v>0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24" t="str">
        <f t="shared" si="6"/>
        <v>Normal</v>
      </c>
      <c r="B168" s="14" t="s">
        <v>204</v>
      </c>
      <c r="C168" s="15" t="s">
        <v>47</v>
      </c>
      <c r="D168" s="16">
        <f>IFERROR(VLOOKUP(B168,#REF!,3,FALSE),0)</f>
        <v>0</v>
      </c>
      <c r="E168" s="16">
        <f t="shared" si="7"/>
        <v>16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6000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6000</v>
      </c>
      <c r="Q168" s="17">
        <v>0</v>
      </c>
      <c r="R168" s="19">
        <v>6000</v>
      </c>
      <c r="S168" s="20">
        <v>16</v>
      </c>
      <c r="T168" s="21">
        <v>0</v>
      </c>
      <c r="U168" s="19">
        <v>375</v>
      </c>
      <c r="V168" s="17">
        <v>0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24" t="str">
        <f t="shared" si="6"/>
        <v>Normal</v>
      </c>
      <c r="B169" s="14" t="s">
        <v>205</v>
      </c>
      <c r="C169" s="15" t="s">
        <v>47</v>
      </c>
      <c r="D169" s="16">
        <f>IFERROR(VLOOKUP(B169,#REF!,3,FALSE),0)</f>
        <v>0</v>
      </c>
      <c r="E169" s="16">
        <f t="shared" si="7"/>
        <v>14.666666666666666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55000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55000</v>
      </c>
      <c r="Q169" s="17">
        <v>0</v>
      </c>
      <c r="R169" s="19">
        <v>55000</v>
      </c>
      <c r="S169" s="20">
        <v>14.7</v>
      </c>
      <c r="T169" s="21">
        <v>0</v>
      </c>
      <c r="U169" s="19">
        <v>3750</v>
      </c>
      <c r="V169" s="17">
        <v>0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24" t="str">
        <f t="shared" si="6"/>
        <v>OverStock</v>
      </c>
      <c r="B170" s="14" t="s">
        <v>206</v>
      </c>
      <c r="C170" s="15" t="s">
        <v>47</v>
      </c>
      <c r="D170" s="16">
        <f>IFERROR(VLOOKUP(B170,#REF!,3,FALSE),0)</f>
        <v>0</v>
      </c>
      <c r="E170" s="16">
        <f t="shared" si="7"/>
        <v>20.363636363636363</v>
      </c>
      <c r="F170" s="16" t="str">
        <f>IFERROR(VLOOKUP(B170,#REF!,6,FALSE),"")</f>
        <v/>
      </c>
      <c r="G170" s="17">
        <v>270000</v>
      </c>
      <c r="H170" s="17">
        <v>90000</v>
      </c>
      <c r="I170" s="17" t="str">
        <f>IFERROR(VLOOKUP(B170,#REF!,9,FALSE),"")</f>
        <v/>
      </c>
      <c r="J170" s="17">
        <v>280000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195000</v>
      </c>
      <c r="Q170" s="17">
        <v>85000</v>
      </c>
      <c r="R170" s="19">
        <v>550000</v>
      </c>
      <c r="S170" s="20">
        <v>40</v>
      </c>
      <c r="T170" s="21">
        <v>0</v>
      </c>
      <c r="U170" s="19">
        <v>13750</v>
      </c>
      <c r="V170" s="17">
        <v>0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24" t="str">
        <f t="shared" si="6"/>
        <v>OverStock</v>
      </c>
      <c r="B171" s="14" t="s">
        <v>207</v>
      </c>
      <c r="C171" s="15" t="s">
        <v>47</v>
      </c>
      <c r="D171" s="16">
        <f>IFERROR(VLOOKUP(B171,#REF!,3,FALSE),0)</f>
        <v>0</v>
      </c>
      <c r="E171" s="16">
        <f t="shared" si="7"/>
        <v>22.375939849624061</v>
      </c>
      <c r="F171" s="16" t="str">
        <f>IFERROR(VLOOKUP(B171,#REF!,6,FALSE),"")</f>
        <v/>
      </c>
      <c r="G171" s="17">
        <v>3680000</v>
      </c>
      <c r="H171" s="17">
        <v>1660000</v>
      </c>
      <c r="I171" s="17" t="str">
        <f>IFERROR(VLOOKUP(B171,#REF!,9,FALSE),"")</f>
        <v/>
      </c>
      <c r="J171" s="17">
        <v>1860000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990000</v>
      </c>
      <c r="Q171" s="17">
        <v>870000</v>
      </c>
      <c r="R171" s="19">
        <v>5540000</v>
      </c>
      <c r="S171" s="20">
        <v>66.599999999999994</v>
      </c>
      <c r="T171" s="21">
        <v>44.4</v>
      </c>
      <c r="U171" s="19">
        <v>83125</v>
      </c>
      <c r="V171" s="17">
        <v>124680</v>
      </c>
      <c r="W171" s="22">
        <v>1.5</v>
      </c>
      <c r="X171" s="23">
        <f t="shared" si="8"/>
        <v>100</v>
      </c>
      <c r="Y171" s="17">
        <v>811046</v>
      </c>
      <c r="Z171" s="17">
        <v>311070</v>
      </c>
      <c r="AA171" s="17">
        <v>487600</v>
      </c>
      <c r="AB171" s="17">
        <v>393490</v>
      </c>
      <c r="AC171" s="15" t="s">
        <v>37</v>
      </c>
    </row>
    <row r="172" spans="1:29">
      <c r="A172" s="24" t="str">
        <f t="shared" si="6"/>
        <v>OverStock</v>
      </c>
      <c r="B172" s="14" t="s">
        <v>208</v>
      </c>
      <c r="C172" s="15" t="s">
        <v>47</v>
      </c>
      <c r="D172" s="16">
        <f>IFERROR(VLOOKUP(B172,#REF!,3,FALSE),0)</f>
        <v>0</v>
      </c>
      <c r="E172" s="16">
        <f t="shared" si="7"/>
        <v>12.173913043478262</v>
      </c>
      <c r="F172" s="16" t="str">
        <f>IFERROR(VLOOKUP(B172,#REF!,6,FALSE),"")</f>
        <v/>
      </c>
      <c r="G172" s="17">
        <v>405000</v>
      </c>
      <c r="H172" s="17">
        <v>185000</v>
      </c>
      <c r="I172" s="17" t="str">
        <f>IFERROR(VLOOKUP(B172,#REF!,9,FALSE),"")</f>
        <v/>
      </c>
      <c r="J172" s="17">
        <v>175000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175000</v>
      </c>
      <c r="Q172" s="17">
        <v>0</v>
      </c>
      <c r="R172" s="19">
        <v>580000</v>
      </c>
      <c r="S172" s="20">
        <v>40.299999999999997</v>
      </c>
      <c r="T172" s="21">
        <v>0</v>
      </c>
      <c r="U172" s="19">
        <v>14375</v>
      </c>
      <c r="V172" s="17">
        <v>0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24" t="str">
        <f t="shared" si="6"/>
        <v>OverStock</v>
      </c>
      <c r="B173" s="14" t="s">
        <v>209</v>
      </c>
      <c r="C173" s="15" t="s">
        <v>47</v>
      </c>
      <c r="D173" s="16">
        <f>IFERROR(VLOOKUP(B173,#REF!,3,FALSE),0)</f>
        <v>0</v>
      </c>
      <c r="E173" s="16">
        <f t="shared" si="7"/>
        <v>28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35000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35000</v>
      </c>
      <c r="Q173" s="17">
        <v>0</v>
      </c>
      <c r="R173" s="19">
        <v>35000</v>
      </c>
      <c r="S173" s="20">
        <v>28</v>
      </c>
      <c r="T173" s="21">
        <v>0</v>
      </c>
      <c r="U173" s="19">
        <v>1250</v>
      </c>
      <c r="V173" s="17">
        <v>0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24" t="str">
        <f t="shared" si="6"/>
        <v>ZeroZero</v>
      </c>
      <c r="B174" s="14" t="s">
        <v>210</v>
      </c>
      <c r="C174" s="15" t="s">
        <v>47</v>
      </c>
      <c r="D174" s="16">
        <f>IFERROR(VLOOKUP(B174,#REF!,3,FALSE),0)</f>
        <v>0</v>
      </c>
      <c r="E174" s="16">
        <f t="shared" si="7"/>
        <v>0</v>
      </c>
      <c r="F174" s="16" t="str">
        <f>IFERROR(VLOOKUP(B174,#REF!,6,FALSE),"")</f>
        <v/>
      </c>
      <c r="G174" s="17">
        <v>140000</v>
      </c>
      <c r="H174" s="17">
        <v>15000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140000</v>
      </c>
      <c r="S174" s="20">
        <v>0</v>
      </c>
      <c r="T174" s="21">
        <v>0</v>
      </c>
      <c r="U174" s="19">
        <v>0</v>
      </c>
      <c r="V174" s="17">
        <v>0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24" t="str">
        <f t="shared" si="6"/>
        <v>OverStock</v>
      </c>
      <c r="B175" s="14" t="s">
        <v>211</v>
      </c>
      <c r="C175" s="15" t="s">
        <v>47</v>
      </c>
      <c r="D175" s="16">
        <f>IFERROR(VLOOKUP(B175,#REF!,3,FALSE),0)</f>
        <v>0</v>
      </c>
      <c r="E175" s="16">
        <f t="shared" si="7"/>
        <v>23</v>
      </c>
      <c r="F175" s="16" t="str">
        <f>IFERROR(VLOOKUP(B175,#REF!,6,FALSE),"")</f>
        <v/>
      </c>
      <c r="G175" s="17">
        <v>70000</v>
      </c>
      <c r="H175" s="17">
        <v>15000</v>
      </c>
      <c r="I175" s="17" t="str">
        <f>IFERROR(VLOOKUP(B175,#REF!,9,FALSE),"")</f>
        <v/>
      </c>
      <c r="J175" s="17">
        <v>115000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85000</v>
      </c>
      <c r="Q175" s="17">
        <v>30000</v>
      </c>
      <c r="R175" s="19">
        <v>185000</v>
      </c>
      <c r="S175" s="20">
        <v>37</v>
      </c>
      <c r="T175" s="21">
        <v>25.9</v>
      </c>
      <c r="U175" s="19">
        <v>5000</v>
      </c>
      <c r="V175" s="17">
        <v>7156</v>
      </c>
      <c r="W175" s="22">
        <v>1.4</v>
      </c>
      <c r="X175" s="23">
        <f t="shared" si="8"/>
        <v>100</v>
      </c>
      <c r="Y175" s="17">
        <v>42100</v>
      </c>
      <c r="Z175" s="17">
        <v>22300</v>
      </c>
      <c r="AA175" s="17">
        <v>34300</v>
      </c>
      <c r="AB175" s="17">
        <v>25800</v>
      </c>
      <c r="AC175" s="15" t="s">
        <v>37</v>
      </c>
    </row>
    <row r="176" spans="1:29">
      <c r="A176" s="24" t="str">
        <f t="shared" si="6"/>
        <v>Normal</v>
      </c>
      <c r="B176" s="14" t="s">
        <v>212</v>
      </c>
      <c r="C176" s="15" t="s">
        <v>47</v>
      </c>
      <c r="D176" s="16">
        <f>IFERROR(VLOOKUP(B176,#REF!,3,FALSE),0)</f>
        <v>0</v>
      </c>
      <c r="E176" s="16">
        <f t="shared" si="7"/>
        <v>10.666666666666666</v>
      </c>
      <c r="F176" s="16" t="str">
        <f>IFERROR(VLOOKUP(B176,#REF!,6,FALSE),"")</f>
        <v/>
      </c>
      <c r="G176" s="17">
        <v>30000</v>
      </c>
      <c r="H176" s="17">
        <v>0</v>
      </c>
      <c r="I176" s="17" t="str">
        <f>IFERROR(VLOOKUP(B176,#REF!,9,FALSE),"")</f>
        <v/>
      </c>
      <c r="J176" s="17">
        <v>80000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80000</v>
      </c>
      <c r="Q176" s="17">
        <v>0</v>
      </c>
      <c r="R176" s="19">
        <v>110000</v>
      </c>
      <c r="S176" s="20">
        <v>14.7</v>
      </c>
      <c r="T176" s="21" t="s">
        <v>35</v>
      </c>
      <c r="U176" s="19">
        <v>7500</v>
      </c>
      <c r="V176" s="17">
        <v>0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2295</v>
      </c>
      <c r="AB176" s="17">
        <v>0</v>
      </c>
      <c r="AC176" s="15" t="s">
        <v>37</v>
      </c>
    </row>
    <row r="177" spans="1:29">
      <c r="A177" s="24" t="str">
        <f t="shared" si="6"/>
        <v>ZeroZero</v>
      </c>
      <c r="B177" s="14" t="s">
        <v>213</v>
      </c>
      <c r="C177" s="15" t="s">
        <v>47</v>
      </c>
      <c r="D177" s="16">
        <f>IFERROR(VLOOKUP(B177,#REF!,3,FALSE),0)</f>
        <v>0</v>
      </c>
      <c r="E177" s="16">
        <f t="shared" si="7"/>
        <v>0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3000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</v>
      </c>
      <c r="Q177" s="17">
        <v>0</v>
      </c>
      <c r="R177" s="19">
        <v>3000</v>
      </c>
      <c r="S177" s="20">
        <v>0</v>
      </c>
      <c r="T177" s="21">
        <v>0</v>
      </c>
      <c r="U177" s="19">
        <v>0</v>
      </c>
      <c r="V177" s="17">
        <v>0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24" t="str">
        <f t="shared" si="6"/>
        <v>ZeroZero</v>
      </c>
      <c r="B178" s="14" t="s">
        <v>214</v>
      </c>
      <c r="C178" s="15" t="s">
        <v>47</v>
      </c>
      <c r="D178" s="16">
        <f>IFERROR(VLOOKUP(B178,#REF!,3,FALSE),0)</f>
        <v>0</v>
      </c>
      <c r="E178" s="16">
        <f t="shared" si="7"/>
        <v>0</v>
      </c>
      <c r="F178" s="16" t="str">
        <f>IFERROR(VLOOKUP(B178,#REF!,6,FALSE),"")</f>
        <v/>
      </c>
      <c r="G178" s="17">
        <v>21000</v>
      </c>
      <c r="H178" s="17">
        <v>0</v>
      </c>
      <c r="I178" s="17" t="str">
        <f>IFERROR(VLOOKUP(B178,#REF!,9,FALSE),"")</f>
        <v/>
      </c>
      <c r="J178" s="17">
        <v>39000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39000</v>
      </c>
      <c r="Q178" s="17">
        <v>0</v>
      </c>
      <c r="R178" s="19">
        <v>60000</v>
      </c>
      <c r="S178" s="20">
        <v>0</v>
      </c>
      <c r="T178" s="21">
        <v>0</v>
      </c>
      <c r="U178" s="19">
        <v>0</v>
      </c>
      <c r="V178" s="17">
        <v>0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24" t="str">
        <f t="shared" si="6"/>
        <v>ZeroZero</v>
      </c>
      <c r="B179" s="14" t="s">
        <v>215</v>
      </c>
      <c r="C179" s="15" t="s">
        <v>47</v>
      </c>
      <c r="D179" s="16">
        <f>IFERROR(VLOOKUP(B179,#REF!,3,FALSE),0)</f>
        <v>0</v>
      </c>
      <c r="E179" s="16">
        <f t="shared" si="7"/>
        <v>0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5000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5000</v>
      </c>
      <c r="Q179" s="17">
        <v>0</v>
      </c>
      <c r="R179" s="19">
        <v>5000</v>
      </c>
      <c r="S179" s="20">
        <v>0</v>
      </c>
      <c r="T179" s="21">
        <v>0</v>
      </c>
      <c r="U179" s="19">
        <v>0</v>
      </c>
      <c r="V179" s="17">
        <v>0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24" t="str">
        <f t="shared" si="6"/>
        <v>Normal</v>
      </c>
      <c r="B180" s="14" t="s">
        <v>216</v>
      </c>
      <c r="C180" s="15" t="s">
        <v>47</v>
      </c>
      <c r="D180" s="16">
        <f>IFERROR(VLOOKUP(B180,#REF!,3,FALSE),0)</f>
        <v>0</v>
      </c>
      <c r="E180" s="16">
        <f t="shared" si="7"/>
        <v>0</v>
      </c>
      <c r="F180" s="16" t="str">
        <f>IFERROR(VLOOKUP(B180,#REF!,6,FALSE),"")</f>
        <v/>
      </c>
      <c r="G180" s="17">
        <v>325000</v>
      </c>
      <c r="H180" s="17">
        <v>205000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325000</v>
      </c>
      <c r="S180" s="20">
        <v>0</v>
      </c>
      <c r="T180" s="21">
        <v>18.100000000000001</v>
      </c>
      <c r="U180" s="19">
        <v>0</v>
      </c>
      <c r="V180" s="17">
        <v>17928</v>
      </c>
      <c r="W180" s="22" t="s">
        <v>75</v>
      </c>
      <c r="X180" s="23" t="str">
        <f t="shared" si="8"/>
        <v>F</v>
      </c>
      <c r="Y180" s="17">
        <v>121274</v>
      </c>
      <c r="Z180" s="17">
        <v>40080</v>
      </c>
      <c r="AA180" s="17">
        <v>39579</v>
      </c>
      <c r="AB180" s="17">
        <v>0</v>
      </c>
      <c r="AC180" s="15" t="s">
        <v>37</v>
      </c>
    </row>
    <row r="181" spans="1:29">
      <c r="A181" s="24" t="str">
        <f t="shared" si="6"/>
        <v>ZeroZero</v>
      </c>
      <c r="B181" s="14" t="s">
        <v>217</v>
      </c>
      <c r="C181" s="15" t="s">
        <v>47</v>
      </c>
      <c r="D181" s="16">
        <f>IFERROR(VLOOKUP(B181,#REF!,3,FALSE),0)</f>
        <v>0</v>
      </c>
      <c r="E181" s="16">
        <f t="shared" si="7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10000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10000</v>
      </c>
      <c r="Q181" s="17">
        <v>0</v>
      </c>
      <c r="R181" s="19">
        <v>10000</v>
      </c>
      <c r="S181" s="20">
        <v>0</v>
      </c>
      <c r="T181" s="21">
        <v>0</v>
      </c>
      <c r="U181" s="19">
        <v>0</v>
      </c>
      <c r="V181" s="17">
        <v>0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24" t="str">
        <f t="shared" si="6"/>
        <v>ZeroZero</v>
      </c>
      <c r="B182" s="14" t="s">
        <v>218</v>
      </c>
      <c r="C182" s="15" t="s">
        <v>47</v>
      </c>
      <c r="D182" s="16">
        <f>IFERROR(VLOOKUP(B182,#REF!,3,FALSE),0)</f>
        <v>0</v>
      </c>
      <c r="E182" s="16">
        <f t="shared" si="7"/>
        <v>0</v>
      </c>
      <c r="F182" s="16" t="str">
        <f>IFERROR(VLOOKUP(B182,#REF!,6,FALSE),"")</f>
        <v/>
      </c>
      <c r="G182" s="17">
        <v>10000</v>
      </c>
      <c r="H182" s="17">
        <v>10000</v>
      </c>
      <c r="I182" s="17" t="str">
        <f>IFERROR(VLOOKUP(B182,#REF!,9,FALSE),"")</f>
        <v/>
      </c>
      <c r="J182" s="17">
        <v>20000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20000</v>
      </c>
      <c r="Q182" s="17">
        <v>0</v>
      </c>
      <c r="R182" s="19">
        <v>30000</v>
      </c>
      <c r="S182" s="20">
        <v>0</v>
      </c>
      <c r="T182" s="21">
        <v>0</v>
      </c>
      <c r="U182" s="19">
        <v>0</v>
      </c>
      <c r="V182" s="17">
        <v>0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24" t="str">
        <f t="shared" si="6"/>
        <v>OverStock</v>
      </c>
      <c r="B183" s="14" t="s">
        <v>219</v>
      </c>
      <c r="C183" s="15" t="s">
        <v>47</v>
      </c>
      <c r="D183" s="16">
        <f>IFERROR(VLOOKUP(B183,#REF!,3,FALSE),0)</f>
        <v>0</v>
      </c>
      <c r="E183" s="16">
        <f t="shared" si="7"/>
        <v>27.252747252747252</v>
      </c>
      <c r="F183" s="16" t="str">
        <f>IFERROR(VLOOKUP(B183,#REF!,6,FALSE),"")</f>
        <v/>
      </c>
      <c r="G183" s="17">
        <v>700000</v>
      </c>
      <c r="H183" s="17">
        <v>200000</v>
      </c>
      <c r="I183" s="17" t="str">
        <f>IFERROR(VLOOKUP(B183,#REF!,9,FALSE),"")</f>
        <v/>
      </c>
      <c r="J183" s="17">
        <v>1550000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1145000</v>
      </c>
      <c r="Q183" s="17">
        <v>405000</v>
      </c>
      <c r="R183" s="19">
        <v>2250000</v>
      </c>
      <c r="S183" s="20">
        <v>39.6</v>
      </c>
      <c r="T183" s="21">
        <v>28.2</v>
      </c>
      <c r="U183" s="19">
        <v>56875</v>
      </c>
      <c r="V183" s="17">
        <v>79841</v>
      </c>
      <c r="W183" s="22">
        <v>1.4</v>
      </c>
      <c r="X183" s="23">
        <f t="shared" si="8"/>
        <v>100</v>
      </c>
      <c r="Y183" s="17">
        <v>380022</v>
      </c>
      <c r="Z183" s="17">
        <v>338550</v>
      </c>
      <c r="AA183" s="17">
        <v>306950</v>
      </c>
      <c r="AB183" s="17">
        <v>44710</v>
      </c>
      <c r="AC183" s="15" t="s">
        <v>37</v>
      </c>
    </row>
    <row r="184" spans="1:29">
      <c r="A184" s="24" t="str">
        <f t="shared" si="6"/>
        <v>OverStock</v>
      </c>
      <c r="B184" s="14" t="s">
        <v>220</v>
      </c>
      <c r="C184" s="15" t="s">
        <v>47</v>
      </c>
      <c r="D184" s="16">
        <f>IFERROR(VLOOKUP(B184,#REF!,3,FALSE),0)</f>
        <v>0</v>
      </c>
      <c r="E184" s="16">
        <f t="shared" si="7"/>
        <v>15.052427184466019</v>
      </c>
      <c r="F184" s="16" t="str">
        <f>IFERROR(VLOOKUP(B184,#REF!,6,FALSE),"")</f>
        <v/>
      </c>
      <c r="G184" s="17">
        <v>2665000</v>
      </c>
      <c r="H184" s="17">
        <v>1100000</v>
      </c>
      <c r="I184" s="17" t="str">
        <f>IFERROR(VLOOKUP(B184,#REF!,9,FALSE),"")</f>
        <v/>
      </c>
      <c r="J184" s="17">
        <v>969000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969000</v>
      </c>
      <c r="Q184" s="17">
        <v>0</v>
      </c>
      <c r="R184" s="19">
        <v>3634000</v>
      </c>
      <c r="S184" s="20">
        <v>56.5</v>
      </c>
      <c r="T184" s="21">
        <v>56.9</v>
      </c>
      <c r="U184" s="19">
        <v>64375</v>
      </c>
      <c r="V184" s="17">
        <v>63889</v>
      </c>
      <c r="W184" s="22">
        <v>1</v>
      </c>
      <c r="X184" s="23">
        <f t="shared" si="8"/>
        <v>100</v>
      </c>
      <c r="Y184" s="17">
        <v>215000</v>
      </c>
      <c r="Z184" s="17">
        <v>360000</v>
      </c>
      <c r="AA184" s="17">
        <v>230000</v>
      </c>
      <c r="AB184" s="17">
        <v>120000</v>
      </c>
      <c r="AC184" s="15" t="s">
        <v>37</v>
      </c>
    </row>
    <row r="185" spans="1:29">
      <c r="A185" s="24" t="str">
        <f t="shared" si="6"/>
        <v>OverStock</v>
      </c>
      <c r="B185" s="14" t="s">
        <v>221</v>
      </c>
      <c r="C185" s="15" t="s">
        <v>47</v>
      </c>
      <c r="D185" s="16">
        <f>IFERROR(VLOOKUP(B185,#REF!,3,FALSE),0)</f>
        <v>0</v>
      </c>
      <c r="E185" s="16">
        <f t="shared" si="7"/>
        <v>16.205128205128204</v>
      </c>
      <c r="F185" s="16" t="str">
        <f>IFERROR(VLOOKUP(B185,#REF!,6,FALSE),"")</f>
        <v/>
      </c>
      <c r="G185" s="17">
        <v>1355000</v>
      </c>
      <c r="H185" s="17">
        <v>765000</v>
      </c>
      <c r="I185" s="17" t="str">
        <f>IFERROR(VLOOKUP(B185,#REF!,9,FALSE),"")</f>
        <v/>
      </c>
      <c r="J185" s="17">
        <v>395000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395000</v>
      </c>
      <c r="Q185" s="17">
        <v>0</v>
      </c>
      <c r="R185" s="19">
        <v>1750000</v>
      </c>
      <c r="S185" s="20">
        <v>71.8</v>
      </c>
      <c r="T185" s="21">
        <v>0</v>
      </c>
      <c r="U185" s="19">
        <v>24375</v>
      </c>
      <c r="V185" s="17">
        <v>0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24" t="str">
        <f t="shared" si="6"/>
        <v>ZeroZero</v>
      </c>
      <c r="B186" s="14" t="s">
        <v>222</v>
      </c>
      <c r="C186" s="15" t="s">
        <v>47</v>
      </c>
      <c r="D186" s="16">
        <f>IFERROR(VLOOKUP(B186,#REF!,3,FALSE),0)</f>
        <v>0</v>
      </c>
      <c r="E186" s="16">
        <f t="shared" si="7"/>
        <v>0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50000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50000</v>
      </c>
      <c r="Q186" s="17">
        <v>0</v>
      </c>
      <c r="R186" s="19">
        <v>50000</v>
      </c>
      <c r="S186" s="20">
        <v>0</v>
      </c>
      <c r="T186" s="21">
        <v>0</v>
      </c>
      <c r="U186" s="19">
        <v>0</v>
      </c>
      <c r="V186" s="17">
        <v>0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24" t="str">
        <f t="shared" si="6"/>
        <v>ZeroZero</v>
      </c>
      <c r="B187" s="14" t="s">
        <v>223</v>
      </c>
      <c r="C187" s="15" t="s">
        <v>47</v>
      </c>
      <c r="D187" s="16">
        <f>IFERROR(VLOOKUP(B187,#REF!,3,FALSE),0)</f>
        <v>0</v>
      </c>
      <c r="E187" s="16">
        <f t="shared" si="7"/>
        <v>0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30000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30000</v>
      </c>
      <c r="Q187" s="17">
        <v>0</v>
      </c>
      <c r="R187" s="19">
        <v>30000</v>
      </c>
      <c r="S187" s="20">
        <v>0</v>
      </c>
      <c r="T187" s="21">
        <v>0</v>
      </c>
      <c r="U187" s="19">
        <v>0</v>
      </c>
      <c r="V187" s="17">
        <v>0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24" t="str">
        <f t="shared" si="6"/>
        <v>OverStock</v>
      </c>
      <c r="B188" s="14" t="s">
        <v>224</v>
      </c>
      <c r="C188" s="15" t="s">
        <v>47</v>
      </c>
      <c r="D188" s="16">
        <f>IFERROR(VLOOKUP(B188,#REF!,3,FALSE),0)</f>
        <v>0</v>
      </c>
      <c r="E188" s="16">
        <f t="shared" si="7"/>
        <v>26.285714285714285</v>
      </c>
      <c r="F188" s="16" t="str">
        <f>IFERROR(VLOOKUP(B188,#REF!,6,FALSE),"")</f>
        <v/>
      </c>
      <c r="G188" s="17">
        <v>100000</v>
      </c>
      <c r="H188" s="17">
        <v>70000</v>
      </c>
      <c r="I188" s="17" t="str">
        <f>IFERROR(VLOOKUP(B188,#REF!,9,FALSE),"")</f>
        <v/>
      </c>
      <c r="J188" s="17">
        <v>115000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80000</v>
      </c>
      <c r="Q188" s="17">
        <v>35000</v>
      </c>
      <c r="R188" s="19">
        <v>215000</v>
      </c>
      <c r="S188" s="20">
        <v>49.1</v>
      </c>
      <c r="T188" s="21">
        <v>29.1</v>
      </c>
      <c r="U188" s="19">
        <v>4375</v>
      </c>
      <c r="V188" s="17">
        <v>7389</v>
      </c>
      <c r="W188" s="22">
        <v>1.7</v>
      </c>
      <c r="X188" s="23">
        <f t="shared" si="8"/>
        <v>100</v>
      </c>
      <c r="Y188" s="17">
        <v>44200</v>
      </c>
      <c r="Z188" s="17">
        <v>22300</v>
      </c>
      <c r="AA188" s="17">
        <v>34300</v>
      </c>
      <c r="AB188" s="17">
        <v>25800</v>
      </c>
      <c r="AC188" s="15" t="s">
        <v>37</v>
      </c>
    </row>
    <row r="189" spans="1:29">
      <c r="A189" s="24" t="str">
        <f t="shared" si="6"/>
        <v>Normal</v>
      </c>
      <c r="B189" s="14" t="s">
        <v>225</v>
      </c>
      <c r="C189" s="15" t="s">
        <v>47</v>
      </c>
      <c r="D189" s="16">
        <f>IFERROR(VLOOKUP(B189,#REF!,3,FALSE),0)</f>
        <v>0</v>
      </c>
      <c r="E189" s="16">
        <f t="shared" si="7"/>
        <v>2</v>
      </c>
      <c r="F189" s="16" t="str">
        <f>IFERROR(VLOOKUP(B189,#REF!,6,FALSE),"")</f>
        <v/>
      </c>
      <c r="G189" s="17">
        <v>30000</v>
      </c>
      <c r="H189" s="17">
        <v>15000</v>
      </c>
      <c r="I189" s="17" t="str">
        <f>IFERROR(VLOOKUP(B189,#REF!,9,FALSE),"")</f>
        <v/>
      </c>
      <c r="J189" s="17">
        <v>3000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3000</v>
      </c>
      <c r="Q189" s="17">
        <v>0</v>
      </c>
      <c r="R189" s="19">
        <v>33000</v>
      </c>
      <c r="S189" s="20">
        <v>22</v>
      </c>
      <c r="T189" s="21">
        <v>0</v>
      </c>
      <c r="U189" s="19">
        <v>1500</v>
      </c>
      <c r="V189" s="17">
        <v>0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24" t="str">
        <f t="shared" si="6"/>
        <v>ZeroZero</v>
      </c>
      <c r="B190" s="14" t="s">
        <v>226</v>
      </c>
      <c r="C190" s="15" t="s">
        <v>47</v>
      </c>
      <c r="D190" s="16">
        <f>IFERROR(VLOOKUP(B190,#REF!,3,FALSE),0)</f>
        <v>0</v>
      </c>
      <c r="E190" s="16">
        <f t="shared" si="7"/>
        <v>0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3000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3000</v>
      </c>
      <c r="Q190" s="17">
        <v>0</v>
      </c>
      <c r="R190" s="19">
        <v>3000</v>
      </c>
      <c r="S190" s="20">
        <v>0</v>
      </c>
      <c r="T190" s="21">
        <v>0</v>
      </c>
      <c r="U190" s="19">
        <v>0</v>
      </c>
      <c r="V190" s="17">
        <v>0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24" t="str">
        <f t="shared" si="6"/>
        <v>OverStock</v>
      </c>
      <c r="B191" s="14" t="s">
        <v>227</v>
      </c>
      <c r="C191" s="15" t="s">
        <v>47</v>
      </c>
      <c r="D191" s="16">
        <f>IFERROR(VLOOKUP(B191,#REF!,3,FALSE),0)</f>
        <v>0</v>
      </c>
      <c r="E191" s="16">
        <f t="shared" si="7"/>
        <v>16</v>
      </c>
      <c r="F191" s="16" t="str">
        <f>IFERROR(VLOOKUP(B191,#REF!,6,FALSE),"")</f>
        <v/>
      </c>
      <c r="G191" s="17">
        <v>9000</v>
      </c>
      <c r="H191" s="17">
        <v>9000</v>
      </c>
      <c r="I191" s="17" t="str">
        <f>IFERROR(VLOOKUP(B191,#REF!,9,FALSE),"")</f>
        <v/>
      </c>
      <c r="J191" s="17">
        <v>6000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6000</v>
      </c>
      <c r="Q191" s="17">
        <v>0</v>
      </c>
      <c r="R191" s="19">
        <v>15000</v>
      </c>
      <c r="S191" s="20">
        <v>40</v>
      </c>
      <c r="T191" s="21">
        <v>0</v>
      </c>
      <c r="U191" s="19">
        <v>375</v>
      </c>
      <c r="V191" s="17">
        <v>0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24" t="str">
        <f t="shared" si="6"/>
        <v>ZeroZero</v>
      </c>
      <c r="B192" s="14" t="s">
        <v>228</v>
      </c>
      <c r="C192" s="15" t="s">
        <v>47</v>
      </c>
      <c r="D192" s="16">
        <f>IFERROR(VLOOKUP(B192,#REF!,3,FALSE),0)</f>
        <v>0</v>
      </c>
      <c r="E192" s="16">
        <f t="shared" si="7"/>
        <v>0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99000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99000</v>
      </c>
      <c r="Q192" s="17">
        <v>0</v>
      </c>
      <c r="R192" s="19">
        <v>99000</v>
      </c>
      <c r="S192" s="20">
        <v>0</v>
      </c>
      <c r="T192" s="21">
        <v>0</v>
      </c>
      <c r="U192" s="19">
        <v>0</v>
      </c>
      <c r="V192" s="17">
        <v>0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24" t="str">
        <f t="shared" si="6"/>
        <v>ZeroZero</v>
      </c>
      <c r="B193" s="14" t="s">
        <v>229</v>
      </c>
      <c r="C193" s="15" t="s">
        <v>47</v>
      </c>
      <c r="D193" s="16">
        <f>IFERROR(VLOOKUP(B193,#REF!,3,FALSE),0)</f>
        <v>0</v>
      </c>
      <c r="E193" s="16">
        <f t="shared" si="7"/>
        <v>0</v>
      </c>
      <c r="F193" s="16" t="str">
        <f>IFERROR(VLOOKUP(B193,#REF!,6,FALSE),"")</f>
        <v/>
      </c>
      <c r="G193" s="17">
        <v>6000</v>
      </c>
      <c r="H193" s="17">
        <v>6000</v>
      </c>
      <c r="I193" s="17" t="str">
        <f>IFERROR(VLOOKUP(B193,#REF!,9,FALSE),"")</f>
        <v/>
      </c>
      <c r="J193" s="17">
        <v>9000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9000</v>
      </c>
      <c r="Q193" s="17">
        <v>0</v>
      </c>
      <c r="R193" s="19">
        <v>15000</v>
      </c>
      <c r="S193" s="20">
        <v>0</v>
      </c>
      <c r="T193" s="21">
        <v>0</v>
      </c>
      <c r="U193" s="19">
        <v>0</v>
      </c>
      <c r="V193" s="17">
        <v>0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24" t="str">
        <f t="shared" si="6"/>
        <v>ZeroZero</v>
      </c>
      <c r="B194" s="14" t="s">
        <v>230</v>
      </c>
      <c r="C194" s="15" t="s">
        <v>47</v>
      </c>
      <c r="D194" s="16">
        <f>IFERROR(VLOOKUP(B194,#REF!,3,FALSE),0)</f>
        <v>0</v>
      </c>
      <c r="E194" s="16">
        <f t="shared" si="7"/>
        <v>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45000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45000</v>
      </c>
      <c r="Q194" s="17">
        <v>0</v>
      </c>
      <c r="R194" s="19">
        <v>45000</v>
      </c>
      <c r="S194" s="20">
        <v>0</v>
      </c>
      <c r="T194" s="21">
        <v>0</v>
      </c>
      <c r="U194" s="19">
        <v>0</v>
      </c>
      <c r="V194" s="17">
        <v>0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24" t="str">
        <f t="shared" si="6"/>
        <v>OverStock</v>
      </c>
      <c r="B195" s="14" t="s">
        <v>231</v>
      </c>
      <c r="C195" s="15" t="s">
        <v>47</v>
      </c>
      <c r="D195" s="16">
        <f>IFERROR(VLOOKUP(B195,#REF!,3,FALSE),0)</f>
        <v>0</v>
      </c>
      <c r="E195" s="16">
        <f t="shared" si="7"/>
        <v>40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15000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15000</v>
      </c>
      <c r="Q195" s="17">
        <v>0</v>
      </c>
      <c r="R195" s="19">
        <v>15000</v>
      </c>
      <c r="S195" s="20">
        <v>40</v>
      </c>
      <c r="T195" s="21">
        <v>0</v>
      </c>
      <c r="U195" s="19">
        <v>375</v>
      </c>
      <c r="V195" s="17">
        <v>0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24" t="str">
        <f t="shared" ref="A196:A259" si="9">IF((U196=0)*(V196=0),"ZeroZero",IF(R196=0,"Normal",IF((S196&gt;=24),"OverStock","Normal")))</f>
        <v>OverStock</v>
      </c>
      <c r="B196" s="14" t="s">
        <v>232</v>
      </c>
      <c r="C196" s="15" t="s">
        <v>47</v>
      </c>
      <c r="D196" s="16">
        <f>IFERROR(VLOOKUP(B196,#REF!,3,FALSE),0)</f>
        <v>0</v>
      </c>
      <c r="E196" s="16">
        <f t="shared" ref="E196:E259" si="10">IFERROR(J196/U196,0)</f>
        <v>38</v>
      </c>
      <c r="F196" s="16" t="str">
        <f>IFERROR(VLOOKUP(B196,#REF!,6,FALSE),"")</f>
        <v/>
      </c>
      <c r="G196" s="17">
        <v>18000</v>
      </c>
      <c r="H196" s="17">
        <v>18000</v>
      </c>
      <c r="I196" s="17" t="str">
        <f>IFERROR(VLOOKUP(B196,#REF!,9,FALSE),"")</f>
        <v/>
      </c>
      <c r="J196" s="17">
        <v>57000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57000</v>
      </c>
      <c r="Q196" s="17">
        <v>0</v>
      </c>
      <c r="R196" s="19">
        <v>75000</v>
      </c>
      <c r="S196" s="20">
        <v>50</v>
      </c>
      <c r="T196" s="21">
        <v>104.5</v>
      </c>
      <c r="U196" s="19">
        <v>1500</v>
      </c>
      <c r="V196" s="17">
        <v>718</v>
      </c>
      <c r="W196" s="22">
        <v>0.5</v>
      </c>
      <c r="X196" s="23">
        <f t="shared" ref="X196:X259" si="11">IF($W196="E","E",IF($W196="F","F",IF($W196&lt;0.5,50,IF($W196&lt;2,100,150))))</f>
        <v>100</v>
      </c>
      <c r="Y196" s="17">
        <v>3561</v>
      </c>
      <c r="Z196" s="17">
        <v>2900</v>
      </c>
      <c r="AA196" s="17">
        <v>0</v>
      </c>
      <c r="AB196" s="17">
        <v>0</v>
      </c>
      <c r="AC196" s="15" t="s">
        <v>37</v>
      </c>
    </row>
    <row r="197" spans="1:29">
      <c r="A197" s="24" t="str">
        <f t="shared" si="9"/>
        <v>Normal</v>
      </c>
      <c r="B197" s="14" t="s">
        <v>233</v>
      </c>
      <c r="C197" s="15" t="s">
        <v>47</v>
      </c>
      <c r="D197" s="16">
        <f>IFERROR(VLOOKUP(B197,#REF!,3,FALSE),0)</f>
        <v>0</v>
      </c>
      <c r="E197" s="16">
        <f t="shared" si="10"/>
        <v>16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6000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6000</v>
      </c>
      <c r="Q197" s="17">
        <v>0</v>
      </c>
      <c r="R197" s="19">
        <v>6000</v>
      </c>
      <c r="S197" s="20">
        <v>16</v>
      </c>
      <c r="T197" s="21">
        <v>0</v>
      </c>
      <c r="U197" s="19">
        <v>375</v>
      </c>
      <c r="V197" s="17">
        <v>0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24" t="str">
        <f t="shared" si="9"/>
        <v>OverStock</v>
      </c>
      <c r="B198" s="14" t="s">
        <v>234</v>
      </c>
      <c r="C198" s="15" t="s">
        <v>47</v>
      </c>
      <c r="D198" s="16">
        <f>IFERROR(VLOOKUP(B198,#REF!,3,FALSE),0)</f>
        <v>0</v>
      </c>
      <c r="E198" s="16">
        <f t="shared" si="10"/>
        <v>37.497435897435899</v>
      </c>
      <c r="F198" s="16" t="str">
        <f>IFERROR(VLOOKUP(B198,#REF!,6,FALSE),"")</f>
        <v/>
      </c>
      <c r="G198" s="17">
        <v>1710000</v>
      </c>
      <c r="H198" s="17">
        <v>789000</v>
      </c>
      <c r="I198" s="17" t="str">
        <f>IFERROR(VLOOKUP(B198,#REF!,9,FALSE),"")</f>
        <v/>
      </c>
      <c r="J198" s="17">
        <v>2742000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2442000</v>
      </c>
      <c r="Q198" s="17">
        <v>300000</v>
      </c>
      <c r="R198" s="19">
        <v>4452000</v>
      </c>
      <c r="S198" s="20">
        <v>60.9</v>
      </c>
      <c r="T198" s="21">
        <v>46.4</v>
      </c>
      <c r="U198" s="19">
        <v>73125</v>
      </c>
      <c r="V198" s="17">
        <v>95953</v>
      </c>
      <c r="W198" s="22">
        <v>1.3</v>
      </c>
      <c r="X198" s="23">
        <f t="shared" si="11"/>
        <v>100</v>
      </c>
      <c r="Y198" s="17">
        <v>453676</v>
      </c>
      <c r="Z198" s="17">
        <v>409900</v>
      </c>
      <c r="AA198" s="17">
        <v>385400</v>
      </c>
      <c r="AB198" s="17">
        <v>42300</v>
      </c>
      <c r="AC198" s="15" t="s">
        <v>37</v>
      </c>
    </row>
    <row r="199" spans="1:29">
      <c r="A199" s="24" t="str">
        <f t="shared" si="9"/>
        <v>OverStock</v>
      </c>
      <c r="B199" s="14" t="s">
        <v>235</v>
      </c>
      <c r="C199" s="15" t="s">
        <v>47</v>
      </c>
      <c r="D199" s="16">
        <f>IFERROR(VLOOKUP(B199,#REF!,3,FALSE),0)</f>
        <v>0</v>
      </c>
      <c r="E199" s="16">
        <f t="shared" si="10"/>
        <v>19.2</v>
      </c>
      <c r="F199" s="16" t="str">
        <f>IFERROR(VLOOKUP(B199,#REF!,6,FALSE),"")</f>
        <v/>
      </c>
      <c r="G199" s="17">
        <v>477000</v>
      </c>
      <c r="H199" s="17">
        <v>63000</v>
      </c>
      <c r="I199" s="17" t="str">
        <f>IFERROR(VLOOKUP(B199,#REF!,9,FALSE),"")</f>
        <v/>
      </c>
      <c r="J199" s="17">
        <v>72000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72000</v>
      </c>
      <c r="Q199" s="17">
        <v>0</v>
      </c>
      <c r="R199" s="19">
        <v>549000</v>
      </c>
      <c r="S199" s="20">
        <v>146.4</v>
      </c>
      <c r="T199" s="21">
        <v>4858.3999999999996</v>
      </c>
      <c r="U199" s="19">
        <v>3750</v>
      </c>
      <c r="V199" s="17">
        <v>113</v>
      </c>
      <c r="W199" s="22">
        <v>0</v>
      </c>
      <c r="X199" s="23">
        <f t="shared" si="11"/>
        <v>50</v>
      </c>
      <c r="Y199" s="17">
        <v>0</v>
      </c>
      <c r="Z199" s="17">
        <v>1015</v>
      </c>
      <c r="AA199" s="17">
        <v>0</v>
      </c>
      <c r="AB199" s="17">
        <v>0</v>
      </c>
      <c r="AC199" s="15" t="s">
        <v>37</v>
      </c>
    </row>
    <row r="200" spans="1:29">
      <c r="A200" s="24" t="str">
        <f t="shared" si="9"/>
        <v>ZeroZero</v>
      </c>
      <c r="B200" s="14" t="s">
        <v>236</v>
      </c>
      <c r="C200" s="15" t="s">
        <v>47</v>
      </c>
      <c r="D200" s="16">
        <f>IFERROR(VLOOKUP(B200,#REF!,3,FALSE),0)</f>
        <v>0</v>
      </c>
      <c r="E200" s="16">
        <f t="shared" si="10"/>
        <v>0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18000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18000</v>
      </c>
      <c r="Q200" s="17">
        <v>0</v>
      </c>
      <c r="R200" s="19">
        <v>18000</v>
      </c>
      <c r="S200" s="20">
        <v>0</v>
      </c>
      <c r="T200" s="21">
        <v>0</v>
      </c>
      <c r="U200" s="19">
        <v>0</v>
      </c>
      <c r="V200" s="17">
        <v>0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24" t="str">
        <f t="shared" si="9"/>
        <v>OverStock</v>
      </c>
      <c r="B201" s="14" t="s">
        <v>237</v>
      </c>
      <c r="C201" s="15" t="s">
        <v>47</v>
      </c>
      <c r="D201" s="16">
        <f>IFERROR(VLOOKUP(B201,#REF!,3,FALSE),0)</f>
        <v>0</v>
      </c>
      <c r="E201" s="16">
        <f t="shared" si="10"/>
        <v>0</v>
      </c>
      <c r="F201" s="16" t="str">
        <f>IFERROR(VLOOKUP(B201,#REF!,6,FALSE),"")</f>
        <v/>
      </c>
      <c r="G201" s="17">
        <v>45000</v>
      </c>
      <c r="H201" s="17">
        <v>45000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45000</v>
      </c>
      <c r="S201" s="20">
        <v>120</v>
      </c>
      <c r="T201" s="21">
        <v>135.1</v>
      </c>
      <c r="U201" s="19">
        <v>375</v>
      </c>
      <c r="V201" s="17">
        <v>333</v>
      </c>
      <c r="W201" s="22">
        <v>0.9</v>
      </c>
      <c r="X201" s="23">
        <f t="shared" si="11"/>
        <v>100</v>
      </c>
      <c r="Y201" s="17">
        <v>0</v>
      </c>
      <c r="Z201" s="17">
        <v>3000</v>
      </c>
      <c r="AA201" s="17">
        <v>0</v>
      </c>
      <c r="AB201" s="17">
        <v>0</v>
      </c>
      <c r="AC201" s="15" t="s">
        <v>37</v>
      </c>
    </row>
    <row r="202" spans="1:29">
      <c r="A202" s="24" t="str">
        <f t="shared" si="9"/>
        <v>Normal</v>
      </c>
      <c r="B202" s="14" t="s">
        <v>238</v>
      </c>
      <c r="C202" s="15" t="s">
        <v>47</v>
      </c>
      <c r="D202" s="16">
        <f>IFERROR(VLOOKUP(B202,#REF!,3,FALSE),0)</f>
        <v>0</v>
      </c>
      <c r="E202" s="16">
        <f t="shared" si="10"/>
        <v>13.458823529411765</v>
      </c>
      <c r="F202" s="16" t="str">
        <f>IFERROR(VLOOKUP(B202,#REF!,6,FALSE),"")</f>
        <v/>
      </c>
      <c r="G202" s="17">
        <v>66000</v>
      </c>
      <c r="H202" s="17">
        <v>45000</v>
      </c>
      <c r="I202" s="17" t="str">
        <f>IFERROR(VLOOKUP(B202,#REF!,9,FALSE),"")</f>
        <v/>
      </c>
      <c r="J202" s="17">
        <v>85800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85800</v>
      </c>
      <c r="Q202" s="17">
        <v>0</v>
      </c>
      <c r="R202" s="19">
        <v>151800</v>
      </c>
      <c r="S202" s="20">
        <v>23.8</v>
      </c>
      <c r="T202" s="21" t="s">
        <v>35</v>
      </c>
      <c r="U202" s="19">
        <v>6375</v>
      </c>
      <c r="V202" s="17">
        <v>0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955</v>
      </c>
      <c r="AB202" s="17">
        <v>0</v>
      </c>
      <c r="AC202" s="15" t="s">
        <v>37</v>
      </c>
    </row>
    <row r="203" spans="1:29">
      <c r="A203" s="24" t="str">
        <f t="shared" si="9"/>
        <v>OverStock</v>
      </c>
      <c r="B203" s="14" t="s">
        <v>239</v>
      </c>
      <c r="C203" s="15" t="s">
        <v>47</v>
      </c>
      <c r="D203" s="16">
        <f>IFERROR(VLOOKUP(B203,#REF!,3,FALSE),0)</f>
        <v>0</v>
      </c>
      <c r="E203" s="16">
        <f t="shared" si="10"/>
        <v>63.529411764705884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405000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351000</v>
      </c>
      <c r="Q203" s="17">
        <v>54000</v>
      </c>
      <c r="R203" s="19">
        <v>405000</v>
      </c>
      <c r="S203" s="20">
        <v>63.5</v>
      </c>
      <c r="T203" s="21">
        <v>0</v>
      </c>
      <c r="U203" s="19">
        <v>6375</v>
      </c>
      <c r="V203" s="17">
        <v>0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24" t="str">
        <f t="shared" si="9"/>
        <v>OverStock</v>
      </c>
      <c r="B204" s="14" t="s">
        <v>240</v>
      </c>
      <c r="C204" s="15" t="s">
        <v>47</v>
      </c>
      <c r="D204" s="16">
        <f>IFERROR(VLOOKUP(B204,#REF!,3,FALSE),0)</f>
        <v>0</v>
      </c>
      <c r="E204" s="16">
        <f t="shared" si="10"/>
        <v>0</v>
      </c>
      <c r="F204" s="16" t="str">
        <f>IFERROR(VLOOKUP(B204,#REF!,6,FALSE),"")</f>
        <v/>
      </c>
      <c r="G204" s="17">
        <v>99000</v>
      </c>
      <c r="H204" s="17">
        <v>9000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99000</v>
      </c>
      <c r="S204" s="20">
        <v>264</v>
      </c>
      <c r="T204" s="21">
        <v>0</v>
      </c>
      <c r="U204" s="19">
        <v>375</v>
      </c>
      <c r="V204" s="17">
        <v>0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24" t="str">
        <f t="shared" si="9"/>
        <v>OverStock</v>
      </c>
      <c r="B205" s="14" t="s">
        <v>241</v>
      </c>
      <c r="C205" s="15" t="s">
        <v>47</v>
      </c>
      <c r="D205" s="16">
        <f>IFERROR(VLOOKUP(B205,#REF!,3,FALSE),0)</f>
        <v>0</v>
      </c>
      <c r="E205" s="16">
        <f t="shared" si="10"/>
        <v>9.9112627986348123</v>
      </c>
      <c r="F205" s="16" t="str">
        <f>IFERROR(VLOOKUP(B205,#REF!,6,FALSE),"")</f>
        <v/>
      </c>
      <c r="G205" s="17">
        <v>1929000</v>
      </c>
      <c r="H205" s="17">
        <v>243000</v>
      </c>
      <c r="I205" s="17" t="str">
        <f>IFERROR(VLOOKUP(B205,#REF!,9,FALSE),"")</f>
        <v/>
      </c>
      <c r="J205" s="17">
        <v>1089000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717000</v>
      </c>
      <c r="Q205" s="17">
        <v>372000</v>
      </c>
      <c r="R205" s="19">
        <v>3018000</v>
      </c>
      <c r="S205" s="20">
        <v>27.5</v>
      </c>
      <c r="T205" s="21">
        <v>0</v>
      </c>
      <c r="U205" s="19">
        <v>109875</v>
      </c>
      <c r="V205" s="17">
        <v>0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24" t="str">
        <f t="shared" si="9"/>
        <v>OverStock</v>
      </c>
      <c r="B206" s="14" t="s">
        <v>242</v>
      </c>
      <c r="C206" s="15" t="s">
        <v>47</v>
      </c>
      <c r="D206" s="16">
        <f>IFERROR(VLOOKUP(B206,#REF!,3,FALSE),0)</f>
        <v>0</v>
      </c>
      <c r="E206" s="16">
        <f t="shared" si="10"/>
        <v>13</v>
      </c>
      <c r="F206" s="16" t="str">
        <f>IFERROR(VLOOKUP(B206,#REF!,6,FALSE),"")</f>
        <v/>
      </c>
      <c r="G206" s="17">
        <v>183000</v>
      </c>
      <c r="H206" s="17">
        <v>102000</v>
      </c>
      <c r="I206" s="17" t="str">
        <f>IFERROR(VLOOKUP(B206,#REF!,9,FALSE),"")</f>
        <v/>
      </c>
      <c r="J206" s="17">
        <v>39000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6000</v>
      </c>
      <c r="Q206" s="17">
        <v>33000</v>
      </c>
      <c r="R206" s="19">
        <v>222000</v>
      </c>
      <c r="S206" s="20">
        <v>74</v>
      </c>
      <c r="T206" s="21">
        <v>32</v>
      </c>
      <c r="U206" s="19">
        <v>3000</v>
      </c>
      <c r="V206" s="17">
        <v>6946</v>
      </c>
      <c r="W206" s="22">
        <v>2.2999999999999998</v>
      </c>
      <c r="X206" s="23">
        <f t="shared" si="11"/>
        <v>150</v>
      </c>
      <c r="Y206" s="17">
        <v>42366</v>
      </c>
      <c r="Z206" s="17">
        <v>20150</v>
      </c>
      <c r="AA206" s="17">
        <v>35750</v>
      </c>
      <c r="AB206" s="17">
        <v>9750</v>
      </c>
      <c r="AC206" s="15" t="s">
        <v>37</v>
      </c>
    </row>
    <row r="207" spans="1:29">
      <c r="A207" s="24" t="str">
        <f t="shared" si="9"/>
        <v>OverStock</v>
      </c>
      <c r="B207" s="14" t="s">
        <v>243</v>
      </c>
      <c r="C207" s="15" t="s">
        <v>47</v>
      </c>
      <c r="D207" s="16">
        <f>IFERROR(VLOOKUP(B207,#REF!,3,FALSE),0)</f>
        <v>0</v>
      </c>
      <c r="E207" s="16">
        <f t="shared" si="10"/>
        <v>6.6596858638743459</v>
      </c>
      <c r="F207" s="16" t="str">
        <f>IFERROR(VLOOKUP(B207,#REF!,6,FALSE),"")</f>
        <v/>
      </c>
      <c r="G207" s="17">
        <v>2871000</v>
      </c>
      <c r="H207" s="17">
        <v>1077000</v>
      </c>
      <c r="I207" s="17" t="str">
        <f>IFERROR(VLOOKUP(B207,#REF!,9,FALSE),"")</f>
        <v/>
      </c>
      <c r="J207" s="17">
        <v>477000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477000</v>
      </c>
      <c r="R207" s="19">
        <v>3348000</v>
      </c>
      <c r="S207" s="20">
        <v>46.7</v>
      </c>
      <c r="T207" s="21">
        <v>0</v>
      </c>
      <c r="U207" s="19">
        <v>71625</v>
      </c>
      <c r="V207" s="17">
        <v>0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24" t="str">
        <f t="shared" si="9"/>
        <v>ZeroZero</v>
      </c>
      <c r="B208" s="14" t="s">
        <v>244</v>
      </c>
      <c r="C208" s="15" t="s">
        <v>47</v>
      </c>
      <c r="D208" s="16">
        <f>IFERROR(VLOOKUP(B208,#REF!,3,FALSE),0)</f>
        <v>0</v>
      </c>
      <c r="E208" s="16">
        <f t="shared" si="10"/>
        <v>0</v>
      </c>
      <c r="F208" s="16" t="str">
        <f>IFERROR(VLOOKUP(B208,#REF!,6,FALSE),"")</f>
        <v/>
      </c>
      <c r="G208" s="17">
        <v>198000</v>
      </c>
      <c r="H208" s="17">
        <v>9000</v>
      </c>
      <c r="I208" s="17" t="str">
        <f>IFERROR(VLOOKUP(B208,#REF!,9,FALSE),"")</f>
        <v/>
      </c>
      <c r="J208" s="17">
        <v>6000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6000</v>
      </c>
      <c r="Q208" s="17">
        <v>0</v>
      </c>
      <c r="R208" s="19">
        <v>204000</v>
      </c>
      <c r="S208" s="20">
        <v>0</v>
      </c>
      <c r="T208" s="21">
        <v>0</v>
      </c>
      <c r="U208" s="19">
        <v>0</v>
      </c>
      <c r="V208" s="17">
        <v>0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24" t="str">
        <f t="shared" si="9"/>
        <v>ZeroZero</v>
      </c>
      <c r="B209" s="14" t="s">
        <v>245</v>
      </c>
      <c r="C209" s="15" t="s">
        <v>47</v>
      </c>
      <c r="D209" s="16">
        <f>IFERROR(VLOOKUP(B209,#REF!,3,FALSE),0)</f>
        <v>0</v>
      </c>
      <c r="E209" s="16">
        <f t="shared" si="10"/>
        <v>0</v>
      </c>
      <c r="F209" s="16" t="str">
        <f>IFERROR(VLOOKUP(B209,#REF!,6,FALSE),"")</f>
        <v/>
      </c>
      <c r="G209" s="17">
        <v>102000</v>
      </c>
      <c r="H209" s="17">
        <v>102000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102000</v>
      </c>
      <c r="S209" s="20">
        <v>0</v>
      </c>
      <c r="T209" s="21">
        <v>0</v>
      </c>
      <c r="U209" s="19">
        <v>0</v>
      </c>
      <c r="V209" s="17">
        <v>0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24" t="str">
        <f t="shared" si="9"/>
        <v>OverStock</v>
      </c>
      <c r="B210" s="14" t="s">
        <v>246</v>
      </c>
      <c r="C210" s="15" t="s">
        <v>47</v>
      </c>
      <c r="D210" s="16">
        <f>IFERROR(VLOOKUP(B210,#REF!,3,FALSE),0)</f>
        <v>0</v>
      </c>
      <c r="E210" s="16">
        <f t="shared" si="10"/>
        <v>0</v>
      </c>
      <c r="F210" s="16" t="str">
        <f>IFERROR(VLOOKUP(B210,#REF!,6,FALSE),"")</f>
        <v/>
      </c>
      <c r="G210" s="17">
        <v>105000</v>
      </c>
      <c r="H210" s="17">
        <v>15000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105000</v>
      </c>
      <c r="S210" s="20">
        <v>280</v>
      </c>
      <c r="T210" s="21">
        <v>0</v>
      </c>
      <c r="U210" s="19">
        <v>375</v>
      </c>
      <c r="V210" s="17">
        <v>0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24" t="str">
        <f t="shared" si="9"/>
        <v>OverStock</v>
      </c>
      <c r="B211" s="14" t="s">
        <v>247</v>
      </c>
      <c r="C211" s="15" t="s">
        <v>47</v>
      </c>
      <c r="D211" s="16">
        <f>IFERROR(VLOOKUP(B211,#REF!,3,FALSE),0)</f>
        <v>0</v>
      </c>
      <c r="E211" s="16">
        <f t="shared" si="10"/>
        <v>0.37956204379562042</v>
      </c>
      <c r="F211" s="16" t="str">
        <f>IFERROR(VLOOKUP(B211,#REF!,6,FALSE),"")</f>
        <v/>
      </c>
      <c r="G211" s="17">
        <v>13740000</v>
      </c>
      <c r="H211" s="17">
        <v>5142000</v>
      </c>
      <c r="I211" s="17" t="str">
        <f>IFERROR(VLOOKUP(B211,#REF!,9,FALSE),"")</f>
        <v/>
      </c>
      <c r="J211" s="17">
        <v>117000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117000</v>
      </c>
      <c r="Q211" s="17">
        <v>0</v>
      </c>
      <c r="R211" s="19">
        <v>13857000</v>
      </c>
      <c r="S211" s="20">
        <v>45</v>
      </c>
      <c r="T211" s="21">
        <v>54.6</v>
      </c>
      <c r="U211" s="19">
        <v>308250</v>
      </c>
      <c r="V211" s="17">
        <v>254000</v>
      </c>
      <c r="W211" s="22">
        <v>0.8</v>
      </c>
      <c r="X211" s="23">
        <f t="shared" si="11"/>
        <v>100</v>
      </c>
      <c r="Y211" s="17">
        <v>951000</v>
      </c>
      <c r="Z211" s="17">
        <v>1335000</v>
      </c>
      <c r="AA211" s="17">
        <v>912000</v>
      </c>
      <c r="AB211" s="17">
        <v>507000</v>
      </c>
      <c r="AC211" s="15" t="s">
        <v>37</v>
      </c>
    </row>
    <row r="212" spans="1:29">
      <c r="A212" s="24" t="str">
        <f t="shared" si="9"/>
        <v>OverStock</v>
      </c>
      <c r="B212" s="14" t="s">
        <v>248</v>
      </c>
      <c r="C212" s="15" t="s">
        <v>47</v>
      </c>
      <c r="D212" s="16">
        <f>IFERROR(VLOOKUP(B212,#REF!,3,FALSE),0)</f>
        <v>0</v>
      </c>
      <c r="E212" s="16">
        <f t="shared" si="10"/>
        <v>14.823529411764707</v>
      </c>
      <c r="F212" s="16" t="str">
        <f>IFERROR(VLOOKUP(B212,#REF!,6,FALSE),"")</f>
        <v/>
      </c>
      <c r="G212" s="17">
        <v>1992000</v>
      </c>
      <c r="H212" s="17">
        <v>231000</v>
      </c>
      <c r="I212" s="17" t="str">
        <f>IFERROR(VLOOKUP(B212,#REF!,9,FALSE),"")</f>
        <v/>
      </c>
      <c r="J212" s="17">
        <v>189000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189000</v>
      </c>
      <c r="Q212" s="17">
        <v>0</v>
      </c>
      <c r="R212" s="19">
        <v>2181000</v>
      </c>
      <c r="S212" s="20">
        <v>171.1</v>
      </c>
      <c r="T212" s="21">
        <v>0</v>
      </c>
      <c r="U212" s="19">
        <v>12750</v>
      </c>
      <c r="V212" s="17">
        <v>0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24" t="str">
        <f t="shared" si="9"/>
        <v>Normal</v>
      </c>
      <c r="B213" s="14" t="s">
        <v>249</v>
      </c>
      <c r="C213" s="15" t="s">
        <v>47</v>
      </c>
      <c r="D213" s="16">
        <f>IFERROR(VLOOKUP(B213,#REF!,3,FALSE),0)</f>
        <v>0</v>
      </c>
      <c r="E213" s="16">
        <f t="shared" si="10"/>
        <v>5.8133333333333335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109000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109000</v>
      </c>
      <c r="Q213" s="17">
        <v>0</v>
      </c>
      <c r="R213" s="19">
        <v>109000</v>
      </c>
      <c r="S213" s="20">
        <v>5.8</v>
      </c>
      <c r="T213" s="21">
        <v>0</v>
      </c>
      <c r="U213" s="19">
        <v>18750</v>
      </c>
      <c r="V213" s="17">
        <v>0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24" t="str">
        <f t="shared" si="9"/>
        <v>Normal</v>
      </c>
      <c r="B214" s="14" t="s">
        <v>250</v>
      </c>
      <c r="C214" s="15" t="s">
        <v>47</v>
      </c>
      <c r="D214" s="16">
        <f>IFERROR(VLOOKUP(B214,#REF!,3,FALSE),0)</f>
        <v>0</v>
      </c>
      <c r="E214" s="16">
        <f t="shared" si="10"/>
        <v>0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6500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6500</v>
      </c>
      <c r="Q214" s="17">
        <v>0</v>
      </c>
      <c r="R214" s="19">
        <v>6500</v>
      </c>
      <c r="S214" s="20">
        <v>0</v>
      </c>
      <c r="T214" s="21">
        <v>2.2000000000000002</v>
      </c>
      <c r="U214" s="19">
        <v>0</v>
      </c>
      <c r="V214" s="17">
        <v>3000</v>
      </c>
      <c r="W214" s="22" t="s">
        <v>75</v>
      </c>
      <c r="X214" s="23" t="str">
        <f t="shared" si="11"/>
        <v>F</v>
      </c>
      <c r="Y214" s="17">
        <v>15000</v>
      </c>
      <c r="Z214" s="17">
        <v>12000</v>
      </c>
      <c r="AA214" s="17">
        <v>3000</v>
      </c>
      <c r="AB214" s="17">
        <v>0</v>
      </c>
      <c r="AC214" s="15" t="s">
        <v>37</v>
      </c>
    </row>
    <row r="215" spans="1:29">
      <c r="A215" s="24" t="str">
        <f t="shared" si="9"/>
        <v>OverStock</v>
      </c>
      <c r="B215" s="14" t="s">
        <v>251</v>
      </c>
      <c r="C215" s="15" t="s">
        <v>47</v>
      </c>
      <c r="D215" s="16">
        <f>IFERROR(VLOOKUP(B215,#REF!,3,FALSE),0)</f>
        <v>0</v>
      </c>
      <c r="E215" s="16">
        <f t="shared" si="10"/>
        <v>84.771929824561397</v>
      </c>
      <c r="F215" s="16" t="str">
        <f>IFERROR(VLOOKUP(B215,#REF!,6,FALSE),"")</f>
        <v/>
      </c>
      <c r="G215" s="17">
        <v>13836000</v>
      </c>
      <c r="H215" s="17">
        <v>7881000</v>
      </c>
      <c r="I215" s="17" t="str">
        <f>IFERROR(VLOOKUP(B215,#REF!,9,FALSE),"")</f>
        <v/>
      </c>
      <c r="J215" s="17">
        <v>2416000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2416000</v>
      </c>
      <c r="Q215" s="17">
        <v>0</v>
      </c>
      <c r="R215" s="19">
        <v>16252000</v>
      </c>
      <c r="S215" s="20">
        <v>570.20000000000005</v>
      </c>
      <c r="T215" s="21">
        <v>21.9</v>
      </c>
      <c r="U215" s="19">
        <v>28500</v>
      </c>
      <c r="V215" s="17">
        <v>740816</v>
      </c>
      <c r="W215" s="22">
        <v>26</v>
      </c>
      <c r="X215" s="23">
        <f t="shared" si="11"/>
        <v>150</v>
      </c>
      <c r="Y215" s="17">
        <v>4629643</v>
      </c>
      <c r="Z215" s="17">
        <v>2037702</v>
      </c>
      <c r="AA215" s="17">
        <v>1671433</v>
      </c>
      <c r="AB215" s="17">
        <v>286972</v>
      </c>
      <c r="AC215" s="15" t="s">
        <v>37</v>
      </c>
    </row>
    <row r="216" spans="1:29">
      <c r="A216" s="24" t="str">
        <f t="shared" si="9"/>
        <v>ZeroZero</v>
      </c>
      <c r="B216" s="14" t="s">
        <v>252</v>
      </c>
      <c r="C216" s="15" t="s">
        <v>47</v>
      </c>
      <c r="D216" s="16">
        <f>IFERROR(VLOOKUP(B216,#REF!,3,FALSE),0)</f>
        <v>0</v>
      </c>
      <c r="E216" s="16">
        <f t="shared" si="10"/>
        <v>0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12000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12000</v>
      </c>
      <c r="Q216" s="17">
        <v>0</v>
      </c>
      <c r="R216" s="19">
        <v>12000</v>
      </c>
      <c r="S216" s="20">
        <v>0</v>
      </c>
      <c r="T216" s="21">
        <v>0</v>
      </c>
      <c r="U216" s="19">
        <v>0</v>
      </c>
      <c r="V216" s="17">
        <v>0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24" t="str">
        <f t="shared" si="9"/>
        <v>OverStock</v>
      </c>
      <c r="B217" s="14" t="s">
        <v>253</v>
      </c>
      <c r="C217" s="15" t="s">
        <v>47</v>
      </c>
      <c r="D217" s="16">
        <f>IFERROR(VLOOKUP(B217,#REF!,3,FALSE),0)</f>
        <v>0</v>
      </c>
      <c r="E217" s="16">
        <f t="shared" si="10"/>
        <v>40.453333333333333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151700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151700</v>
      </c>
      <c r="Q217" s="17">
        <v>0</v>
      </c>
      <c r="R217" s="19">
        <v>151700</v>
      </c>
      <c r="S217" s="20">
        <v>40.5</v>
      </c>
      <c r="T217" s="21">
        <v>45.5</v>
      </c>
      <c r="U217" s="19">
        <v>3750</v>
      </c>
      <c r="V217" s="17">
        <v>3333</v>
      </c>
      <c r="W217" s="22">
        <v>0.9</v>
      </c>
      <c r="X217" s="23">
        <f t="shared" si="11"/>
        <v>100</v>
      </c>
      <c r="Y217" s="17">
        <v>10000</v>
      </c>
      <c r="Z217" s="17">
        <v>20000</v>
      </c>
      <c r="AA217" s="17">
        <v>20000</v>
      </c>
      <c r="AB217" s="17">
        <v>0</v>
      </c>
      <c r="AC217" s="15" t="s">
        <v>37</v>
      </c>
    </row>
    <row r="218" spans="1:29">
      <c r="A218" s="24" t="str">
        <f t="shared" si="9"/>
        <v>ZeroZero</v>
      </c>
      <c r="B218" s="14" t="s">
        <v>254</v>
      </c>
      <c r="C218" s="15" t="s">
        <v>47</v>
      </c>
      <c r="D218" s="16">
        <f>IFERROR(VLOOKUP(B218,#REF!,3,FALSE),0)</f>
        <v>0</v>
      </c>
      <c r="E218" s="16">
        <f t="shared" si="10"/>
        <v>0</v>
      </c>
      <c r="F218" s="16" t="str">
        <f>IFERROR(VLOOKUP(B218,#REF!,6,FALSE),"")</f>
        <v/>
      </c>
      <c r="G218" s="17">
        <v>60000</v>
      </c>
      <c r="H218" s="17">
        <v>60000</v>
      </c>
      <c r="I218" s="17" t="str">
        <f>IFERROR(VLOOKUP(B218,#REF!,9,FALSE),"")</f>
        <v/>
      </c>
      <c r="J218" s="17">
        <v>69000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69000</v>
      </c>
      <c r="Q218" s="17">
        <v>0</v>
      </c>
      <c r="R218" s="19">
        <v>129000</v>
      </c>
      <c r="S218" s="20">
        <v>0</v>
      </c>
      <c r="T218" s="21">
        <v>0</v>
      </c>
      <c r="U218" s="19">
        <v>0</v>
      </c>
      <c r="V218" s="17">
        <v>0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24" t="str">
        <f t="shared" si="9"/>
        <v>OverStock</v>
      </c>
      <c r="B219" s="14" t="s">
        <v>255</v>
      </c>
      <c r="C219" s="15" t="s">
        <v>47</v>
      </c>
      <c r="D219" s="16">
        <f>IFERROR(VLOOKUP(B219,#REF!,3,FALSE),0)</f>
        <v>0</v>
      </c>
      <c r="E219" s="16">
        <f t="shared" si="10"/>
        <v>36</v>
      </c>
      <c r="F219" s="16" t="str">
        <f>IFERROR(VLOOKUP(B219,#REF!,6,FALSE),"")</f>
        <v/>
      </c>
      <c r="G219" s="17">
        <v>981000</v>
      </c>
      <c r="H219" s="17">
        <v>0</v>
      </c>
      <c r="I219" s="17" t="str">
        <f>IFERROR(VLOOKUP(B219,#REF!,9,FALSE),"")</f>
        <v/>
      </c>
      <c r="J219" s="17">
        <v>297000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297000</v>
      </c>
      <c r="Q219" s="17">
        <v>0</v>
      </c>
      <c r="R219" s="19">
        <v>1278000</v>
      </c>
      <c r="S219" s="20">
        <v>154.9</v>
      </c>
      <c r="T219" s="21">
        <v>43.6</v>
      </c>
      <c r="U219" s="19">
        <v>8250</v>
      </c>
      <c r="V219" s="17">
        <v>29334</v>
      </c>
      <c r="W219" s="22">
        <v>3.6</v>
      </c>
      <c r="X219" s="23">
        <f t="shared" si="11"/>
        <v>150</v>
      </c>
      <c r="Y219" s="17">
        <v>207000</v>
      </c>
      <c r="Z219" s="17">
        <v>57000</v>
      </c>
      <c r="AA219" s="17">
        <v>72000</v>
      </c>
      <c r="AB219" s="17">
        <v>12000</v>
      </c>
      <c r="AC219" s="15" t="s">
        <v>37</v>
      </c>
    </row>
    <row r="220" spans="1:29">
      <c r="A220" s="24" t="str">
        <f t="shared" si="9"/>
        <v>ZeroZero</v>
      </c>
      <c r="B220" s="14" t="s">
        <v>256</v>
      </c>
      <c r="C220" s="15" t="s">
        <v>47</v>
      </c>
      <c r="D220" s="16">
        <f>IFERROR(VLOOKUP(B220,#REF!,3,FALSE),0)</f>
        <v>0</v>
      </c>
      <c r="E220" s="16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3000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3000</v>
      </c>
      <c r="Q220" s="17">
        <v>0</v>
      </c>
      <c r="R220" s="19">
        <v>3000</v>
      </c>
      <c r="S220" s="20">
        <v>0</v>
      </c>
      <c r="T220" s="21">
        <v>0</v>
      </c>
      <c r="U220" s="19">
        <v>0</v>
      </c>
      <c r="V220" s="17">
        <v>0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>
      <c r="A221" s="24" t="str">
        <f t="shared" si="9"/>
        <v>OverStock</v>
      </c>
      <c r="B221" s="14" t="s">
        <v>257</v>
      </c>
      <c r="C221" s="15" t="s">
        <v>47</v>
      </c>
      <c r="D221" s="16">
        <f>IFERROR(VLOOKUP(B221,#REF!,3,FALSE),0)</f>
        <v>0</v>
      </c>
      <c r="E221" s="16">
        <f t="shared" si="10"/>
        <v>57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342000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324000</v>
      </c>
      <c r="Q221" s="17">
        <v>18000</v>
      </c>
      <c r="R221" s="19">
        <v>342000</v>
      </c>
      <c r="S221" s="20">
        <v>57</v>
      </c>
      <c r="T221" s="21">
        <v>110.4</v>
      </c>
      <c r="U221" s="19">
        <v>6000</v>
      </c>
      <c r="V221" s="17">
        <v>3098</v>
      </c>
      <c r="W221" s="22">
        <v>0.5</v>
      </c>
      <c r="X221" s="23">
        <f t="shared" si="11"/>
        <v>100</v>
      </c>
      <c r="Y221" s="17">
        <v>14480</v>
      </c>
      <c r="Z221" s="17">
        <v>13400</v>
      </c>
      <c r="AA221" s="17">
        <v>7500</v>
      </c>
      <c r="AB221" s="17">
        <v>3600</v>
      </c>
      <c r="AC221" s="15" t="s">
        <v>37</v>
      </c>
    </row>
    <row r="222" spans="1:29">
      <c r="A222" s="24" t="str">
        <f t="shared" si="9"/>
        <v>OverStock</v>
      </c>
      <c r="B222" s="14" t="s">
        <v>258</v>
      </c>
      <c r="C222" s="15" t="s">
        <v>47</v>
      </c>
      <c r="D222" s="16">
        <f>IFERROR(VLOOKUP(B222,#REF!,3,FALSE),0)</f>
        <v>0</v>
      </c>
      <c r="E222" s="16">
        <f t="shared" si="10"/>
        <v>7.2663755458515285</v>
      </c>
      <c r="F222" s="16" t="str">
        <f>IFERROR(VLOOKUP(B222,#REF!,6,FALSE),"")</f>
        <v/>
      </c>
      <c r="G222" s="17">
        <v>4983000</v>
      </c>
      <c r="H222" s="17">
        <v>969000</v>
      </c>
      <c r="I222" s="17" t="str">
        <f>IFERROR(VLOOKUP(B222,#REF!,9,FALSE),"")</f>
        <v/>
      </c>
      <c r="J222" s="17">
        <v>624000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357000</v>
      </c>
      <c r="Q222" s="17">
        <v>267000</v>
      </c>
      <c r="R222" s="19">
        <v>5607000</v>
      </c>
      <c r="S222" s="20">
        <v>65.3</v>
      </c>
      <c r="T222" s="21">
        <v>27.7</v>
      </c>
      <c r="U222" s="19">
        <v>85875</v>
      </c>
      <c r="V222" s="17">
        <v>202644</v>
      </c>
      <c r="W222" s="22">
        <v>2.4</v>
      </c>
      <c r="X222" s="23">
        <f t="shared" si="11"/>
        <v>150</v>
      </c>
      <c r="Y222" s="17">
        <v>1216698</v>
      </c>
      <c r="Z222" s="17">
        <v>607100</v>
      </c>
      <c r="AA222" s="17">
        <v>642800</v>
      </c>
      <c r="AB222" s="17">
        <v>23800</v>
      </c>
      <c r="AC222" s="15" t="s">
        <v>37</v>
      </c>
    </row>
    <row r="223" spans="1:29">
      <c r="A223" s="24" t="str">
        <f t="shared" si="9"/>
        <v>OverStock</v>
      </c>
      <c r="B223" s="14" t="s">
        <v>259</v>
      </c>
      <c r="C223" s="15" t="s">
        <v>47</v>
      </c>
      <c r="D223" s="16">
        <f>IFERROR(VLOOKUP(B223,#REF!,3,FALSE),0)</f>
        <v>0</v>
      </c>
      <c r="E223" s="16">
        <f t="shared" si="10"/>
        <v>8.2687747035573125</v>
      </c>
      <c r="F223" s="16" t="str">
        <f>IFERROR(VLOOKUP(B223,#REF!,6,FALSE),"")</f>
        <v/>
      </c>
      <c r="G223" s="17">
        <v>8799000</v>
      </c>
      <c r="H223" s="17">
        <v>5445000</v>
      </c>
      <c r="I223" s="17" t="str">
        <f>IFERROR(VLOOKUP(B223,#REF!,9,FALSE),"")</f>
        <v/>
      </c>
      <c r="J223" s="17">
        <v>1569000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372000</v>
      </c>
      <c r="Q223" s="17">
        <v>1197000</v>
      </c>
      <c r="R223" s="19">
        <v>10368000</v>
      </c>
      <c r="S223" s="20">
        <v>54.6</v>
      </c>
      <c r="T223" s="21">
        <v>30.1</v>
      </c>
      <c r="U223" s="19">
        <v>189750</v>
      </c>
      <c r="V223" s="17">
        <v>344911</v>
      </c>
      <c r="W223" s="22">
        <v>1.8</v>
      </c>
      <c r="X223" s="23">
        <f t="shared" si="11"/>
        <v>100</v>
      </c>
      <c r="Y223" s="17">
        <v>2198000</v>
      </c>
      <c r="Z223" s="17">
        <v>906200</v>
      </c>
      <c r="AA223" s="17">
        <v>1385000</v>
      </c>
      <c r="AB223" s="17">
        <v>1059500</v>
      </c>
      <c r="AC223" s="15" t="s">
        <v>37</v>
      </c>
    </row>
    <row r="224" spans="1:29">
      <c r="A224" s="24" t="str">
        <f t="shared" si="9"/>
        <v>OverStock</v>
      </c>
      <c r="B224" s="14" t="s">
        <v>260</v>
      </c>
      <c r="C224" s="15" t="s">
        <v>47</v>
      </c>
      <c r="D224" s="16">
        <f>IFERROR(VLOOKUP(B224,#REF!,3,FALSE),0)</f>
        <v>0</v>
      </c>
      <c r="E224" s="16">
        <f t="shared" si="10"/>
        <v>11.29665211062591</v>
      </c>
      <c r="F224" s="16" t="str">
        <f>IFERROR(VLOOKUP(B224,#REF!,6,FALSE),"")</f>
        <v/>
      </c>
      <c r="G224" s="17">
        <v>7962000</v>
      </c>
      <c r="H224" s="17">
        <v>3042000</v>
      </c>
      <c r="I224" s="17" t="str">
        <f>IFERROR(VLOOKUP(B224,#REF!,9,FALSE),"")</f>
        <v/>
      </c>
      <c r="J224" s="17">
        <v>1940200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1196200</v>
      </c>
      <c r="Q224" s="17">
        <v>744000</v>
      </c>
      <c r="R224" s="19">
        <v>9902200</v>
      </c>
      <c r="S224" s="20">
        <v>57.7</v>
      </c>
      <c r="T224" s="21">
        <v>39.5</v>
      </c>
      <c r="U224" s="19">
        <v>171750</v>
      </c>
      <c r="V224" s="17">
        <v>250967</v>
      </c>
      <c r="W224" s="22">
        <v>1.5</v>
      </c>
      <c r="X224" s="23">
        <f t="shared" si="11"/>
        <v>100</v>
      </c>
      <c r="Y224" s="17">
        <v>1210370</v>
      </c>
      <c r="Z224" s="17">
        <v>1048330</v>
      </c>
      <c r="AA224" s="17">
        <v>781600</v>
      </c>
      <c r="AB224" s="17">
        <v>103120</v>
      </c>
      <c r="AC224" s="15" t="s">
        <v>37</v>
      </c>
    </row>
    <row r="225" spans="1:29">
      <c r="A225" s="24" t="str">
        <f t="shared" si="9"/>
        <v>OverStock</v>
      </c>
      <c r="B225" s="14" t="s">
        <v>261</v>
      </c>
      <c r="C225" s="15" t="s">
        <v>47</v>
      </c>
      <c r="D225" s="16">
        <f>IFERROR(VLOOKUP(B225,#REF!,3,FALSE),0)</f>
        <v>0</v>
      </c>
      <c r="E225" s="16">
        <f t="shared" si="10"/>
        <v>11.2</v>
      </c>
      <c r="F225" s="16" t="str">
        <f>IFERROR(VLOOKUP(B225,#REF!,6,FALSE),"")</f>
        <v/>
      </c>
      <c r="G225" s="17">
        <v>60000</v>
      </c>
      <c r="H225" s="17">
        <v>60000</v>
      </c>
      <c r="I225" s="17" t="str">
        <f>IFERROR(VLOOKUP(B225,#REF!,9,FALSE),"")</f>
        <v/>
      </c>
      <c r="J225" s="17">
        <v>42000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42000</v>
      </c>
      <c r="Q225" s="17">
        <v>0</v>
      </c>
      <c r="R225" s="19">
        <v>102000</v>
      </c>
      <c r="S225" s="20">
        <v>27.2</v>
      </c>
      <c r="T225" s="21">
        <v>30.6</v>
      </c>
      <c r="U225" s="19">
        <v>3750</v>
      </c>
      <c r="V225" s="17">
        <v>3333</v>
      </c>
      <c r="W225" s="22">
        <v>0.9</v>
      </c>
      <c r="X225" s="23">
        <f t="shared" si="11"/>
        <v>100</v>
      </c>
      <c r="Y225" s="17">
        <v>30000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24" t="str">
        <f t="shared" si="9"/>
        <v>Normal</v>
      </c>
      <c r="B226" s="14" t="s">
        <v>262</v>
      </c>
      <c r="C226" s="15" t="s">
        <v>47</v>
      </c>
      <c r="D226" s="16">
        <f>IFERROR(VLOOKUP(B226,#REF!,3,FALSE),0)</f>
        <v>0</v>
      </c>
      <c r="E226" s="16">
        <f t="shared" si="10"/>
        <v>0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498000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474000</v>
      </c>
      <c r="Q226" s="17">
        <v>24000</v>
      </c>
      <c r="R226" s="19">
        <v>498000</v>
      </c>
      <c r="S226" s="20">
        <v>0</v>
      </c>
      <c r="T226" s="21">
        <v>205.9</v>
      </c>
      <c r="U226" s="19">
        <v>0</v>
      </c>
      <c r="V226" s="17">
        <v>2419</v>
      </c>
      <c r="W226" s="22" t="s">
        <v>75</v>
      </c>
      <c r="X226" s="23" t="str">
        <f t="shared" si="11"/>
        <v>F</v>
      </c>
      <c r="Y226" s="17">
        <v>21770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24" t="str">
        <f t="shared" si="9"/>
        <v>OverStock</v>
      </c>
      <c r="B227" s="14" t="s">
        <v>263</v>
      </c>
      <c r="C227" s="15" t="s">
        <v>47</v>
      </c>
      <c r="D227" s="16">
        <f>IFERROR(VLOOKUP(B227,#REF!,3,FALSE),0)</f>
        <v>0</v>
      </c>
      <c r="E227" s="16">
        <f t="shared" si="10"/>
        <v>11.012842911877394</v>
      </c>
      <c r="F227" s="16" t="str">
        <f>IFERROR(VLOOKUP(B227,#REF!,6,FALSE),"")</f>
        <v/>
      </c>
      <c r="G227" s="17">
        <v>5382000</v>
      </c>
      <c r="H227" s="17">
        <v>1275000</v>
      </c>
      <c r="I227" s="17" t="str">
        <f>IFERROR(VLOOKUP(B227,#REF!,9,FALSE),"")</f>
        <v/>
      </c>
      <c r="J227" s="17">
        <v>1796470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1082470</v>
      </c>
      <c r="Q227" s="17">
        <v>714000</v>
      </c>
      <c r="R227" s="19">
        <v>7178470</v>
      </c>
      <c r="S227" s="20">
        <v>44</v>
      </c>
      <c r="T227" s="21">
        <v>31.1</v>
      </c>
      <c r="U227" s="19">
        <v>163125</v>
      </c>
      <c r="V227" s="17">
        <v>230768</v>
      </c>
      <c r="W227" s="22">
        <v>1.4</v>
      </c>
      <c r="X227" s="23">
        <f t="shared" si="11"/>
        <v>100</v>
      </c>
      <c r="Y227" s="17">
        <v>1053069</v>
      </c>
      <c r="Z227" s="17">
        <v>1023840</v>
      </c>
      <c r="AA227" s="17">
        <v>910760</v>
      </c>
      <c r="AB227" s="17">
        <v>143640</v>
      </c>
      <c r="AC227" s="15" t="s">
        <v>37</v>
      </c>
    </row>
    <row r="228" spans="1:29">
      <c r="A228" s="24" t="str">
        <f t="shared" si="9"/>
        <v>Normal</v>
      </c>
      <c r="B228" s="14" t="s">
        <v>264</v>
      </c>
      <c r="C228" s="15" t="s">
        <v>265</v>
      </c>
      <c r="D228" s="16">
        <f>IFERROR(VLOOKUP(B228,#REF!,3,FALSE),0)</f>
        <v>0</v>
      </c>
      <c r="E228" s="16">
        <f t="shared" si="10"/>
        <v>4.8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6000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6000</v>
      </c>
      <c r="Q228" s="17">
        <v>0</v>
      </c>
      <c r="R228" s="19">
        <v>6000</v>
      </c>
      <c r="S228" s="20">
        <v>4.8</v>
      </c>
      <c r="T228" s="21">
        <v>0</v>
      </c>
      <c r="U228" s="19">
        <v>1250</v>
      </c>
      <c r="V228" s="17">
        <v>0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24" t="str">
        <f t="shared" si="9"/>
        <v>Normal</v>
      </c>
      <c r="B229" s="14" t="s">
        <v>266</v>
      </c>
      <c r="C229" s="15" t="s">
        <v>265</v>
      </c>
      <c r="D229" s="16">
        <f>IFERROR(VLOOKUP(B229,#REF!,3,FALSE),0)</f>
        <v>0</v>
      </c>
      <c r="E229" s="16">
        <f t="shared" si="10"/>
        <v>2.4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1500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1500</v>
      </c>
      <c r="Q229" s="17">
        <v>0</v>
      </c>
      <c r="R229" s="19">
        <v>1500</v>
      </c>
      <c r="S229" s="20">
        <v>2.4</v>
      </c>
      <c r="T229" s="21">
        <v>0</v>
      </c>
      <c r="U229" s="19">
        <v>625</v>
      </c>
      <c r="V229" s="17">
        <v>0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24" t="str">
        <f t="shared" si="9"/>
        <v>ZeroZero</v>
      </c>
      <c r="B230" s="14" t="s">
        <v>267</v>
      </c>
      <c r="C230" s="15" t="s">
        <v>44</v>
      </c>
      <c r="D230" s="16">
        <f>IFERROR(VLOOKUP(B230,#REF!,3,FALSE),0)</f>
        <v>0</v>
      </c>
      <c r="E230" s="16">
        <f t="shared" si="10"/>
        <v>0</v>
      </c>
      <c r="F230" s="16" t="str">
        <f>IFERROR(VLOOKUP(B230,#REF!,6,FALSE),"")</f>
        <v/>
      </c>
      <c r="G230" s="17">
        <v>162000</v>
      </c>
      <c r="H230" s="17">
        <v>90000</v>
      </c>
      <c r="I230" s="17" t="str">
        <f>IFERROR(VLOOKUP(B230,#REF!,9,FALSE),"")</f>
        <v/>
      </c>
      <c r="J230" s="17">
        <v>138000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138000</v>
      </c>
      <c r="Q230" s="17">
        <v>0</v>
      </c>
      <c r="R230" s="19">
        <v>300000</v>
      </c>
      <c r="S230" s="20">
        <v>0</v>
      </c>
      <c r="T230" s="21">
        <v>0</v>
      </c>
      <c r="U230" s="19">
        <v>0</v>
      </c>
      <c r="V230" s="17">
        <v>0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24" t="str">
        <f t="shared" si="9"/>
        <v>OverStock</v>
      </c>
      <c r="B231" s="14" t="s">
        <v>268</v>
      </c>
      <c r="C231" s="15" t="s">
        <v>44</v>
      </c>
      <c r="D231" s="16">
        <f>IFERROR(VLOOKUP(B231,#REF!,3,FALSE),0)</f>
        <v>0</v>
      </c>
      <c r="E231" s="16">
        <f t="shared" si="10"/>
        <v>76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57000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57000</v>
      </c>
      <c r="Q231" s="17">
        <v>0</v>
      </c>
      <c r="R231" s="19">
        <v>57000</v>
      </c>
      <c r="S231" s="20">
        <v>76</v>
      </c>
      <c r="T231" s="21">
        <v>0</v>
      </c>
      <c r="U231" s="19">
        <v>750</v>
      </c>
      <c r="V231" s="17">
        <v>0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24" t="str">
        <f t="shared" si="9"/>
        <v>Normal</v>
      </c>
      <c r="B232" s="14" t="s">
        <v>269</v>
      </c>
      <c r="C232" s="15" t="s">
        <v>44</v>
      </c>
      <c r="D232" s="16">
        <f>IFERROR(VLOOKUP(B232,#REF!,3,FALSE),0)</f>
        <v>0</v>
      </c>
      <c r="E232" s="16">
        <f t="shared" si="10"/>
        <v>1</v>
      </c>
      <c r="F232" s="16" t="str">
        <f>IFERROR(VLOOKUP(B232,#REF!,6,FALSE),"")</f>
        <v/>
      </c>
      <c r="G232" s="17">
        <v>81000</v>
      </c>
      <c r="H232" s="17">
        <v>81000</v>
      </c>
      <c r="I232" s="17" t="str">
        <f>IFERROR(VLOOKUP(B232,#REF!,9,FALSE),"")</f>
        <v/>
      </c>
      <c r="J232" s="17">
        <v>9000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9000</v>
      </c>
      <c r="Q232" s="17">
        <v>0</v>
      </c>
      <c r="R232" s="19">
        <v>90000</v>
      </c>
      <c r="S232" s="20">
        <v>10</v>
      </c>
      <c r="T232" s="21">
        <v>7.7</v>
      </c>
      <c r="U232" s="19">
        <v>9000</v>
      </c>
      <c r="V232" s="17">
        <v>11667</v>
      </c>
      <c r="W232" s="22">
        <v>1.3</v>
      </c>
      <c r="X232" s="23">
        <f t="shared" si="11"/>
        <v>100</v>
      </c>
      <c r="Y232" s="17">
        <v>66000</v>
      </c>
      <c r="Z232" s="17">
        <v>39000</v>
      </c>
      <c r="AA232" s="17">
        <v>36000</v>
      </c>
      <c r="AB232" s="17">
        <v>0</v>
      </c>
      <c r="AC232" s="15" t="s">
        <v>37</v>
      </c>
    </row>
    <row r="233" spans="1:29">
      <c r="A233" s="24" t="str">
        <f t="shared" si="9"/>
        <v>Normal</v>
      </c>
      <c r="B233" s="14" t="s">
        <v>270</v>
      </c>
      <c r="C233" s="15" t="s">
        <v>44</v>
      </c>
      <c r="D233" s="16">
        <f>IFERROR(VLOOKUP(B233,#REF!,3,FALSE),0)</f>
        <v>0</v>
      </c>
      <c r="E233" s="16">
        <f t="shared" si="10"/>
        <v>16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6000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6000</v>
      </c>
      <c r="Q233" s="17">
        <v>0</v>
      </c>
      <c r="R233" s="19">
        <v>6000</v>
      </c>
      <c r="S233" s="20">
        <v>16</v>
      </c>
      <c r="T233" s="21" t="s">
        <v>35</v>
      </c>
      <c r="U233" s="19">
        <v>375</v>
      </c>
      <c r="V233" s="17">
        <v>0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3000</v>
      </c>
      <c r="AB233" s="17">
        <v>0</v>
      </c>
      <c r="AC233" s="15" t="s">
        <v>37</v>
      </c>
    </row>
    <row r="234" spans="1:29">
      <c r="A234" s="24" t="str">
        <f t="shared" si="9"/>
        <v>ZeroZero</v>
      </c>
      <c r="B234" s="14" t="s">
        <v>271</v>
      </c>
      <c r="C234" s="15" t="s">
        <v>44</v>
      </c>
      <c r="D234" s="16">
        <f>IFERROR(VLOOKUP(B234,#REF!,3,FALSE),0)</f>
        <v>0</v>
      </c>
      <c r="E234" s="16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260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260</v>
      </c>
      <c r="Q234" s="17">
        <v>0</v>
      </c>
      <c r="R234" s="19">
        <v>260</v>
      </c>
      <c r="S234" s="20">
        <v>0</v>
      </c>
      <c r="T234" s="21">
        <v>0</v>
      </c>
      <c r="U234" s="19">
        <v>0</v>
      </c>
      <c r="V234" s="17">
        <v>0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24" t="str">
        <f t="shared" si="9"/>
        <v>ZeroZero</v>
      </c>
      <c r="B235" s="14" t="s">
        <v>272</v>
      </c>
      <c r="C235" s="15" t="s">
        <v>44</v>
      </c>
      <c r="D235" s="16">
        <f>IFERROR(VLOOKUP(B235,#REF!,3,FALSE),0)</f>
        <v>0</v>
      </c>
      <c r="E235" s="16">
        <f t="shared" si="10"/>
        <v>0</v>
      </c>
      <c r="F235" s="16" t="str">
        <f>IFERROR(VLOOKUP(B235,#REF!,6,FALSE),"")</f>
        <v/>
      </c>
      <c r="G235" s="17">
        <v>750</v>
      </c>
      <c r="H235" s="17">
        <v>500</v>
      </c>
      <c r="I235" s="17" t="str">
        <f>IFERROR(VLOOKUP(B235,#REF!,9,FALSE),"")</f>
        <v/>
      </c>
      <c r="J235" s="17">
        <v>250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250</v>
      </c>
      <c r="Q235" s="17">
        <v>0</v>
      </c>
      <c r="R235" s="19">
        <v>1000</v>
      </c>
      <c r="S235" s="20">
        <v>0</v>
      </c>
      <c r="T235" s="21">
        <v>0</v>
      </c>
      <c r="U235" s="19">
        <v>0</v>
      </c>
      <c r="V235" s="17">
        <v>0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24" t="str">
        <f t="shared" si="9"/>
        <v>ZeroZero</v>
      </c>
      <c r="B236" s="14" t="s">
        <v>273</v>
      </c>
      <c r="C236" s="15" t="s">
        <v>44</v>
      </c>
      <c r="D236" s="16">
        <f>IFERROR(VLOOKUP(B236,#REF!,3,FALSE),0)</f>
        <v>0</v>
      </c>
      <c r="E236" s="16">
        <f t="shared" si="10"/>
        <v>0</v>
      </c>
      <c r="F236" s="16" t="str">
        <f>IFERROR(VLOOKUP(B236,#REF!,6,FALSE),"")</f>
        <v/>
      </c>
      <c r="G236" s="17">
        <v>1470</v>
      </c>
      <c r="H236" s="17">
        <v>1470</v>
      </c>
      <c r="I236" s="17" t="str">
        <f>IFERROR(VLOOKUP(B236,#REF!,9,FALSE),"")</f>
        <v/>
      </c>
      <c r="J236" s="17">
        <v>5390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5390</v>
      </c>
      <c r="Q236" s="17">
        <v>0</v>
      </c>
      <c r="R236" s="19">
        <v>6860</v>
      </c>
      <c r="S236" s="20">
        <v>0</v>
      </c>
      <c r="T236" s="21">
        <v>0</v>
      </c>
      <c r="U236" s="19">
        <v>0</v>
      </c>
      <c r="V236" s="17">
        <v>0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24" t="str">
        <f t="shared" si="9"/>
        <v>ZeroZero</v>
      </c>
      <c r="B237" s="14" t="s">
        <v>274</v>
      </c>
      <c r="C237" s="15" t="s">
        <v>44</v>
      </c>
      <c r="D237" s="16">
        <f>IFERROR(VLOOKUP(B237,#REF!,3,FALSE),0)</f>
        <v>0</v>
      </c>
      <c r="E237" s="16">
        <f t="shared" si="10"/>
        <v>0</v>
      </c>
      <c r="F237" s="16" t="str">
        <f>IFERROR(VLOOKUP(B237,#REF!,6,FALSE),"")</f>
        <v/>
      </c>
      <c r="G237" s="17">
        <v>1500</v>
      </c>
      <c r="H237" s="17">
        <v>1500</v>
      </c>
      <c r="I237" s="17" t="str">
        <f>IFERROR(VLOOKUP(B237,#REF!,9,FALSE),"")</f>
        <v/>
      </c>
      <c r="J237" s="17">
        <v>1750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1750</v>
      </c>
      <c r="Q237" s="17">
        <v>0</v>
      </c>
      <c r="R237" s="19">
        <v>3250</v>
      </c>
      <c r="S237" s="20">
        <v>0</v>
      </c>
      <c r="T237" s="21">
        <v>0</v>
      </c>
      <c r="U237" s="19">
        <v>0</v>
      </c>
      <c r="V237" s="17">
        <v>0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24" t="str">
        <f t="shared" si="9"/>
        <v>ZeroZero</v>
      </c>
      <c r="B238" s="14" t="s">
        <v>275</v>
      </c>
      <c r="C238" s="15" t="s">
        <v>44</v>
      </c>
      <c r="D238" s="16">
        <f>IFERROR(VLOOKUP(B238,#REF!,3,FALSE),0)</f>
        <v>0</v>
      </c>
      <c r="E238" s="16">
        <f t="shared" si="10"/>
        <v>0</v>
      </c>
      <c r="F238" s="16" t="str">
        <f>IFERROR(VLOOKUP(B238,#REF!,6,FALSE),"")</f>
        <v/>
      </c>
      <c r="G238" s="17">
        <v>2500</v>
      </c>
      <c r="H238" s="17">
        <v>2500</v>
      </c>
      <c r="I238" s="17" t="str">
        <f>IFERROR(VLOOKUP(B238,#REF!,9,FALSE),"")</f>
        <v/>
      </c>
      <c r="J238" s="17">
        <v>1250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1250</v>
      </c>
      <c r="Q238" s="17">
        <v>0</v>
      </c>
      <c r="R238" s="19">
        <v>3750</v>
      </c>
      <c r="S238" s="20">
        <v>0</v>
      </c>
      <c r="T238" s="21">
        <v>0</v>
      </c>
      <c r="U238" s="19">
        <v>0</v>
      </c>
      <c r="V238" s="17">
        <v>0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24" t="str">
        <f t="shared" si="9"/>
        <v>ZeroZero</v>
      </c>
      <c r="B239" s="14" t="s">
        <v>276</v>
      </c>
      <c r="C239" s="15" t="s">
        <v>34</v>
      </c>
      <c r="D239" s="16">
        <f>IFERROR(VLOOKUP(B239,#REF!,3,FALSE),0)</f>
        <v>0</v>
      </c>
      <c r="E239" s="16">
        <f t="shared" si="10"/>
        <v>0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99000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99000</v>
      </c>
      <c r="Q239" s="17">
        <v>0</v>
      </c>
      <c r="R239" s="19">
        <v>99000</v>
      </c>
      <c r="S239" s="20">
        <v>0</v>
      </c>
      <c r="T239" s="21">
        <v>0</v>
      </c>
      <c r="U239" s="19">
        <v>0</v>
      </c>
      <c r="V239" s="17">
        <v>0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24" t="str">
        <f t="shared" si="9"/>
        <v>ZeroZero</v>
      </c>
      <c r="B240" s="14" t="s">
        <v>277</v>
      </c>
      <c r="C240" s="15" t="s">
        <v>34</v>
      </c>
      <c r="D240" s="16">
        <f>IFERROR(VLOOKUP(B240,#REF!,3,FALSE),0)</f>
        <v>0</v>
      </c>
      <c r="E240" s="16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52500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52500</v>
      </c>
      <c r="Q240" s="17">
        <v>0</v>
      </c>
      <c r="R240" s="19">
        <v>52500</v>
      </c>
      <c r="S240" s="20">
        <v>0</v>
      </c>
      <c r="T240" s="21">
        <v>0</v>
      </c>
      <c r="U240" s="19">
        <v>0</v>
      </c>
      <c r="V240" s="17">
        <v>0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24" t="str">
        <f t="shared" si="9"/>
        <v>ZeroZero</v>
      </c>
      <c r="B241" s="14" t="s">
        <v>278</v>
      </c>
      <c r="C241" s="15" t="s">
        <v>34</v>
      </c>
      <c r="D241" s="16">
        <f>IFERROR(VLOOKUP(B241,#REF!,3,FALSE),0)</f>
        <v>0</v>
      </c>
      <c r="E241" s="16">
        <f t="shared" si="10"/>
        <v>0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9000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9000</v>
      </c>
      <c r="Q241" s="17">
        <v>0</v>
      </c>
      <c r="R241" s="19">
        <v>9000</v>
      </c>
      <c r="S241" s="20">
        <v>0</v>
      </c>
      <c r="T241" s="21">
        <v>0</v>
      </c>
      <c r="U241" s="19">
        <v>0</v>
      </c>
      <c r="V241" s="17">
        <v>0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>
      <c r="A242" s="24" t="str">
        <f t="shared" si="9"/>
        <v>ZeroZero</v>
      </c>
      <c r="B242" s="14" t="s">
        <v>279</v>
      </c>
      <c r="C242" s="15" t="s">
        <v>34</v>
      </c>
      <c r="D242" s="16">
        <f>IFERROR(VLOOKUP(B242,#REF!,3,FALSE),0)</f>
        <v>0</v>
      </c>
      <c r="E242" s="16">
        <f t="shared" si="10"/>
        <v>0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8500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8500</v>
      </c>
      <c r="Q242" s="17">
        <v>0</v>
      </c>
      <c r="R242" s="19">
        <v>8500</v>
      </c>
      <c r="S242" s="20">
        <v>0</v>
      </c>
      <c r="T242" s="21">
        <v>0</v>
      </c>
      <c r="U242" s="19">
        <v>0</v>
      </c>
      <c r="V242" s="17">
        <v>0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24" t="str">
        <f t="shared" si="9"/>
        <v>ZeroZero</v>
      </c>
      <c r="B243" s="14" t="s">
        <v>280</v>
      </c>
      <c r="C243" s="15" t="s">
        <v>34</v>
      </c>
      <c r="D243" s="16">
        <f>IFERROR(VLOOKUP(B243,#REF!,3,FALSE),0)</f>
        <v>0</v>
      </c>
      <c r="E243" s="16">
        <f t="shared" si="10"/>
        <v>0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3500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3500</v>
      </c>
      <c r="Q243" s="17">
        <v>0</v>
      </c>
      <c r="R243" s="19">
        <v>3500</v>
      </c>
      <c r="S243" s="20">
        <v>0</v>
      </c>
      <c r="T243" s="21">
        <v>0</v>
      </c>
      <c r="U243" s="19">
        <v>0</v>
      </c>
      <c r="V243" s="17">
        <v>0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24" t="str">
        <f t="shared" si="9"/>
        <v>ZeroZero</v>
      </c>
      <c r="B244" s="14" t="s">
        <v>281</v>
      </c>
      <c r="C244" s="15" t="s">
        <v>34</v>
      </c>
      <c r="D244" s="16">
        <f>IFERROR(VLOOKUP(B244,#REF!,3,FALSE),0)</f>
        <v>0</v>
      </c>
      <c r="E244" s="16">
        <f t="shared" si="10"/>
        <v>0</v>
      </c>
      <c r="F244" s="16" t="str">
        <f>IFERROR(VLOOKUP(B244,#REF!,6,FALSE),"")</f>
        <v/>
      </c>
      <c r="G244" s="17">
        <v>150000</v>
      </c>
      <c r="H244" s="17">
        <v>150000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150000</v>
      </c>
      <c r="S244" s="20">
        <v>0</v>
      </c>
      <c r="T244" s="21">
        <v>0</v>
      </c>
      <c r="U244" s="19">
        <v>0</v>
      </c>
      <c r="V244" s="17">
        <v>0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24" t="str">
        <f t="shared" si="9"/>
        <v>ZeroZero</v>
      </c>
      <c r="B245" s="14" t="s">
        <v>282</v>
      </c>
      <c r="C245" s="15" t="s">
        <v>34</v>
      </c>
      <c r="D245" s="16">
        <f>IFERROR(VLOOKUP(B245,#REF!,3,FALSE),0)</f>
        <v>0</v>
      </c>
      <c r="E245" s="16">
        <f t="shared" si="10"/>
        <v>0</v>
      </c>
      <c r="F245" s="16" t="str">
        <f>IFERROR(VLOOKUP(B245,#REF!,6,FALSE),"")</f>
        <v/>
      </c>
      <c r="G245" s="17">
        <v>300000</v>
      </c>
      <c r="H245" s="17">
        <v>300000</v>
      </c>
      <c r="I245" s="17" t="str">
        <f>IFERROR(VLOOKUP(B245,#REF!,9,FALSE),"")</f>
        <v/>
      </c>
      <c r="J245" s="17">
        <v>126690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126690</v>
      </c>
      <c r="Q245" s="17">
        <v>0</v>
      </c>
      <c r="R245" s="19">
        <v>426690</v>
      </c>
      <c r="S245" s="20">
        <v>0</v>
      </c>
      <c r="T245" s="21">
        <v>0</v>
      </c>
      <c r="U245" s="19">
        <v>0</v>
      </c>
      <c r="V245" s="17">
        <v>0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24" t="str">
        <f t="shared" si="9"/>
        <v>ZeroZero</v>
      </c>
      <c r="B246" s="14" t="s">
        <v>283</v>
      </c>
      <c r="C246" s="15" t="s">
        <v>34</v>
      </c>
      <c r="D246" s="16">
        <f>IFERROR(VLOOKUP(B246,#REF!,3,FALSE),0)</f>
        <v>0</v>
      </c>
      <c r="E246" s="16">
        <f t="shared" si="10"/>
        <v>0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80000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80000</v>
      </c>
      <c r="Q246" s="17">
        <v>0</v>
      </c>
      <c r="R246" s="19">
        <v>80000</v>
      </c>
      <c r="S246" s="20">
        <v>0</v>
      </c>
      <c r="T246" s="21">
        <v>0</v>
      </c>
      <c r="U246" s="19">
        <v>0</v>
      </c>
      <c r="V246" s="17">
        <v>0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>
      <c r="A247" s="24" t="str">
        <f t="shared" si="9"/>
        <v>OverStock</v>
      </c>
      <c r="B247" s="14" t="s">
        <v>284</v>
      </c>
      <c r="C247" s="15" t="s">
        <v>44</v>
      </c>
      <c r="D247" s="16">
        <f>IFERROR(VLOOKUP(B247,#REF!,3,FALSE),0)</f>
        <v>0</v>
      </c>
      <c r="E247" s="16">
        <f t="shared" si="10"/>
        <v>9.0424298632042657</v>
      </c>
      <c r="F247" s="16" t="str">
        <f>IFERROR(VLOOKUP(B247,#REF!,6,FALSE),"")</f>
        <v/>
      </c>
      <c r="G247" s="17">
        <v>66500</v>
      </c>
      <c r="H247" s="17">
        <v>28000</v>
      </c>
      <c r="I247" s="17" t="str">
        <f>IFERROR(VLOOKUP(B247,#REF!,9,FALSE),"")</f>
        <v/>
      </c>
      <c r="J247" s="17">
        <v>39000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39000</v>
      </c>
      <c r="Q247" s="17">
        <v>0</v>
      </c>
      <c r="R247" s="19">
        <v>105500</v>
      </c>
      <c r="S247" s="20">
        <v>24.5</v>
      </c>
      <c r="T247" s="21">
        <v>17.600000000000001</v>
      </c>
      <c r="U247" s="19">
        <v>4313</v>
      </c>
      <c r="V247" s="17">
        <v>6000</v>
      </c>
      <c r="W247" s="22">
        <v>1.4</v>
      </c>
      <c r="X247" s="23">
        <f t="shared" si="11"/>
        <v>100</v>
      </c>
      <c r="Y247" s="17">
        <v>26000</v>
      </c>
      <c r="Z247" s="17">
        <v>28000</v>
      </c>
      <c r="AA247" s="17">
        <v>0</v>
      </c>
      <c r="AB247" s="17">
        <v>0</v>
      </c>
      <c r="AC247" s="15" t="s">
        <v>37</v>
      </c>
    </row>
    <row r="248" spans="1:29">
      <c r="A248" s="24" t="str">
        <f t="shared" si="9"/>
        <v>ZeroZero</v>
      </c>
      <c r="B248" s="14" t="s">
        <v>285</v>
      </c>
      <c r="C248" s="15" t="s">
        <v>34</v>
      </c>
      <c r="D248" s="16">
        <f>IFERROR(VLOOKUP(B248,#REF!,3,FALSE),0)</f>
        <v>0</v>
      </c>
      <c r="E248" s="16">
        <f t="shared" si="10"/>
        <v>0</v>
      </c>
      <c r="F248" s="16" t="str">
        <f>IFERROR(VLOOKUP(B248,#REF!,6,FALSE),"")</f>
        <v/>
      </c>
      <c r="G248" s="17">
        <v>33925</v>
      </c>
      <c r="H248" s="17">
        <v>10800</v>
      </c>
      <c r="I248" s="17" t="str">
        <f>IFERROR(VLOOKUP(B248,#REF!,9,FALSE),"")</f>
        <v/>
      </c>
      <c r="J248" s="17">
        <v>60789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60789</v>
      </c>
      <c r="Q248" s="17">
        <v>0</v>
      </c>
      <c r="R248" s="19">
        <v>94714</v>
      </c>
      <c r="S248" s="20">
        <v>0</v>
      </c>
      <c r="T248" s="21">
        <v>0</v>
      </c>
      <c r="U248" s="19">
        <v>0</v>
      </c>
      <c r="V248" s="17">
        <v>0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>
      <c r="A249" s="24" t="str">
        <f t="shared" si="9"/>
        <v>ZeroZero</v>
      </c>
      <c r="B249" s="14" t="s">
        <v>286</v>
      </c>
      <c r="C249" s="15" t="s">
        <v>287</v>
      </c>
      <c r="D249" s="16">
        <f>IFERROR(VLOOKUP(B249,#REF!,3,FALSE),0)</f>
        <v>0</v>
      </c>
      <c r="E249" s="16">
        <f t="shared" si="10"/>
        <v>0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18000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18000</v>
      </c>
      <c r="Q249" s="17">
        <v>0</v>
      </c>
      <c r="R249" s="19">
        <v>18000</v>
      </c>
      <c r="S249" s="20">
        <v>0</v>
      </c>
      <c r="T249" s="21">
        <v>0</v>
      </c>
      <c r="U249" s="19">
        <v>0</v>
      </c>
      <c r="V249" s="17">
        <v>0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24" t="str">
        <f t="shared" si="9"/>
        <v>ZeroZero</v>
      </c>
      <c r="B250" s="14" t="s">
        <v>288</v>
      </c>
      <c r="C250" s="15" t="s">
        <v>287</v>
      </c>
      <c r="D250" s="16">
        <f>IFERROR(VLOOKUP(B250,#REF!,3,FALSE),0)</f>
        <v>0</v>
      </c>
      <c r="E250" s="16">
        <f t="shared" si="10"/>
        <v>0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9000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9000</v>
      </c>
      <c r="Q250" s="17">
        <v>0</v>
      </c>
      <c r="R250" s="19">
        <v>9000</v>
      </c>
      <c r="S250" s="20">
        <v>0</v>
      </c>
      <c r="T250" s="21">
        <v>0</v>
      </c>
      <c r="U250" s="19">
        <v>0</v>
      </c>
      <c r="V250" s="17">
        <v>0</v>
      </c>
      <c r="W250" s="22" t="s">
        <v>36</v>
      </c>
      <c r="X250" s="23" t="str">
        <f t="shared" si="11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>
      <c r="A251" s="24" t="str">
        <f t="shared" si="9"/>
        <v>Normal</v>
      </c>
      <c r="B251" s="14" t="s">
        <v>289</v>
      </c>
      <c r="C251" s="15" t="s">
        <v>287</v>
      </c>
      <c r="D251" s="16">
        <f>IFERROR(VLOOKUP(B251,#REF!,3,FALSE),0)</f>
        <v>0</v>
      </c>
      <c r="E251" s="16">
        <f t="shared" si="10"/>
        <v>3.5555555555555554</v>
      </c>
      <c r="F251" s="16" t="str">
        <f>IFERROR(VLOOKUP(B251,#REF!,6,FALSE),"")</f>
        <v/>
      </c>
      <c r="G251" s="17">
        <v>33000</v>
      </c>
      <c r="H251" s="17">
        <v>0</v>
      </c>
      <c r="I251" s="17" t="str">
        <f>IFERROR(VLOOKUP(B251,#REF!,9,FALSE),"")</f>
        <v/>
      </c>
      <c r="J251" s="17">
        <v>12000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12000</v>
      </c>
      <c r="Q251" s="17">
        <v>0</v>
      </c>
      <c r="R251" s="19">
        <v>45000</v>
      </c>
      <c r="S251" s="20">
        <v>13.3</v>
      </c>
      <c r="T251" s="21">
        <v>0</v>
      </c>
      <c r="U251" s="19">
        <v>3375</v>
      </c>
      <c r="V251" s="17">
        <v>0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24" t="str">
        <f t="shared" si="9"/>
        <v>ZeroZero</v>
      </c>
      <c r="B252" s="14" t="s">
        <v>290</v>
      </c>
      <c r="C252" s="15" t="s">
        <v>287</v>
      </c>
      <c r="D252" s="16">
        <f>IFERROR(VLOOKUP(B252,#REF!,3,FALSE),0)</f>
        <v>0</v>
      </c>
      <c r="E252" s="16">
        <f t="shared" si="10"/>
        <v>0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9000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9000</v>
      </c>
      <c r="Q252" s="17">
        <v>0</v>
      </c>
      <c r="R252" s="19">
        <v>9000</v>
      </c>
      <c r="S252" s="20">
        <v>0</v>
      </c>
      <c r="T252" s="21">
        <v>0</v>
      </c>
      <c r="U252" s="19">
        <v>0</v>
      </c>
      <c r="V252" s="17">
        <v>0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24" t="str">
        <f t="shared" si="9"/>
        <v>OverStock</v>
      </c>
      <c r="B253" s="14" t="s">
        <v>291</v>
      </c>
      <c r="C253" s="15" t="s">
        <v>287</v>
      </c>
      <c r="D253" s="16">
        <f>IFERROR(VLOOKUP(B253,#REF!,3,FALSE),0)</f>
        <v>0</v>
      </c>
      <c r="E253" s="16">
        <f t="shared" si="10"/>
        <v>24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18000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18000</v>
      </c>
      <c r="Q253" s="17">
        <v>0</v>
      </c>
      <c r="R253" s="19">
        <v>18000</v>
      </c>
      <c r="S253" s="20">
        <v>24</v>
      </c>
      <c r="T253" s="21">
        <v>0</v>
      </c>
      <c r="U253" s="19">
        <v>750</v>
      </c>
      <c r="V253" s="17">
        <v>0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>
      <c r="A254" s="24" t="str">
        <f t="shared" si="9"/>
        <v>OverStock</v>
      </c>
      <c r="B254" s="14" t="s">
        <v>292</v>
      </c>
      <c r="C254" s="15" t="s">
        <v>287</v>
      </c>
      <c r="D254" s="16">
        <f>IFERROR(VLOOKUP(B254,#REF!,3,FALSE),0)</f>
        <v>0</v>
      </c>
      <c r="E254" s="16">
        <f t="shared" si="10"/>
        <v>24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27000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27000</v>
      </c>
      <c r="Q254" s="17">
        <v>0</v>
      </c>
      <c r="R254" s="19">
        <v>27000</v>
      </c>
      <c r="S254" s="20">
        <v>24</v>
      </c>
      <c r="T254" s="21">
        <v>0</v>
      </c>
      <c r="U254" s="19">
        <v>1125</v>
      </c>
      <c r="V254" s="17">
        <v>0</v>
      </c>
      <c r="W254" s="22" t="s">
        <v>36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37</v>
      </c>
    </row>
    <row r="255" spans="1:29">
      <c r="A255" s="24" t="str">
        <f t="shared" si="9"/>
        <v>ZeroZero</v>
      </c>
      <c r="B255" s="14" t="s">
        <v>293</v>
      </c>
      <c r="C255" s="15" t="s">
        <v>287</v>
      </c>
      <c r="D255" s="16">
        <f>IFERROR(VLOOKUP(B255,#REF!,3,FALSE),0)</f>
        <v>0</v>
      </c>
      <c r="E255" s="16">
        <f t="shared" si="10"/>
        <v>0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33000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33000</v>
      </c>
      <c r="Q255" s="17">
        <v>0</v>
      </c>
      <c r="R255" s="19">
        <v>33000</v>
      </c>
      <c r="S255" s="20">
        <v>0</v>
      </c>
      <c r="T255" s="21">
        <v>0</v>
      </c>
      <c r="U255" s="19">
        <v>0</v>
      </c>
      <c r="V255" s="17">
        <v>0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24" t="str">
        <f t="shared" si="9"/>
        <v>OverStock</v>
      </c>
      <c r="B256" s="14" t="s">
        <v>294</v>
      </c>
      <c r="C256" s="15" t="s">
        <v>287</v>
      </c>
      <c r="D256" s="16">
        <f>IFERROR(VLOOKUP(B256,#REF!,3,FALSE),0)</f>
        <v>0</v>
      </c>
      <c r="E256" s="16">
        <f t="shared" si="10"/>
        <v>0</v>
      </c>
      <c r="F256" s="16" t="str">
        <f>IFERROR(VLOOKUP(B256,#REF!,6,FALSE),"")</f>
        <v/>
      </c>
      <c r="G256" s="17">
        <v>42000</v>
      </c>
      <c r="H256" s="17">
        <v>33000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42000</v>
      </c>
      <c r="S256" s="20">
        <v>37.299999999999997</v>
      </c>
      <c r="T256" s="21">
        <v>0</v>
      </c>
      <c r="U256" s="19">
        <v>1125</v>
      </c>
      <c r="V256" s="17">
        <v>0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24" t="str">
        <f t="shared" si="9"/>
        <v>Normal</v>
      </c>
      <c r="B257" s="14" t="s">
        <v>295</v>
      </c>
      <c r="C257" s="15" t="s">
        <v>287</v>
      </c>
      <c r="D257" s="16">
        <f>IFERROR(VLOOKUP(B257,#REF!,3,FALSE),0)</f>
        <v>0</v>
      </c>
      <c r="E257" s="16">
        <f t="shared" si="10"/>
        <v>8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3000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3000</v>
      </c>
      <c r="Q257" s="17">
        <v>0</v>
      </c>
      <c r="R257" s="19">
        <v>3000</v>
      </c>
      <c r="S257" s="20">
        <v>8</v>
      </c>
      <c r="T257" s="21">
        <v>0</v>
      </c>
      <c r="U257" s="19">
        <v>375</v>
      </c>
      <c r="V257" s="17">
        <v>0</v>
      </c>
      <c r="W257" s="22" t="s">
        <v>36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>
      <c r="A258" s="24" t="str">
        <f t="shared" si="9"/>
        <v>ZeroZero</v>
      </c>
      <c r="B258" s="14" t="s">
        <v>296</v>
      </c>
      <c r="C258" s="15" t="s">
        <v>287</v>
      </c>
      <c r="D258" s="16">
        <f>IFERROR(VLOOKUP(B258,#REF!,3,FALSE),0)</f>
        <v>0</v>
      </c>
      <c r="E258" s="16">
        <f t="shared" si="10"/>
        <v>0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15000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15000</v>
      </c>
      <c r="Q258" s="17">
        <v>0</v>
      </c>
      <c r="R258" s="19">
        <v>15000</v>
      </c>
      <c r="S258" s="20">
        <v>0</v>
      </c>
      <c r="T258" s="21">
        <v>0</v>
      </c>
      <c r="U258" s="19">
        <v>0</v>
      </c>
      <c r="V258" s="17">
        <v>0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24" t="str">
        <f t="shared" si="9"/>
        <v>ZeroZero</v>
      </c>
      <c r="B259" s="14" t="s">
        <v>297</v>
      </c>
      <c r="C259" s="15" t="s">
        <v>287</v>
      </c>
      <c r="D259" s="16">
        <f>IFERROR(VLOOKUP(B259,#REF!,3,FALSE),0)</f>
        <v>0</v>
      </c>
      <c r="E259" s="16">
        <f t="shared" si="10"/>
        <v>0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3000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3000</v>
      </c>
      <c r="Q259" s="17">
        <v>0</v>
      </c>
      <c r="R259" s="19">
        <v>3000</v>
      </c>
      <c r="S259" s="20">
        <v>0</v>
      </c>
      <c r="T259" s="21">
        <v>0</v>
      </c>
      <c r="U259" s="19">
        <v>0</v>
      </c>
      <c r="V259" s="17">
        <v>0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24" t="str">
        <f t="shared" ref="A260:A323" si="12">IF((U260=0)*(V260=0),"ZeroZero",IF(R260=0,"Normal",IF((S260&gt;=24),"OverStock","Normal")))</f>
        <v>ZeroZero</v>
      </c>
      <c r="B260" s="14" t="s">
        <v>298</v>
      </c>
      <c r="C260" s="15" t="s">
        <v>287</v>
      </c>
      <c r="D260" s="16">
        <f>IFERROR(VLOOKUP(B260,#REF!,3,FALSE),0)</f>
        <v>0</v>
      </c>
      <c r="E260" s="16">
        <f t="shared" ref="E260:E323" si="13">IFERROR(J260/U260,0)</f>
        <v>0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21000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21000</v>
      </c>
      <c r="Q260" s="17">
        <v>0</v>
      </c>
      <c r="R260" s="19">
        <v>21000</v>
      </c>
      <c r="S260" s="20">
        <v>0</v>
      </c>
      <c r="T260" s="21">
        <v>0</v>
      </c>
      <c r="U260" s="19">
        <v>0</v>
      </c>
      <c r="V260" s="17">
        <v>0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24" t="str">
        <f t="shared" si="12"/>
        <v>OverStock</v>
      </c>
      <c r="B261" s="14" t="s">
        <v>299</v>
      </c>
      <c r="C261" s="15" t="s">
        <v>44</v>
      </c>
      <c r="D261" s="16">
        <f>IFERROR(VLOOKUP(B261,#REF!,3,FALSE),0)</f>
        <v>0</v>
      </c>
      <c r="E261" s="16">
        <f t="shared" si="13"/>
        <v>23.304347826086957</v>
      </c>
      <c r="F261" s="16" t="str">
        <f>IFERROR(VLOOKUP(B261,#REF!,6,FALSE),"")</f>
        <v/>
      </c>
      <c r="G261" s="17">
        <v>210000</v>
      </c>
      <c r="H261" s="17">
        <v>210000</v>
      </c>
      <c r="I261" s="17" t="str">
        <f>IFERROR(VLOOKUP(B261,#REF!,9,FALSE),"")</f>
        <v/>
      </c>
      <c r="J261" s="17">
        <v>201000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189000</v>
      </c>
      <c r="Q261" s="17">
        <v>12000</v>
      </c>
      <c r="R261" s="19">
        <v>411000</v>
      </c>
      <c r="S261" s="20">
        <v>47.7</v>
      </c>
      <c r="T261" s="21">
        <v>102.8</v>
      </c>
      <c r="U261" s="19">
        <v>8625</v>
      </c>
      <c r="V261" s="17">
        <v>4000</v>
      </c>
      <c r="W261" s="22">
        <v>0.5</v>
      </c>
      <c r="X261" s="23">
        <f t="shared" si="14"/>
        <v>100</v>
      </c>
      <c r="Y261" s="17">
        <v>3000</v>
      </c>
      <c r="Z261" s="17">
        <v>33000</v>
      </c>
      <c r="AA261" s="17">
        <v>63000</v>
      </c>
      <c r="AB261" s="17">
        <v>0</v>
      </c>
      <c r="AC261" s="15" t="s">
        <v>37</v>
      </c>
    </row>
    <row r="262" spans="1:29">
      <c r="A262" s="24" t="str">
        <f t="shared" si="12"/>
        <v>Normal</v>
      </c>
      <c r="B262" s="14" t="s">
        <v>300</v>
      </c>
      <c r="C262" s="15" t="s">
        <v>44</v>
      </c>
      <c r="D262" s="16">
        <f>IFERROR(VLOOKUP(B262,#REF!,3,FALSE),0)</f>
        <v>0</v>
      </c>
      <c r="E262" s="16">
        <f t="shared" si="13"/>
        <v>1.9310344827586208</v>
      </c>
      <c r="F262" s="16" t="str">
        <f>IFERROR(VLOOKUP(B262,#REF!,6,FALSE),"")</f>
        <v/>
      </c>
      <c r="G262" s="17">
        <v>141000</v>
      </c>
      <c r="H262" s="17">
        <v>126000</v>
      </c>
      <c r="I262" s="17" t="str">
        <f>IFERROR(VLOOKUP(B262,#REF!,9,FALSE),"")</f>
        <v/>
      </c>
      <c r="J262" s="17">
        <v>21000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21000</v>
      </c>
      <c r="Q262" s="17">
        <v>0</v>
      </c>
      <c r="R262" s="19">
        <v>162000</v>
      </c>
      <c r="S262" s="20">
        <v>14.9</v>
      </c>
      <c r="T262" s="21">
        <v>10.1</v>
      </c>
      <c r="U262" s="19">
        <v>10875</v>
      </c>
      <c r="V262" s="17">
        <v>16000</v>
      </c>
      <c r="W262" s="22">
        <v>1.5</v>
      </c>
      <c r="X262" s="23">
        <f t="shared" si="14"/>
        <v>100</v>
      </c>
      <c r="Y262" s="17">
        <v>90000</v>
      </c>
      <c r="Z262" s="17">
        <v>54000</v>
      </c>
      <c r="AA262" s="17">
        <v>27000</v>
      </c>
      <c r="AB262" s="17">
        <v>0</v>
      </c>
      <c r="AC262" s="15" t="s">
        <v>37</v>
      </c>
    </row>
    <row r="263" spans="1:29">
      <c r="A263" s="24" t="str">
        <f t="shared" si="12"/>
        <v>OverStock</v>
      </c>
      <c r="B263" s="14" t="s">
        <v>301</v>
      </c>
      <c r="C263" s="15" t="s">
        <v>44</v>
      </c>
      <c r="D263" s="16">
        <f>IFERROR(VLOOKUP(B263,#REF!,3,FALSE),0)</f>
        <v>0</v>
      </c>
      <c r="E263" s="16">
        <f t="shared" si="13"/>
        <v>6.2222222222222223</v>
      </c>
      <c r="F263" s="16" t="str">
        <f>IFERROR(VLOOKUP(B263,#REF!,6,FALSE),"")</f>
        <v/>
      </c>
      <c r="G263" s="17">
        <v>282000</v>
      </c>
      <c r="H263" s="17">
        <v>30000</v>
      </c>
      <c r="I263" s="17" t="str">
        <f>IFERROR(VLOOKUP(B263,#REF!,9,FALSE),"")</f>
        <v/>
      </c>
      <c r="J263" s="17">
        <v>42000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27000</v>
      </c>
      <c r="Q263" s="17">
        <v>15000</v>
      </c>
      <c r="R263" s="19">
        <v>324000</v>
      </c>
      <c r="S263" s="20">
        <v>48</v>
      </c>
      <c r="T263" s="21">
        <v>0</v>
      </c>
      <c r="U263" s="19">
        <v>6750</v>
      </c>
      <c r="V263" s="17">
        <v>0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24" t="str">
        <f t="shared" si="12"/>
        <v>ZeroZero</v>
      </c>
      <c r="B264" s="14" t="s">
        <v>302</v>
      </c>
      <c r="C264" s="15" t="s">
        <v>44</v>
      </c>
      <c r="D264" s="16">
        <f>IFERROR(VLOOKUP(B264,#REF!,3,FALSE),0)</f>
        <v>0</v>
      </c>
      <c r="E264" s="16">
        <f t="shared" si="13"/>
        <v>0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6000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6000</v>
      </c>
      <c r="Q264" s="17">
        <v>0</v>
      </c>
      <c r="R264" s="19">
        <v>6000</v>
      </c>
      <c r="S264" s="20">
        <v>0</v>
      </c>
      <c r="T264" s="21">
        <v>0</v>
      </c>
      <c r="U264" s="19">
        <v>0</v>
      </c>
      <c r="V264" s="17">
        <v>0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24" t="str">
        <f t="shared" si="12"/>
        <v>Normal</v>
      </c>
      <c r="B265" s="14" t="s">
        <v>303</v>
      </c>
      <c r="C265" s="15" t="s">
        <v>44</v>
      </c>
      <c r="D265" s="16">
        <f>IFERROR(VLOOKUP(B265,#REF!,3,FALSE),0)</f>
        <v>0</v>
      </c>
      <c r="E265" s="16">
        <f t="shared" si="13"/>
        <v>5</v>
      </c>
      <c r="F265" s="16" t="str">
        <f>IFERROR(VLOOKUP(B265,#REF!,6,FALSE),"")</f>
        <v/>
      </c>
      <c r="G265" s="17">
        <v>24000</v>
      </c>
      <c r="H265" s="17">
        <v>24000</v>
      </c>
      <c r="I265" s="17" t="str">
        <f>IFERROR(VLOOKUP(B265,#REF!,9,FALSE),"")</f>
        <v/>
      </c>
      <c r="J265" s="17">
        <v>15000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15000</v>
      </c>
      <c r="Q265" s="17">
        <v>0</v>
      </c>
      <c r="R265" s="19">
        <v>39000</v>
      </c>
      <c r="S265" s="20">
        <v>13</v>
      </c>
      <c r="T265" s="21">
        <v>7.3</v>
      </c>
      <c r="U265" s="19">
        <v>3000</v>
      </c>
      <c r="V265" s="17">
        <v>5333</v>
      </c>
      <c r="W265" s="22">
        <v>1.8</v>
      </c>
      <c r="X265" s="23">
        <f t="shared" si="14"/>
        <v>100</v>
      </c>
      <c r="Y265" s="17">
        <v>18000</v>
      </c>
      <c r="Z265" s="17">
        <v>30000</v>
      </c>
      <c r="AA265" s="17">
        <v>0</v>
      </c>
      <c r="AB265" s="17">
        <v>0</v>
      </c>
      <c r="AC265" s="15" t="s">
        <v>37</v>
      </c>
    </row>
    <row r="266" spans="1:29">
      <c r="A266" s="24" t="str">
        <f t="shared" si="12"/>
        <v>Normal</v>
      </c>
      <c r="B266" s="14" t="s">
        <v>304</v>
      </c>
      <c r="C266" s="15" t="s">
        <v>44</v>
      </c>
      <c r="D266" s="16">
        <f>IFERROR(VLOOKUP(B266,#REF!,3,FALSE),0)</f>
        <v>0</v>
      </c>
      <c r="E266" s="16">
        <f t="shared" si="13"/>
        <v>0.4</v>
      </c>
      <c r="F266" s="16" t="str">
        <f>IFERROR(VLOOKUP(B266,#REF!,6,FALSE),"")</f>
        <v/>
      </c>
      <c r="G266" s="17">
        <v>66000</v>
      </c>
      <c r="H266" s="17">
        <v>66000</v>
      </c>
      <c r="I266" s="17" t="str">
        <f>IFERROR(VLOOKUP(B266,#REF!,9,FALSE),"")</f>
        <v/>
      </c>
      <c r="J266" s="17">
        <v>3000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3000</v>
      </c>
      <c r="Q266" s="17">
        <v>0</v>
      </c>
      <c r="R266" s="19">
        <v>69000</v>
      </c>
      <c r="S266" s="20">
        <v>9.1999999999999993</v>
      </c>
      <c r="T266" s="21">
        <v>34.5</v>
      </c>
      <c r="U266" s="19">
        <v>7500</v>
      </c>
      <c r="V266" s="17">
        <v>2000</v>
      </c>
      <c r="W266" s="22">
        <v>0.3</v>
      </c>
      <c r="X266" s="23">
        <f t="shared" si="14"/>
        <v>50</v>
      </c>
      <c r="Y266" s="17">
        <v>3000</v>
      </c>
      <c r="Z266" s="17">
        <v>15000</v>
      </c>
      <c r="AA266" s="17">
        <v>21000</v>
      </c>
      <c r="AB266" s="17">
        <v>30000</v>
      </c>
      <c r="AC266" s="15" t="s">
        <v>37</v>
      </c>
    </row>
    <row r="267" spans="1:29">
      <c r="A267" s="24" t="str">
        <f t="shared" si="12"/>
        <v>OverStock</v>
      </c>
      <c r="B267" s="14" t="s">
        <v>305</v>
      </c>
      <c r="C267" s="15" t="s">
        <v>44</v>
      </c>
      <c r="D267" s="16">
        <f>IFERROR(VLOOKUP(B267,#REF!,3,FALSE),0)</f>
        <v>0</v>
      </c>
      <c r="E267" s="16">
        <f t="shared" si="13"/>
        <v>45.647058823529413</v>
      </c>
      <c r="F267" s="16" t="str">
        <f>IFERROR(VLOOKUP(B267,#REF!,6,FALSE),"")</f>
        <v/>
      </c>
      <c r="G267" s="17">
        <v>21000</v>
      </c>
      <c r="H267" s="17">
        <v>21000</v>
      </c>
      <c r="I267" s="17" t="str">
        <f>IFERROR(VLOOKUP(B267,#REF!,9,FALSE),"")</f>
        <v/>
      </c>
      <c r="J267" s="17">
        <v>291000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291000</v>
      </c>
      <c r="Q267" s="17">
        <v>0</v>
      </c>
      <c r="R267" s="19">
        <v>312000</v>
      </c>
      <c r="S267" s="20">
        <v>48.9</v>
      </c>
      <c r="T267" s="21" t="s">
        <v>35</v>
      </c>
      <c r="U267" s="19">
        <v>6375</v>
      </c>
      <c r="V267" s="17">
        <v>0</v>
      </c>
      <c r="W267" s="22" t="s">
        <v>36</v>
      </c>
      <c r="X267" s="23" t="str">
        <f t="shared" si="14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>
      <c r="A268" s="24" t="str">
        <f t="shared" si="12"/>
        <v>OverStock</v>
      </c>
      <c r="B268" s="14" t="s">
        <v>306</v>
      </c>
      <c r="C268" s="15" t="s">
        <v>44</v>
      </c>
      <c r="D268" s="16">
        <f>IFERROR(VLOOKUP(B268,#REF!,3,FALSE),0)</f>
        <v>0</v>
      </c>
      <c r="E268" s="16">
        <f t="shared" si="13"/>
        <v>4.885496183206107</v>
      </c>
      <c r="F268" s="16" t="str">
        <f>IFERROR(VLOOKUP(B268,#REF!,6,FALSE),"")</f>
        <v/>
      </c>
      <c r="G268" s="17">
        <v>3516000</v>
      </c>
      <c r="H268" s="17">
        <v>2796000</v>
      </c>
      <c r="I268" s="17" t="str">
        <f>IFERROR(VLOOKUP(B268,#REF!,9,FALSE),"")</f>
        <v/>
      </c>
      <c r="J268" s="17">
        <v>720000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720000</v>
      </c>
      <c r="Q268" s="17">
        <v>0</v>
      </c>
      <c r="R268" s="19">
        <v>4236000</v>
      </c>
      <c r="S268" s="20">
        <v>28.7</v>
      </c>
      <c r="T268" s="21">
        <v>62</v>
      </c>
      <c r="U268" s="19">
        <v>147375</v>
      </c>
      <c r="V268" s="17">
        <v>68333</v>
      </c>
      <c r="W268" s="22">
        <v>0.5</v>
      </c>
      <c r="X268" s="23">
        <f t="shared" si="14"/>
        <v>100</v>
      </c>
      <c r="Y268" s="17">
        <v>222000</v>
      </c>
      <c r="Z268" s="17">
        <v>393000</v>
      </c>
      <c r="AA268" s="17">
        <v>51000</v>
      </c>
      <c r="AB268" s="17">
        <v>0</v>
      </c>
      <c r="AC268" s="15" t="s">
        <v>37</v>
      </c>
    </row>
    <row r="269" spans="1:29">
      <c r="A269" s="24" t="str">
        <f t="shared" si="12"/>
        <v>OverStock</v>
      </c>
      <c r="B269" s="14" t="s">
        <v>307</v>
      </c>
      <c r="C269" s="15" t="s">
        <v>44</v>
      </c>
      <c r="D269" s="16">
        <f>IFERROR(VLOOKUP(B269,#REF!,3,FALSE),0)</f>
        <v>0</v>
      </c>
      <c r="E269" s="16">
        <f t="shared" si="13"/>
        <v>7.4868131868131869</v>
      </c>
      <c r="F269" s="16" t="str">
        <f>IFERROR(VLOOKUP(B269,#REF!,6,FALSE),"")</f>
        <v/>
      </c>
      <c r="G269" s="17">
        <v>17760000</v>
      </c>
      <c r="H269" s="17">
        <v>17760000</v>
      </c>
      <c r="I269" s="17" t="str">
        <f>IFERROR(VLOOKUP(B269,#REF!,9,FALSE),"")</f>
        <v/>
      </c>
      <c r="J269" s="17">
        <v>6813000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6813000</v>
      </c>
      <c r="Q269" s="17">
        <v>0</v>
      </c>
      <c r="R269" s="19">
        <v>24573000</v>
      </c>
      <c r="S269" s="20">
        <v>27</v>
      </c>
      <c r="T269" s="21">
        <v>0</v>
      </c>
      <c r="U269" s="19">
        <v>910000</v>
      </c>
      <c r="V269" s="17">
        <v>0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24" t="str">
        <f t="shared" si="12"/>
        <v>OverStock</v>
      </c>
      <c r="B270" s="14" t="s">
        <v>308</v>
      </c>
      <c r="C270" s="15" t="s">
        <v>44</v>
      </c>
      <c r="D270" s="16">
        <f>IFERROR(VLOOKUP(B270,#REF!,3,FALSE),0)</f>
        <v>0</v>
      </c>
      <c r="E270" s="16">
        <f t="shared" si="13"/>
        <v>32.333333333333336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291000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291000</v>
      </c>
      <c r="Q270" s="17">
        <v>0</v>
      </c>
      <c r="R270" s="19">
        <v>291000</v>
      </c>
      <c r="S270" s="20">
        <v>32.299999999999997</v>
      </c>
      <c r="T270" s="21">
        <v>25.7</v>
      </c>
      <c r="U270" s="19">
        <v>9000</v>
      </c>
      <c r="V270" s="17">
        <v>11333</v>
      </c>
      <c r="W270" s="22">
        <v>1.3</v>
      </c>
      <c r="X270" s="23">
        <f t="shared" si="14"/>
        <v>100</v>
      </c>
      <c r="Y270" s="17">
        <v>0</v>
      </c>
      <c r="Z270" s="17">
        <v>102000</v>
      </c>
      <c r="AA270" s="17">
        <v>39000</v>
      </c>
      <c r="AB270" s="17">
        <v>15000</v>
      </c>
      <c r="AC270" s="15" t="s">
        <v>37</v>
      </c>
    </row>
    <row r="271" spans="1:29">
      <c r="A271" s="24" t="str">
        <f t="shared" si="12"/>
        <v>Normal</v>
      </c>
      <c r="B271" s="14" t="s">
        <v>309</v>
      </c>
      <c r="C271" s="15" t="s">
        <v>44</v>
      </c>
      <c r="D271" s="16">
        <f>IFERROR(VLOOKUP(B271,#REF!,3,FALSE),0)</f>
        <v>0</v>
      </c>
      <c r="E271" s="16">
        <f t="shared" si="13"/>
        <v>8.2926829268292686</v>
      </c>
      <c r="F271" s="16" t="str">
        <f>IFERROR(VLOOKUP(B271,#REF!,6,FALSE),"")</f>
        <v/>
      </c>
      <c r="G271" s="17">
        <v>60000</v>
      </c>
      <c r="H271" s="17">
        <v>0</v>
      </c>
      <c r="I271" s="17" t="str">
        <f>IFERROR(VLOOKUP(B271,#REF!,9,FALSE),"")</f>
        <v/>
      </c>
      <c r="J271" s="17">
        <v>255000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162000</v>
      </c>
      <c r="Q271" s="17">
        <v>93000</v>
      </c>
      <c r="R271" s="19">
        <v>315000</v>
      </c>
      <c r="S271" s="20">
        <v>10.199999999999999</v>
      </c>
      <c r="T271" s="21" t="s">
        <v>35</v>
      </c>
      <c r="U271" s="19">
        <v>30750</v>
      </c>
      <c r="V271" s="17">
        <v>0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24" t="str">
        <f t="shared" si="12"/>
        <v>OverStock</v>
      </c>
      <c r="B272" s="14" t="s">
        <v>310</v>
      </c>
      <c r="C272" s="15" t="s">
        <v>44</v>
      </c>
      <c r="D272" s="16">
        <f>IFERROR(VLOOKUP(B272,#REF!,3,FALSE),0)</f>
        <v>0</v>
      </c>
      <c r="E272" s="16">
        <f t="shared" si="13"/>
        <v>5.1458699472759228</v>
      </c>
      <c r="F272" s="16" t="str">
        <f>IFERROR(VLOOKUP(B272,#REF!,6,FALSE),"")</f>
        <v/>
      </c>
      <c r="G272" s="17">
        <v>6201000</v>
      </c>
      <c r="H272" s="17">
        <v>3903000</v>
      </c>
      <c r="I272" s="17" t="str">
        <f>IFERROR(VLOOKUP(B272,#REF!,9,FALSE),"")</f>
        <v/>
      </c>
      <c r="J272" s="17">
        <v>1098000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1080000</v>
      </c>
      <c r="Q272" s="17">
        <v>18000</v>
      </c>
      <c r="R272" s="19">
        <v>7299000</v>
      </c>
      <c r="S272" s="20">
        <v>34.200000000000003</v>
      </c>
      <c r="T272" s="21">
        <v>23.9</v>
      </c>
      <c r="U272" s="19">
        <v>213375</v>
      </c>
      <c r="V272" s="17">
        <v>304935</v>
      </c>
      <c r="W272" s="22">
        <v>1.4</v>
      </c>
      <c r="X272" s="23">
        <f t="shared" si="14"/>
        <v>100</v>
      </c>
      <c r="Y272" s="17">
        <v>1580815</v>
      </c>
      <c r="Z272" s="17">
        <v>1163600</v>
      </c>
      <c r="AA272" s="17">
        <v>1440000</v>
      </c>
      <c r="AB272" s="17">
        <v>131400</v>
      </c>
      <c r="AC272" s="15" t="s">
        <v>37</v>
      </c>
    </row>
    <row r="273" spans="1:29">
      <c r="A273" s="24" t="str">
        <f t="shared" si="12"/>
        <v>OverStock</v>
      </c>
      <c r="B273" s="14" t="s">
        <v>311</v>
      </c>
      <c r="C273" s="15" t="s">
        <v>44</v>
      </c>
      <c r="D273" s="16">
        <f>IFERROR(VLOOKUP(B273,#REF!,3,FALSE),0)</f>
        <v>0</v>
      </c>
      <c r="E273" s="16">
        <f t="shared" si="13"/>
        <v>13.333333333333334</v>
      </c>
      <c r="F273" s="16" t="str">
        <f>IFERROR(VLOOKUP(B273,#REF!,6,FALSE),"")</f>
        <v/>
      </c>
      <c r="G273" s="17">
        <v>384000</v>
      </c>
      <c r="H273" s="17">
        <v>63000</v>
      </c>
      <c r="I273" s="17" t="str">
        <f>IFERROR(VLOOKUP(B273,#REF!,9,FALSE),"")</f>
        <v/>
      </c>
      <c r="J273" s="17">
        <v>135000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135000</v>
      </c>
      <c r="Q273" s="17">
        <v>0</v>
      </c>
      <c r="R273" s="19">
        <v>519000</v>
      </c>
      <c r="S273" s="20">
        <v>51.3</v>
      </c>
      <c r="T273" s="21">
        <v>16.399999999999999</v>
      </c>
      <c r="U273" s="19">
        <v>10125</v>
      </c>
      <c r="V273" s="17">
        <v>31667</v>
      </c>
      <c r="W273" s="22">
        <v>3.1</v>
      </c>
      <c r="X273" s="23">
        <f t="shared" si="14"/>
        <v>150</v>
      </c>
      <c r="Y273" s="17">
        <v>141000</v>
      </c>
      <c r="Z273" s="17">
        <v>144000</v>
      </c>
      <c r="AA273" s="17">
        <v>0</v>
      </c>
      <c r="AB273" s="17">
        <v>0</v>
      </c>
      <c r="AC273" s="15" t="s">
        <v>37</v>
      </c>
    </row>
    <row r="274" spans="1:29">
      <c r="A274" s="24" t="str">
        <f t="shared" si="12"/>
        <v>Normal</v>
      </c>
      <c r="B274" s="14" t="s">
        <v>312</v>
      </c>
      <c r="C274" s="15" t="s">
        <v>44</v>
      </c>
      <c r="D274" s="16">
        <f>IFERROR(VLOOKUP(B274,#REF!,3,FALSE),0)</f>
        <v>0</v>
      </c>
      <c r="E274" s="16">
        <f t="shared" si="13"/>
        <v>16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20000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20000</v>
      </c>
      <c r="Q274" s="17">
        <v>0</v>
      </c>
      <c r="R274" s="19">
        <v>20000</v>
      </c>
      <c r="S274" s="20">
        <v>16</v>
      </c>
      <c r="T274" s="21" t="s">
        <v>35</v>
      </c>
      <c r="U274" s="19">
        <v>1250</v>
      </c>
      <c r="V274" s="17">
        <v>0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10000</v>
      </c>
      <c r="AC274" s="15" t="s">
        <v>37</v>
      </c>
    </row>
    <row r="275" spans="1:29">
      <c r="A275" s="24" t="str">
        <f t="shared" si="12"/>
        <v>OverStock</v>
      </c>
      <c r="B275" s="14" t="s">
        <v>313</v>
      </c>
      <c r="C275" s="15" t="s">
        <v>44</v>
      </c>
      <c r="D275" s="16">
        <f>IFERROR(VLOOKUP(B275,#REF!,3,FALSE),0)</f>
        <v>0</v>
      </c>
      <c r="E275" s="16">
        <f t="shared" si="13"/>
        <v>388.16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12130000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12130000</v>
      </c>
      <c r="Q275" s="17">
        <v>0</v>
      </c>
      <c r="R275" s="19">
        <v>12130000</v>
      </c>
      <c r="S275" s="20">
        <v>388.2</v>
      </c>
      <c r="T275" s="21">
        <v>0</v>
      </c>
      <c r="U275" s="19">
        <v>31250</v>
      </c>
      <c r="V275" s="17">
        <v>0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24" t="str">
        <f t="shared" si="12"/>
        <v>ZeroZero</v>
      </c>
      <c r="B276" s="14" t="s">
        <v>314</v>
      </c>
      <c r="C276" s="15" t="s">
        <v>44</v>
      </c>
      <c r="D276" s="16">
        <f>IFERROR(VLOOKUP(B276,#REF!,3,FALSE),0)</f>
        <v>0</v>
      </c>
      <c r="E276" s="16">
        <f t="shared" si="13"/>
        <v>0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1800000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1800000</v>
      </c>
      <c r="Q276" s="17">
        <v>0</v>
      </c>
      <c r="R276" s="19">
        <v>1800000</v>
      </c>
      <c r="S276" s="20">
        <v>0</v>
      </c>
      <c r="T276" s="21">
        <v>0</v>
      </c>
      <c r="U276" s="19">
        <v>0</v>
      </c>
      <c r="V276" s="17">
        <v>0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24" t="str">
        <f t="shared" si="12"/>
        <v>Normal</v>
      </c>
      <c r="B277" s="14" t="s">
        <v>315</v>
      </c>
      <c r="C277" s="15" t="s">
        <v>44</v>
      </c>
      <c r="D277" s="16">
        <f>IFERROR(VLOOKUP(B277,#REF!,3,FALSE),0)</f>
        <v>0</v>
      </c>
      <c r="E277" s="16">
        <f t="shared" si="13"/>
        <v>0</v>
      </c>
      <c r="F277" s="16" t="str">
        <f>IFERROR(VLOOKUP(B277,#REF!,6,FALSE),"")</f>
        <v/>
      </c>
      <c r="G277" s="17">
        <v>6000</v>
      </c>
      <c r="H277" s="17">
        <v>6000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6000</v>
      </c>
      <c r="S277" s="20">
        <v>8</v>
      </c>
      <c r="T277" s="21">
        <v>0</v>
      </c>
      <c r="U277" s="19">
        <v>750</v>
      </c>
      <c r="V277" s="17">
        <v>0</v>
      </c>
      <c r="W277" s="22" t="s">
        <v>36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24" t="str">
        <f t="shared" si="12"/>
        <v>Normal</v>
      </c>
      <c r="B278" s="14" t="s">
        <v>316</v>
      </c>
      <c r="C278" s="15" t="s">
        <v>44</v>
      </c>
      <c r="D278" s="16">
        <f>IFERROR(VLOOKUP(B278,#REF!,3,FALSE),0)</f>
        <v>0</v>
      </c>
      <c r="E278" s="16">
        <f t="shared" si="13"/>
        <v>0.78048780487804881</v>
      </c>
      <c r="F278" s="16" t="str">
        <f>IFERROR(VLOOKUP(B278,#REF!,6,FALSE),"")</f>
        <v/>
      </c>
      <c r="G278" s="17">
        <v>210000</v>
      </c>
      <c r="H278" s="17">
        <v>186000</v>
      </c>
      <c r="I278" s="17" t="str">
        <f>IFERROR(VLOOKUP(B278,#REF!,9,FALSE),"")</f>
        <v/>
      </c>
      <c r="J278" s="17">
        <v>12000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12000</v>
      </c>
      <c r="R278" s="19">
        <v>222000</v>
      </c>
      <c r="S278" s="20">
        <v>14.4</v>
      </c>
      <c r="T278" s="21">
        <v>57.2</v>
      </c>
      <c r="U278" s="19">
        <v>15375</v>
      </c>
      <c r="V278" s="17">
        <v>3878</v>
      </c>
      <c r="W278" s="22">
        <v>0.3</v>
      </c>
      <c r="X278" s="23">
        <f t="shared" si="14"/>
        <v>50</v>
      </c>
      <c r="Y278" s="17">
        <v>19403</v>
      </c>
      <c r="Z278" s="17">
        <v>15500</v>
      </c>
      <c r="AA278" s="17">
        <v>5400</v>
      </c>
      <c r="AB278" s="17">
        <v>1300</v>
      </c>
      <c r="AC278" s="15" t="s">
        <v>37</v>
      </c>
    </row>
    <row r="279" spans="1:29">
      <c r="A279" s="24" t="str">
        <f t="shared" si="12"/>
        <v>Normal</v>
      </c>
      <c r="B279" s="14" t="s">
        <v>317</v>
      </c>
      <c r="C279" s="15" t="s">
        <v>44</v>
      </c>
      <c r="D279" s="16">
        <f>IFERROR(VLOOKUP(B279,#REF!,3,FALSE),0)</f>
        <v>0</v>
      </c>
      <c r="E279" s="16">
        <f t="shared" si="13"/>
        <v>7.5675675675675675</v>
      </c>
      <c r="F279" s="16" t="str">
        <f>IFERROR(VLOOKUP(B279,#REF!,6,FALSE),"")</f>
        <v/>
      </c>
      <c r="G279" s="17">
        <v>15000</v>
      </c>
      <c r="H279" s="17">
        <v>15000</v>
      </c>
      <c r="I279" s="17" t="str">
        <f>IFERROR(VLOOKUP(B279,#REF!,9,FALSE),"")</f>
        <v/>
      </c>
      <c r="J279" s="17">
        <v>105000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105000</v>
      </c>
      <c r="Q279" s="17">
        <v>0</v>
      </c>
      <c r="R279" s="19">
        <v>120000</v>
      </c>
      <c r="S279" s="20">
        <v>8.6</v>
      </c>
      <c r="T279" s="21">
        <v>8.4</v>
      </c>
      <c r="U279" s="19">
        <v>13875</v>
      </c>
      <c r="V279" s="17">
        <v>14333</v>
      </c>
      <c r="W279" s="22">
        <v>1</v>
      </c>
      <c r="X279" s="23">
        <f t="shared" si="14"/>
        <v>100</v>
      </c>
      <c r="Y279" s="17">
        <v>51000</v>
      </c>
      <c r="Z279" s="17">
        <v>78000</v>
      </c>
      <c r="AA279" s="17">
        <v>6000</v>
      </c>
      <c r="AB279" s="17">
        <v>0</v>
      </c>
      <c r="AC279" s="15" t="s">
        <v>37</v>
      </c>
    </row>
    <row r="280" spans="1:29">
      <c r="A280" s="24" t="str">
        <f t="shared" si="12"/>
        <v>ZeroZero</v>
      </c>
      <c r="B280" s="14" t="s">
        <v>318</v>
      </c>
      <c r="C280" s="15" t="s">
        <v>44</v>
      </c>
      <c r="D280" s="16">
        <f>IFERROR(VLOOKUP(B280,#REF!,3,FALSE),0)</f>
        <v>0</v>
      </c>
      <c r="E280" s="16">
        <f t="shared" si="13"/>
        <v>0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3000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3000</v>
      </c>
      <c r="Q280" s="17">
        <v>0</v>
      </c>
      <c r="R280" s="19">
        <v>3000</v>
      </c>
      <c r="S280" s="20">
        <v>0</v>
      </c>
      <c r="T280" s="21">
        <v>0</v>
      </c>
      <c r="U280" s="19">
        <v>0</v>
      </c>
      <c r="V280" s="17">
        <v>0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24" t="str">
        <f t="shared" si="12"/>
        <v>ZeroZero</v>
      </c>
      <c r="B281" s="14" t="s">
        <v>319</v>
      </c>
      <c r="C281" s="15" t="s">
        <v>44</v>
      </c>
      <c r="D281" s="16">
        <f>IFERROR(VLOOKUP(B281,#REF!,3,FALSE),0)</f>
        <v>0</v>
      </c>
      <c r="E281" s="16">
        <f t="shared" si="13"/>
        <v>0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510000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510000</v>
      </c>
      <c r="Q281" s="17">
        <v>0</v>
      </c>
      <c r="R281" s="19">
        <v>510000</v>
      </c>
      <c r="S281" s="20">
        <v>0</v>
      </c>
      <c r="T281" s="21">
        <v>0</v>
      </c>
      <c r="U281" s="19">
        <v>0</v>
      </c>
      <c r="V281" s="17">
        <v>0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24" t="str">
        <f t="shared" si="12"/>
        <v>OverStock</v>
      </c>
      <c r="B282" s="14" t="s">
        <v>320</v>
      </c>
      <c r="C282" s="15" t="s">
        <v>44</v>
      </c>
      <c r="D282" s="16">
        <f>IFERROR(VLOOKUP(B282,#REF!,3,FALSE),0)</f>
        <v>0</v>
      </c>
      <c r="E282" s="16">
        <f t="shared" si="13"/>
        <v>2.6666666666666665</v>
      </c>
      <c r="F282" s="16" t="str">
        <f>IFERROR(VLOOKUP(B282,#REF!,6,FALSE),"")</f>
        <v/>
      </c>
      <c r="G282" s="17">
        <v>816000</v>
      </c>
      <c r="H282" s="17">
        <v>756000</v>
      </c>
      <c r="I282" s="17" t="str">
        <f>IFERROR(VLOOKUP(B282,#REF!,9,FALSE),"")</f>
        <v/>
      </c>
      <c r="J282" s="17">
        <v>33000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33000</v>
      </c>
      <c r="R282" s="19">
        <v>849000</v>
      </c>
      <c r="S282" s="20">
        <v>68.599999999999994</v>
      </c>
      <c r="T282" s="21">
        <v>35.9</v>
      </c>
      <c r="U282" s="19">
        <v>12375</v>
      </c>
      <c r="V282" s="17">
        <v>23667</v>
      </c>
      <c r="W282" s="22">
        <v>1.9</v>
      </c>
      <c r="X282" s="23">
        <f t="shared" si="14"/>
        <v>100</v>
      </c>
      <c r="Y282" s="17">
        <v>156000</v>
      </c>
      <c r="Z282" s="17">
        <v>57000</v>
      </c>
      <c r="AA282" s="17">
        <v>0</v>
      </c>
      <c r="AB282" s="17">
        <v>0</v>
      </c>
      <c r="AC282" s="15" t="s">
        <v>37</v>
      </c>
    </row>
    <row r="283" spans="1:29">
      <c r="A283" s="24" t="str">
        <f t="shared" si="12"/>
        <v>OverStock</v>
      </c>
      <c r="B283" s="14" t="s">
        <v>321</v>
      </c>
      <c r="C283" s="15" t="s">
        <v>44</v>
      </c>
      <c r="D283" s="16">
        <f>IFERROR(VLOOKUP(B283,#REF!,3,FALSE),0)</f>
        <v>0</v>
      </c>
      <c r="E283" s="16">
        <f t="shared" si="13"/>
        <v>0</v>
      </c>
      <c r="F283" s="16" t="str">
        <f>IFERROR(VLOOKUP(B283,#REF!,6,FALSE),"")</f>
        <v/>
      </c>
      <c r="G283" s="17">
        <v>18000</v>
      </c>
      <c r="H283" s="17">
        <v>18000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18000</v>
      </c>
      <c r="S283" s="20">
        <v>24</v>
      </c>
      <c r="T283" s="21">
        <v>18</v>
      </c>
      <c r="U283" s="19">
        <v>750</v>
      </c>
      <c r="V283" s="17">
        <v>1000</v>
      </c>
      <c r="W283" s="22">
        <v>1.3</v>
      </c>
      <c r="X283" s="23">
        <f t="shared" si="14"/>
        <v>100</v>
      </c>
      <c r="Y283" s="17">
        <v>6000</v>
      </c>
      <c r="Z283" s="17">
        <v>3000</v>
      </c>
      <c r="AA283" s="17">
        <v>3000</v>
      </c>
      <c r="AB283" s="17">
        <v>0</v>
      </c>
      <c r="AC283" s="15" t="s">
        <v>37</v>
      </c>
    </row>
    <row r="284" spans="1:29">
      <c r="A284" s="24" t="str">
        <f t="shared" si="12"/>
        <v>OverStock</v>
      </c>
      <c r="B284" s="14" t="s">
        <v>322</v>
      </c>
      <c r="C284" s="15" t="s">
        <v>44</v>
      </c>
      <c r="D284" s="16">
        <f>IFERROR(VLOOKUP(B284,#REF!,3,FALSE),0)</f>
        <v>0</v>
      </c>
      <c r="E284" s="16">
        <f t="shared" si="13"/>
        <v>24.470588235294116</v>
      </c>
      <c r="F284" s="16" t="str">
        <f>IFERROR(VLOOKUP(B284,#REF!,6,FALSE),"")</f>
        <v/>
      </c>
      <c r="G284" s="17">
        <v>3000</v>
      </c>
      <c r="H284" s="17">
        <v>3000</v>
      </c>
      <c r="I284" s="17" t="str">
        <f>IFERROR(VLOOKUP(B284,#REF!,9,FALSE),"")</f>
        <v/>
      </c>
      <c r="J284" s="17">
        <v>156000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156000</v>
      </c>
      <c r="Q284" s="17">
        <v>0</v>
      </c>
      <c r="R284" s="19">
        <v>159000</v>
      </c>
      <c r="S284" s="20">
        <v>24.9</v>
      </c>
      <c r="T284" s="21">
        <v>0</v>
      </c>
      <c r="U284" s="19">
        <v>6375</v>
      </c>
      <c r="V284" s="17">
        <v>0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24" t="str">
        <f t="shared" si="12"/>
        <v>Normal</v>
      </c>
      <c r="B285" s="14" t="s">
        <v>323</v>
      </c>
      <c r="C285" s="15" t="s">
        <v>44</v>
      </c>
      <c r="D285" s="16">
        <f>IFERROR(VLOOKUP(B285,#REF!,3,FALSE),0)</f>
        <v>0</v>
      </c>
      <c r="E285" s="16">
        <f t="shared" si="13"/>
        <v>3.5555555555555554</v>
      </c>
      <c r="F285" s="16" t="str">
        <f>IFERROR(VLOOKUP(B285,#REF!,6,FALSE),"")</f>
        <v/>
      </c>
      <c r="G285" s="17">
        <v>138000</v>
      </c>
      <c r="H285" s="17">
        <v>138000</v>
      </c>
      <c r="I285" s="17" t="str">
        <f>IFERROR(VLOOKUP(B285,#REF!,9,FALSE),"")</f>
        <v/>
      </c>
      <c r="J285" s="17">
        <v>48000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48000</v>
      </c>
      <c r="Q285" s="17">
        <v>0</v>
      </c>
      <c r="R285" s="19">
        <v>186000</v>
      </c>
      <c r="S285" s="20">
        <v>13.8</v>
      </c>
      <c r="T285" s="21">
        <v>9.3000000000000007</v>
      </c>
      <c r="U285" s="19">
        <v>13500</v>
      </c>
      <c r="V285" s="17">
        <v>20000</v>
      </c>
      <c r="W285" s="22">
        <v>1.5</v>
      </c>
      <c r="X285" s="23">
        <f t="shared" si="14"/>
        <v>100</v>
      </c>
      <c r="Y285" s="17">
        <v>84000</v>
      </c>
      <c r="Z285" s="17">
        <v>96000</v>
      </c>
      <c r="AA285" s="17">
        <v>0</v>
      </c>
      <c r="AB285" s="17">
        <v>0</v>
      </c>
      <c r="AC285" s="15" t="s">
        <v>37</v>
      </c>
    </row>
    <row r="286" spans="1:29">
      <c r="A286" s="24" t="str">
        <f t="shared" si="12"/>
        <v>Normal</v>
      </c>
      <c r="B286" s="14" t="s">
        <v>324</v>
      </c>
      <c r="C286" s="15" t="s">
        <v>44</v>
      </c>
      <c r="D286" s="16">
        <f>IFERROR(VLOOKUP(B286,#REF!,3,FALSE),0)</f>
        <v>0</v>
      </c>
      <c r="E286" s="16">
        <f t="shared" si="13"/>
        <v>8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3000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3000</v>
      </c>
      <c r="Q286" s="17">
        <v>0</v>
      </c>
      <c r="R286" s="19">
        <v>3000</v>
      </c>
      <c r="S286" s="20">
        <v>8</v>
      </c>
      <c r="T286" s="21">
        <v>0</v>
      </c>
      <c r="U286" s="19">
        <v>375</v>
      </c>
      <c r="V286" s="17">
        <v>0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24" t="str">
        <f t="shared" si="12"/>
        <v>ZeroZero</v>
      </c>
      <c r="B287" s="14" t="s">
        <v>325</v>
      </c>
      <c r="C287" s="15" t="s">
        <v>44</v>
      </c>
      <c r="D287" s="16">
        <f>IFERROR(VLOOKUP(B287,#REF!,3,FALSE),0)</f>
        <v>0</v>
      </c>
      <c r="E287" s="16">
        <f t="shared" si="13"/>
        <v>0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3000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</v>
      </c>
      <c r="Q287" s="17">
        <v>0</v>
      </c>
      <c r="R287" s="19">
        <v>3000</v>
      </c>
      <c r="S287" s="20">
        <v>0</v>
      </c>
      <c r="T287" s="21">
        <v>0</v>
      </c>
      <c r="U287" s="19">
        <v>0</v>
      </c>
      <c r="V287" s="17">
        <v>0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24" t="str">
        <f t="shared" si="12"/>
        <v>OverStock</v>
      </c>
      <c r="B288" s="14" t="s">
        <v>326</v>
      </c>
      <c r="C288" s="15" t="s">
        <v>44</v>
      </c>
      <c r="D288" s="16">
        <f>IFERROR(VLOOKUP(B288,#REF!,3,FALSE),0)</f>
        <v>0</v>
      </c>
      <c r="E288" s="16">
        <f t="shared" si="13"/>
        <v>7</v>
      </c>
      <c r="F288" s="16" t="str">
        <f>IFERROR(VLOOKUP(B288,#REF!,6,FALSE),"")</f>
        <v/>
      </c>
      <c r="G288" s="17">
        <v>210000</v>
      </c>
      <c r="H288" s="17">
        <v>150000</v>
      </c>
      <c r="I288" s="17" t="str">
        <f>IFERROR(VLOOKUP(B288,#REF!,9,FALSE),"")</f>
        <v/>
      </c>
      <c r="J288" s="17">
        <v>42000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42000</v>
      </c>
      <c r="Q288" s="17">
        <v>0</v>
      </c>
      <c r="R288" s="19">
        <v>252000</v>
      </c>
      <c r="S288" s="20">
        <v>42</v>
      </c>
      <c r="T288" s="21">
        <v>0</v>
      </c>
      <c r="U288" s="19">
        <v>6000</v>
      </c>
      <c r="V288" s="17">
        <v>0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24" t="str">
        <f t="shared" si="12"/>
        <v>ZeroZero</v>
      </c>
      <c r="B289" s="14" t="s">
        <v>327</v>
      </c>
      <c r="C289" s="15" t="s">
        <v>44</v>
      </c>
      <c r="D289" s="16">
        <f>IFERROR(VLOOKUP(B289,#REF!,3,FALSE),0)</f>
        <v>0</v>
      </c>
      <c r="E289" s="16">
        <f t="shared" si="13"/>
        <v>0</v>
      </c>
      <c r="F289" s="16" t="str">
        <f>IFERROR(VLOOKUP(B289,#REF!,6,FALSE),"")</f>
        <v/>
      </c>
      <c r="G289" s="17">
        <v>66000</v>
      </c>
      <c r="H289" s="17">
        <v>54000</v>
      </c>
      <c r="I289" s="17" t="str">
        <f>IFERROR(VLOOKUP(B289,#REF!,9,FALSE),"")</f>
        <v/>
      </c>
      <c r="J289" s="17">
        <v>6000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6000</v>
      </c>
      <c r="Q289" s="17">
        <v>0</v>
      </c>
      <c r="R289" s="19">
        <v>72000</v>
      </c>
      <c r="S289" s="20">
        <v>0</v>
      </c>
      <c r="T289" s="21">
        <v>0</v>
      </c>
      <c r="U289" s="19">
        <v>0</v>
      </c>
      <c r="V289" s="17">
        <v>0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>
      <c r="A290" s="24" t="str">
        <f t="shared" si="12"/>
        <v>Normal</v>
      </c>
      <c r="B290" s="14" t="s">
        <v>328</v>
      </c>
      <c r="C290" s="15" t="s">
        <v>44</v>
      </c>
      <c r="D290" s="16">
        <f>IFERROR(VLOOKUP(B290,#REF!,3,FALSE),0)</f>
        <v>0</v>
      </c>
      <c r="E290" s="16">
        <f t="shared" si="13"/>
        <v>4.5714285714285712</v>
      </c>
      <c r="F290" s="16" t="str">
        <f>IFERROR(VLOOKUP(B290,#REF!,6,FALSE),"")</f>
        <v/>
      </c>
      <c r="G290" s="17">
        <v>20000</v>
      </c>
      <c r="H290" s="17">
        <v>0</v>
      </c>
      <c r="I290" s="17" t="str">
        <f>IFERROR(VLOOKUP(B290,#REF!,9,FALSE),"")</f>
        <v/>
      </c>
      <c r="J290" s="17">
        <v>20000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20000</v>
      </c>
      <c r="Q290" s="17">
        <v>0</v>
      </c>
      <c r="R290" s="19">
        <v>40000</v>
      </c>
      <c r="S290" s="20">
        <v>9.1</v>
      </c>
      <c r="T290" s="21">
        <v>71.900000000000006</v>
      </c>
      <c r="U290" s="19">
        <v>4375</v>
      </c>
      <c r="V290" s="17">
        <v>556</v>
      </c>
      <c r="W290" s="22">
        <v>0.1</v>
      </c>
      <c r="X290" s="23">
        <f t="shared" si="14"/>
        <v>50</v>
      </c>
      <c r="Y290" s="17">
        <v>0</v>
      </c>
      <c r="Z290" s="17">
        <v>5000</v>
      </c>
      <c r="AA290" s="17">
        <v>0</v>
      </c>
      <c r="AB290" s="17">
        <v>0</v>
      </c>
      <c r="AC290" s="15" t="s">
        <v>37</v>
      </c>
    </row>
    <row r="291" spans="1:29">
      <c r="A291" s="24" t="str">
        <f t="shared" si="12"/>
        <v>Normal</v>
      </c>
      <c r="B291" s="14" t="s">
        <v>329</v>
      </c>
      <c r="C291" s="15" t="s">
        <v>44</v>
      </c>
      <c r="D291" s="16">
        <f>IFERROR(VLOOKUP(B291,#REF!,3,FALSE),0)</f>
        <v>0</v>
      </c>
      <c r="E291" s="16">
        <f t="shared" si="13"/>
        <v>4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10000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10000</v>
      </c>
      <c r="Q291" s="17">
        <v>0</v>
      </c>
      <c r="R291" s="19">
        <v>10000</v>
      </c>
      <c r="S291" s="20">
        <v>4</v>
      </c>
      <c r="T291" s="21">
        <v>0</v>
      </c>
      <c r="U291" s="19">
        <v>2500</v>
      </c>
      <c r="V291" s="17">
        <v>0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24" t="str">
        <f t="shared" si="12"/>
        <v>ZeroZero</v>
      </c>
      <c r="B292" s="14" t="s">
        <v>330</v>
      </c>
      <c r="C292" s="15" t="s">
        <v>331</v>
      </c>
      <c r="D292" s="16">
        <f>IFERROR(VLOOKUP(B292,#REF!,3,FALSE),0)</f>
        <v>0</v>
      </c>
      <c r="E292" s="16">
        <f t="shared" si="13"/>
        <v>0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5000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5000</v>
      </c>
      <c r="Q292" s="17">
        <v>0</v>
      </c>
      <c r="R292" s="19">
        <v>5000</v>
      </c>
      <c r="S292" s="20">
        <v>0</v>
      </c>
      <c r="T292" s="21">
        <v>0</v>
      </c>
      <c r="U292" s="19">
        <v>0</v>
      </c>
      <c r="V292" s="17">
        <v>0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24" t="str">
        <f t="shared" si="12"/>
        <v>OverStock</v>
      </c>
      <c r="B293" s="14" t="s">
        <v>332</v>
      </c>
      <c r="C293" s="15" t="s">
        <v>331</v>
      </c>
      <c r="D293" s="16">
        <f>IFERROR(VLOOKUP(B293,#REF!,3,FALSE),0)</f>
        <v>0</v>
      </c>
      <c r="E293" s="16">
        <f t="shared" si="13"/>
        <v>26.833333333333332</v>
      </c>
      <c r="F293" s="16" t="str">
        <f>IFERROR(VLOOKUP(B293,#REF!,6,FALSE),"")</f>
        <v/>
      </c>
      <c r="G293" s="17">
        <v>33000</v>
      </c>
      <c r="H293" s="17">
        <v>33000</v>
      </c>
      <c r="I293" s="17" t="str">
        <f>IFERROR(VLOOKUP(B293,#REF!,9,FALSE),"")</f>
        <v/>
      </c>
      <c r="J293" s="17">
        <v>483000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483000</v>
      </c>
      <c r="Q293" s="17">
        <v>0</v>
      </c>
      <c r="R293" s="19">
        <v>516000</v>
      </c>
      <c r="S293" s="20">
        <v>28.7</v>
      </c>
      <c r="T293" s="21" t="s">
        <v>35</v>
      </c>
      <c r="U293" s="19">
        <v>18000</v>
      </c>
      <c r="V293" s="17">
        <v>0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54000</v>
      </c>
      <c r="AB293" s="17">
        <v>0</v>
      </c>
      <c r="AC293" s="15" t="s">
        <v>37</v>
      </c>
    </row>
    <row r="294" spans="1:29">
      <c r="A294" s="24" t="str">
        <f t="shared" si="12"/>
        <v>OverStock</v>
      </c>
      <c r="B294" s="14" t="s">
        <v>333</v>
      </c>
      <c r="C294" s="15" t="s">
        <v>331</v>
      </c>
      <c r="D294" s="16">
        <f>IFERROR(VLOOKUP(B294,#REF!,3,FALSE),0)</f>
        <v>0</v>
      </c>
      <c r="E294" s="16">
        <f t="shared" si="13"/>
        <v>8.6888888888888882</v>
      </c>
      <c r="F294" s="16" t="str">
        <f>IFERROR(VLOOKUP(B294,#REF!,6,FALSE),"")</f>
        <v/>
      </c>
      <c r="G294" s="17">
        <v>327000</v>
      </c>
      <c r="H294" s="17">
        <v>327000</v>
      </c>
      <c r="I294" s="17" t="str">
        <f>IFERROR(VLOOKUP(B294,#REF!,9,FALSE),"")</f>
        <v/>
      </c>
      <c r="J294" s="17">
        <v>156400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156400</v>
      </c>
      <c r="Q294" s="17">
        <v>0</v>
      </c>
      <c r="R294" s="19">
        <v>483400</v>
      </c>
      <c r="S294" s="20">
        <v>26.9</v>
      </c>
      <c r="T294" s="21">
        <v>0</v>
      </c>
      <c r="U294" s="19">
        <v>18000</v>
      </c>
      <c r="V294" s="17">
        <v>0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24" t="str">
        <f t="shared" si="12"/>
        <v>ZeroZero</v>
      </c>
      <c r="B295" s="14" t="s">
        <v>334</v>
      </c>
      <c r="C295" s="15" t="s">
        <v>331</v>
      </c>
      <c r="D295" s="16">
        <f>IFERROR(VLOOKUP(B295,#REF!,3,FALSE),0)</f>
        <v>0</v>
      </c>
      <c r="E295" s="16">
        <f t="shared" si="13"/>
        <v>0</v>
      </c>
      <c r="F295" s="16" t="str">
        <f>IFERROR(VLOOKUP(B295,#REF!,6,FALSE),"")</f>
        <v/>
      </c>
      <c r="G295" s="17">
        <v>70000</v>
      </c>
      <c r="H295" s="17">
        <v>0</v>
      </c>
      <c r="I295" s="17" t="str">
        <f>IFERROR(VLOOKUP(B295,#REF!,9,FALSE),"")</f>
        <v/>
      </c>
      <c r="J295" s="17">
        <v>95000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95000</v>
      </c>
      <c r="Q295" s="17">
        <v>0</v>
      </c>
      <c r="R295" s="19">
        <v>165000</v>
      </c>
      <c r="S295" s="20">
        <v>0</v>
      </c>
      <c r="T295" s="21">
        <v>0</v>
      </c>
      <c r="U295" s="19">
        <v>0</v>
      </c>
      <c r="V295" s="17">
        <v>0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>
      <c r="A296" s="24" t="str">
        <f t="shared" si="12"/>
        <v>Normal</v>
      </c>
      <c r="B296" s="14" t="s">
        <v>335</v>
      </c>
      <c r="C296" s="15" t="s">
        <v>331</v>
      </c>
      <c r="D296" s="16">
        <f>IFERROR(VLOOKUP(B296,#REF!,3,FALSE),0)</f>
        <v>0</v>
      </c>
      <c r="E296" s="16">
        <f t="shared" si="13"/>
        <v>0</v>
      </c>
      <c r="F296" s="16" t="str">
        <f>IFERROR(VLOOKUP(B296,#REF!,6,FALSE),"")</f>
        <v/>
      </c>
      <c r="G296" s="17">
        <v>12000</v>
      </c>
      <c r="H296" s="17">
        <v>12000</v>
      </c>
      <c r="I296" s="17" t="str">
        <f>IFERROR(VLOOKUP(B296,#REF!,9,FALSE),"")</f>
        <v/>
      </c>
      <c r="J296" s="17">
        <v>39000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39000</v>
      </c>
      <c r="Q296" s="17">
        <v>0</v>
      </c>
      <c r="R296" s="19">
        <v>51000</v>
      </c>
      <c r="S296" s="20">
        <v>0</v>
      </c>
      <c r="T296" s="21">
        <v>17</v>
      </c>
      <c r="U296" s="19">
        <v>0</v>
      </c>
      <c r="V296" s="17">
        <v>3000</v>
      </c>
      <c r="W296" s="22" t="s">
        <v>75</v>
      </c>
      <c r="X296" s="23" t="str">
        <f t="shared" si="14"/>
        <v>F</v>
      </c>
      <c r="Y296" s="17">
        <v>3000</v>
      </c>
      <c r="Z296" s="17">
        <v>24000</v>
      </c>
      <c r="AA296" s="17">
        <v>21000</v>
      </c>
      <c r="AB296" s="17">
        <v>0</v>
      </c>
      <c r="AC296" s="15" t="s">
        <v>37</v>
      </c>
    </row>
    <row r="297" spans="1:29">
      <c r="A297" s="24" t="str">
        <f t="shared" si="12"/>
        <v>Normal</v>
      </c>
      <c r="B297" s="14" t="s">
        <v>336</v>
      </c>
      <c r="C297" s="15" t="s">
        <v>331</v>
      </c>
      <c r="D297" s="16">
        <f>IFERROR(VLOOKUP(B297,#REF!,3,FALSE),0)</f>
        <v>0</v>
      </c>
      <c r="E297" s="16">
        <f t="shared" si="13"/>
        <v>0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>
        <v>0</v>
      </c>
      <c r="T297" s="21">
        <v>0</v>
      </c>
      <c r="U297" s="19">
        <v>13500</v>
      </c>
      <c r="V297" s="17">
        <v>0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>
      <c r="A298" s="24" t="str">
        <f t="shared" si="12"/>
        <v>OverStock</v>
      </c>
      <c r="B298" s="14" t="s">
        <v>337</v>
      </c>
      <c r="C298" s="15" t="s">
        <v>331</v>
      </c>
      <c r="D298" s="16">
        <f>IFERROR(VLOOKUP(B298,#REF!,3,FALSE),0)</f>
        <v>0</v>
      </c>
      <c r="E298" s="16">
        <f t="shared" si="13"/>
        <v>10.024096385542169</v>
      </c>
      <c r="F298" s="16" t="str">
        <f>IFERROR(VLOOKUP(B298,#REF!,6,FALSE),"")</f>
        <v/>
      </c>
      <c r="G298" s="17">
        <v>603000</v>
      </c>
      <c r="H298" s="17">
        <v>603000</v>
      </c>
      <c r="I298" s="17" t="str">
        <f>IFERROR(VLOOKUP(B298,#REF!,9,FALSE),"")</f>
        <v/>
      </c>
      <c r="J298" s="17">
        <v>312000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312000</v>
      </c>
      <c r="Q298" s="17">
        <v>0</v>
      </c>
      <c r="R298" s="19">
        <v>915000</v>
      </c>
      <c r="S298" s="20">
        <v>29.4</v>
      </c>
      <c r="T298" s="21">
        <v>0</v>
      </c>
      <c r="U298" s="19">
        <v>31125</v>
      </c>
      <c r="V298" s="17">
        <v>0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24" t="str">
        <f t="shared" si="12"/>
        <v>Normal</v>
      </c>
      <c r="B299" s="14" t="s">
        <v>338</v>
      </c>
      <c r="C299" s="15" t="s">
        <v>331</v>
      </c>
      <c r="D299" s="16">
        <f>IFERROR(VLOOKUP(B299,#REF!,3,FALSE),0)</f>
        <v>0</v>
      </c>
      <c r="E299" s="16">
        <f t="shared" si="13"/>
        <v>1.8453333333333333</v>
      </c>
      <c r="F299" s="16" t="str">
        <f>IFERROR(VLOOKUP(B299,#REF!,6,FALSE),"")</f>
        <v/>
      </c>
      <c r="G299" s="17">
        <v>8700000</v>
      </c>
      <c r="H299" s="17">
        <v>8700000</v>
      </c>
      <c r="I299" s="17" t="str">
        <f>IFERROR(VLOOKUP(B299,#REF!,9,FALSE),"")</f>
        <v/>
      </c>
      <c r="J299" s="17">
        <v>1038000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1038000</v>
      </c>
      <c r="Q299" s="17">
        <v>0</v>
      </c>
      <c r="R299" s="19">
        <v>9738000</v>
      </c>
      <c r="S299" s="20">
        <v>17.3</v>
      </c>
      <c r="T299" s="21">
        <v>584.29999999999995</v>
      </c>
      <c r="U299" s="19">
        <v>562500</v>
      </c>
      <c r="V299" s="17">
        <v>16667</v>
      </c>
      <c r="W299" s="22">
        <v>0</v>
      </c>
      <c r="X299" s="23">
        <f t="shared" si="14"/>
        <v>50</v>
      </c>
      <c r="Y299" s="17">
        <v>114000</v>
      </c>
      <c r="Z299" s="17">
        <v>36000</v>
      </c>
      <c r="AA299" s="17">
        <v>90000</v>
      </c>
      <c r="AB299" s="17">
        <v>0</v>
      </c>
      <c r="AC299" s="15" t="s">
        <v>37</v>
      </c>
    </row>
    <row r="300" spans="1:29">
      <c r="A300" s="24" t="str">
        <f t="shared" si="12"/>
        <v>Normal</v>
      </c>
      <c r="B300" s="14" t="s">
        <v>339</v>
      </c>
      <c r="C300" s="15" t="s">
        <v>331</v>
      </c>
      <c r="D300" s="16">
        <f>IFERROR(VLOOKUP(B300,#REF!,3,FALSE),0)</f>
        <v>0</v>
      </c>
      <c r="E300" s="16">
        <f t="shared" si="13"/>
        <v>1.8666666666666667</v>
      </c>
      <c r="F300" s="16" t="str">
        <f>IFERROR(VLOOKUP(B300,#REF!,6,FALSE),"")</f>
        <v/>
      </c>
      <c r="G300" s="17">
        <v>42000</v>
      </c>
      <c r="H300" s="17">
        <v>42000</v>
      </c>
      <c r="I300" s="17" t="str">
        <f>IFERROR(VLOOKUP(B300,#REF!,9,FALSE),"")</f>
        <v/>
      </c>
      <c r="J300" s="17">
        <v>21000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21000</v>
      </c>
      <c r="Q300" s="17">
        <v>0</v>
      </c>
      <c r="R300" s="19">
        <v>63000</v>
      </c>
      <c r="S300" s="20">
        <v>5.6</v>
      </c>
      <c r="T300" s="21">
        <v>0</v>
      </c>
      <c r="U300" s="19">
        <v>11250</v>
      </c>
      <c r="V300" s="17">
        <v>0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24" t="str">
        <f t="shared" si="12"/>
        <v>Normal</v>
      </c>
      <c r="B301" s="14" t="s">
        <v>340</v>
      </c>
      <c r="C301" s="15" t="s">
        <v>331</v>
      </c>
      <c r="D301" s="16">
        <f>IFERROR(VLOOKUP(B301,#REF!,3,FALSE),0)</f>
        <v>0</v>
      </c>
      <c r="E301" s="16">
        <f t="shared" si="13"/>
        <v>4.8853333333333335</v>
      </c>
      <c r="F301" s="16" t="str">
        <f>IFERROR(VLOOKUP(B301,#REF!,6,FALSE),"")</f>
        <v/>
      </c>
      <c r="G301" s="17">
        <v>2016000</v>
      </c>
      <c r="H301" s="17">
        <v>2016000</v>
      </c>
      <c r="I301" s="17" t="str">
        <f>IFERROR(VLOOKUP(B301,#REF!,9,FALSE),"")</f>
        <v/>
      </c>
      <c r="J301" s="17">
        <v>687000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687000</v>
      </c>
      <c r="Q301" s="17">
        <v>0</v>
      </c>
      <c r="R301" s="19">
        <v>2703000</v>
      </c>
      <c r="S301" s="20">
        <v>19.2</v>
      </c>
      <c r="T301" s="21">
        <v>1351.5</v>
      </c>
      <c r="U301" s="19">
        <v>140625</v>
      </c>
      <c r="V301" s="17">
        <v>2000</v>
      </c>
      <c r="W301" s="22">
        <v>0</v>
      </c>
      <c r="X301" s="23">
        <f t="shared" si="14"/>
        <v>50</v>
      </c>
      <c r="Y301" s="17">
        <v>9000</v>
      </c>
      <c r="Z301" s="17">
        <v>9000</v>
      </c>
      <c r="AA301" s="17">
        <v>0</v>
      </c>
      <c r="AB301" s="17">
        <v>0</v>
      </c>
      <c r="AC301" s="15" t="s">
        <v>37</v>
      </c>
    </row>
    <row r="302" spans="1:29">
      <c r="A302" s="24" t="str">
        <f t="shared" si="12"/>
        <v>Normal</v>
      </c>
      <c r="B302" s="14" t="s">
        <v>341</v>
      </c>
      <c r="C302" s="15" t="s">
        <v>331</v>
      </c>
      <c r="D302" s="16">
        <f>IFERROR(VLOOKUP(B302,#REF!,3,FALSE),0)</f>
        <v>0</v>
      </c>
      <c r="E302" s="16">
        <f t="shared" si="13"/>
        <v>0</v>
      </c>
      <c r="F302" s="16" t="str">
        <f>IFERROR(VLOOKUP(B302,#REF!,6,FALSE),"")</f>
        <v/>
      </c>
      <c r="G302" s="17">
        <v>135000</v>
      </c>
      <c r="H302" s="17">
        <v>135000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135000</v>
      </c>
      <c r="S302" s="20">
        <v>9.1999999999999993</v>
      </c>
      <c r="T302" s="21">
        <v>10.9</v>
      </c>
      <c r="U302" s="19">
        <v>14625</v>
      </c>
      <c r="V302" s="17">
        <v>12333</v>
      </c>
      <c r="W302" s="22">
        <v>0.8</v>
      </c>
      <c r="X302" s="23">
        <f t="shared" si="14"/>
        <v>100</v>
      </c>
      <c r="Y302" s="17">
        <v>63000</v>
      </c>
      <c r="Z302" s="17">
        <v>48000</v>
      </c>
      <c r="AA302" s="17">
        <v>0</v>
      </c>
      <c r="AB302" s="17">
        <v>0</v>
      </c>
      <c r="AC302" s="15" t="s">
        <v>37</v>
      </c>
    </row>
    <row r="303" spans="1:29">
      <c r="A303" s="24" t="str">
        <f t="shared" si="12"/>
        <v>OverStock</v>
      </c>
      <c r="B303" s="14" t="s">
        <v>342</v>
      </c>
      <c r="C303" s="15" t="s">
        <v>331</v>
      </c>
      <c r="D303" s="16">
        <f>IFERROR(VLOOKUP(B303,#REF!,3,FALSE),0)</f>
        <v>0</v>
      </c>
      <c r="E303" s="16">
        <f t="shared" si="13"/>
        <v>4.604561581348201</v>
      </c>
      <c r="F303" s="16" t="str">
        <f>IFERROR(VLOOKUP(B303,#REF!,6,FALSE),"")</f>
        <v/>
      </c>
      <c r="G303" s="17">
        <v>16233000</v>
      </c>
      <c r="H303" s="17">
        <v>16233000</v>
      </c>
      <c r="I303" s="17" t="str">
        <f>IFERROR(VLOOKUP(B303,#REF!,9,FALSE),"")</f>
        <v/>
      </c>
      <c r="J303" s="17">
        <v>3406800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3406800</v>
      </c>
      <c r="Q303" s="17">
        <v>0</v>
      </c>
      <c r="R303" s="19">
        <v>19639800</v>
      </c>
      <c r="S303" s="20">
        <v>26.5</v>
      </c>
      <c r="T303" s="21">
        <v>5355.8</v>
      </c>
      <c r="U303" s="19">
        <v>739875</v>
      </c>
      <c r="V303" s="17">
        <v>3667</v>
      </c>
      <c r="W303" s="22">
        <v>0</v>
      </c>
      <c r="X303" s="23">
        <f t="shared" si="14"/>
        <v>50</v>
      </c>
      <c r="Y303" s="17">
        <v>9000</v>
      </c>
      <c r="Z303" s="17">
        <v>24000</v>
      </c>
      <c r="AA303" s="17">
        <v>21000</v>
      </c>
      <c r="AB303" s="17">
        <v>0</v>
      </c>
      <c r="AC303" s="15" t="s">
        <v>37</v>
      </c>
    </row>
    <row r="304" spans="1:29">
      <c r="A304" s="24" t="str">
        <f t="shared" si="12"/>
        <v>Normal</v>
      </c>
      <c r="B304" s="14" t="s">
        <v>343</v>
      </c>
      <c r="C304" s="15" t="s">
        <v>331</v>
      </c>
      <c r="D304" s="16">
        <f>IFERROR(VLOOKUP(B304,#REF!,3,FALSE),0)</f>
        <v>0</v>
      </c>
      <c r="E304" s="16">
        <f t="shared" si="13"/>
        <v>9.5423532440782693E-2</v>
      </c>
      <c r="F304" s="16" t="str">
        <f>IFERROR(VLOOKUP(B304,#REF!,6,FALSE),"")</f>
        <v/>
      </c>
      <c r="G304" s="17">
        <v>1360700</v>
      </c>
      <c r="H304" s="17">
        <v>1060700</v>
      </c>
      <c r="I304" s="17" t="str">
        <f>IFERROR(VLOOKUP(B304,#REF!,9,FALSE),"")</f>
        <v/>
      </c>
      <c r="J304" s="17">
        <v>11860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11860</v>
      </c>
      <c r="Q304" s="17">
        <v>0</v>
      </c>
      <c r="R304" s="19">
        <v>1372560</v>
      </c>
      <c r="S304" s="20">
        <v>11</v>
      </c>
      <c r="T304" s="21">
        <v>1692.4</v>
      </c>
      <c r="U304" s="19">
        <v>124288</v>
      </c>
      <c r="V304" s="17">
        <v>811</v>
      </c>
      <c r="W304" s="22">
        <v>0</v>
      </c>
      <c r="X304" s="23">
        <f t="shared" si="14"/>
        <v>50</v>
      </c>
      <c r="Y304" s="17">
        <v>7300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24" t="str">
        <f t="shared" si="12"/>
        <v>Normal</v>
      </c>
      <c r="B305" s="14" t="s">
        <v>344</v>
      </c>
      <c r="C305" s="15" t="s">
        <v>331</v>
      </c>
      <c r="D305" s="16">
        <f>IFERROR(VLOOKUP(B305,#REF!,3,FALSE),0)</f>
        <v>0</v>
      </c>
      <c r="E305" s="16">
        <f t="shared" si="13"/>
        <v>0</v>
      </c>
      <c r="F305" s="16" t="str">
        <f>IFERROR(VLOOKUP(B305,#REF!,6,FALSE),"")</f>
        <v/>
      </c>
      <c r="G305" s="17">
        <v>18000</v>
      </c>
      <c r="H305" s="17">
        <v>18000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18000</v>
      </c>
      <c r="S305" s="20">
        <v>16</v>
      </c>
      <c r="T305" s="21">
        <v>0</v>
      </c>
      <c r="U305" s="19">
        <v>1125</v>
      </c>
      <c r="V305" s="17">
        <v>0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24" t="str">
        <f t="shared" si="12"/>
        <v>ZeroZero</v>
      </c>
      <c r="B306" s="14" t="s">
        <v>345</v>
      </c>
      <c r="C306" s="15" t="s">
        <v>331</v>
      </c>
      <c r="D306" s="16">
        <f>IFERROR(VLOOKUP(B306,#REF!,3,FALSE),0)</f>
        <v>0</v>
      </c>
      <c r="E306" s="16">
        <f t="shared" si="13"/>
        <v>0</v>
      </c>
      <c r="F306" s="16" t="str">
        <f>IFERROR(VLOOKUP(B306,#REF!,6,FALSE),"")</f>
        <v/>
      </c>
      <c r="G306" s="17">
        <v>141000</v>
      </c>
      <c r="H306" s="17">
        <v>141000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141000</v>
      </c>
      <c r="S306" s="20">
        <v>0</v>
      </c>
      <c r="T306" s="21">
        <v>0</v>
      </c>
      <c r="U306" s="19">
        <v>0</v>
      </c>
      <c r="V306" s="17">
        <v>0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24" t="str">
        <f t="shared" si="12"/>
        <v>OverStock</v>
      </c>
      <c r="B307" s="14" t="s">
        <v>346</v>
      </c>
      <c r="C307" s="15" t="s">
        <v>331</v>
      </c>
      <c r="D307" s="16">
        <f>IFERROR(VLOOKUP(B307,#REF!,3,FALSE),0)</f>
        <v>0</v>
      </c>
      <c r="E307" s="16">
        <f t="shared" si="13"/>
        <v>1.2613333333333334</v>
      </c>
      <c r="F307" s="16" t="str">
        <f>IFERROR(VLOOKUP(B307,#REF!,6,FALSE),"")</f>
        <v/>
      </c>
      <c r="G307" s="17">
        <v>111000</v>
      </c>
      <c r="H307" s="17">
        <v>111000</v>
      </c>
      <c r="I307" s="17" t="str">
        <f>IFERROR(VLOOKUP(B307,#REF!,9,FALSE),"")</f>
        <v/>
      </c>
      <c r="J307" s="17">
        <v>6149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6149</v>
      </c>
      <c r="Q307" s="17">
        <v>0</v>
      </c>
      <c r="R307" s="19">
        <v>117149</v>
      </c>
      <c r="S307" s="20">
        <v>24</v>
      </c>
      <c r="T307" s="21">
        <v>87.9</v>
      </c>
      <c r="U307" s="19">
        <v>4875</v>
      </c>
      <c r="V307" s="17">
        <v>1333</v>
      </c>
      <c r="W307" s="22">
        <v>0.3</v>
      </c>
      <c r="X307" s="23">
        <f t="shared" si="14"/>
        <v>50</v>
      </c>
      <c r="Y307" s="17">
        <v>0</v>
      </c>
      <c r="Z307" s="17">
        <v>12000</v>
      </c>
      <c r="AA307" s="17">
        <v>9738</v>
      </c>
      <c r="AB307" s="17">
        <v>0</v>
      </c>
      <c r="AC307" s="15" t="s">
        <v>37</v>
      </c>
    </row>
    <row r="308" spans="1:29">
      <c r="A308" s="24" t="str">
        <f t="shared" si="12"/>
        <v>Normal</v>
      </c>
      <c r="B308" s="14" t="s">
        <v>347</v>
      </c>
      <c r="C308" s="15" t="s">
        <v>331</v>
      </c>
      <c r="D308" s="16">
        <f>IFERROR(VLOOKUP(B308,#REF!,3,FALSE),0)</f>
        <v>0</v>
      </c>
      <c r="E308" s="16">
        <f t="shared" si="13"/>
        <v>8.6956521739130432E-2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3000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3000</v>
      </c>
      <c r="Q308" s="17">
        <v>0</v>
      </c>
      <c r="R308" s="19">
        <v>3000</v>
      </c>
      <c r="S308" s="20">
        <v>0.1</v>
      </c>
      <c r="T308" s="21">
        <v>0</v>
      </c>
      <c r="U308" s="19">
        <v>34500</v>
      </c>
      <c r="V308" s="17">
        <v>0</v>
      </c>
      <c r="W308" s="22" t="s">
        <v>36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24" t="str">
        <f t="shared" si="12"/>
        <v>Normal</v>
      </c>
      <c r="B309" s="14" t="s">
        <v>348</v>
      </c>
      <c r="C309" s="15" t="s">
        <v>331</v>
      </c>
      <c r="D309" s="16">
        <f>IFERROR(VLOOKUP(B309,#REF!,3,FALSE),0)</f>
        <v>0</v>
      </c>
      <c r="E309" s="16">
        <f t="shared" si="13"/>
        <v>0</v>
      </c>
      <c r="F309" s="16" t="str">
        <f>IFERROR(VLOOKUP(B309,#REF!,6,FALSE),"")</f>
        <v/>
      </c>
      <c r="G309" s="17">
        <v>39000</v>
      </c>
      <c r="H309" s="17">
        <v>39000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39000</v>
      </c>
      <c r="S309" s="20">
        <v>17.3</v>
      </c>
      <c r="T309" s="21">
        <v>0</v>
      </c>
      <c r="U309" s="19">
        <v>2250</v>
      </c>
      <c r="V309" s="17">
        <v>0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24" t="str">
        <f t="shared" si="12"/>
        <v>OverStock</v>
      </c>
      <c r="B310" s="14" t="s">
        <v>349</v>
      </c>
      <c r="C310" s="15" t="s">
        <v>331</v>
      </c>
      <c r="D310" s="16">
        <f>IFERROR(VLOOKUP(B310,#REF!,3,FALSE),0)</f>
        <v>0</v>
      </c>
      <c r="E310" s="16">
        <f t="shared" si="13"/>
        <v>2.8616690240452618</v>
      </c>
      <c r="F310" s="16" t="str">
        <f>IFERROR(VLOOKUP(B310,#REF!,6,FALSE),"")</f>
        <v/>
      </c>
      <c r="G310" s="17">
        <v>7815000</v>
      </c>
      <c r="H310" s="17">
        <v>7815000</v>
      </c>
      <c r="I310" s="17" t="str">
        <f>IFERROR(VLOOKUP(B310,#REF!,9,FALSE),"")</f>
        <v/>
      </c>
      <c r="J310" s="17">
        <v>758700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758700</v>
      </c>
      <c r="Q310" s="17">
        <v>0</v>
      </c>
      <c r="R310" s="19">
        <v>8573700</v>
      </c>
      <c r="S310" s="20">
        <v>32.299999999999997</v>
      </c>
      <c r="T310" s="21">
        <v>1429</v>
      </c>
      <c r="U310" s="19">
        <v>265125</v>
      </c>
      <c r="V310" s="17">
        <v>6000</v>
      </c>
      <c r="W310" s="22">
        <v>0</v>
      </c>
      <c r="X310" s="23">
        <f t="shared" si="14"/>
        <v>50</v>
      </c>
      <c r="Y310" s="17">
        <v>21000</v>
      </c>
      <c r="Z310" s="17">
        <v>33000</v>
      </c>
      <c r="AA310" s="17">
        <v>27000</v>
      </c>
      <c r="AB310" s="17">
        <v>0</v>
      </c>
      <c r="AC310" s="15" t="s">
        <v>37</v>
      </c>
    </row>
    <row r="311" spans="1:29">
      <c r="A311" s="24" t="str">
        <f t="shared" si="12"/>
        <v>Normal</v>
      </c>
      <c r="B311" s="14" t="s">
        <v>350</v>
      </c>
      <c r="C311" s="15" t="s">
        <v>331</v>
      </c>
      <c r="D311" s="16">
        <f>IFERROR(VLOOKUP(B311,#REF!,3,FALSE),0)</f>
        <v>0</v>
      </c>
      <c r="E311" s="16">
        <f t="shared" si="13"/>
        <v>9.6551724137931032</v>
      </c>
      <c r="F311" s="16" t="str">
        <f>IFERROR(VLOOKUP(B311,#REF!,6,FALSE),"")</f>
        <v/>
      </c>
      <c r="G311" s="17">
        <v>30000</v>
      </c>
      <c r="H311" s="17">
        <v>30000</v>
      </c>
      <c r="I311" s="17" t="str">
        <f>IFERROR(VLOOKUP(B311,#REF!,9,FALSE),"")</f>
        <v/>
      </c>
      <c r="J311" s="17">
        <v>105000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105000</v>
      </c>
      <c r="Q311" s="17">
        <v>0</v>
      </c>
      <c r="R311" s="19">
        <v>135000</v>
      </c>
      <c r="S311" s="20">
        <v>12.4</v>
      </c>
      <c r="T311" s="21">
        <v>0</v>
      </c>
      <c r="U311" s="19">
        <v>10875</v>
      </c>
      <c r="V311" s="17">
        <v>0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24" t="str">
        <f t="shared" si="12"/>
        <v>OverStock</v>
      </c>
      <c r="B312" s="14" t="s">
        <v>351</v>
      </c>
      <c r="C312" s="15" t="s">
        <v>331</v>
      </c>
      <c r="D312" s="16">
        <f>IFERROR(VLOOKUP(B312,#REF!,3,FALSE),0)</f>
        <v>0</v>
      </c>
      <c r="E312" s="16">
        <f t="shared" si="13"/>
        <v>13.904761904761905</v>
      </c>
      <c r="F312" s="16" t="str">
        <f>IFERROR(VLOOKUP(B312,#REF!,6,FALSE),"")</f>
        <v/>
      </c>
      <c r="G312" s="17">
        <v>273000</v>
      </c>
      <c r="H312" s="17">
        <v>273000</v>
      </c>
      <c r="I312" s="17" t="str">
        <f>IFERROR(VLOOKUP(B312,#REF!,9,FALSE),"")</f>
        <v/>
      </c>
      <c r="J312" s="17">
        <v>219000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219000</v>
      </c>
      <c r="Q312" s="17">
        <v>0</v>
      </c>
      <c r="R312" s="19">
        <v>492000</v>
      </c>
      <c r="S312" s="20">
        <v>31.2</v>
      </c>
      <c r="T312" s="21">
        <v>442.8</v>
      </c>
      <c r="U312" s="19">
        <v>15750</v>
      </c>
      <c r="V312" s="17">
        <v>1111</v>
      </c>
      <c r="W312" s="22">
        <v>0.1</v>
      </c>
      <c r="X312" s="23">
        <f t="shared" si="14"/>
        <v>50</v>
      </c>
      <c r="Y312" s="17">
        <v>0</v>
      </c>
      <c r="Z312" s="17">
        <v>10000</v>
      </c>
      <c r="AA312" s="17">
        <v>11208</v>
      </c>
      <c r="AB312" s="17">
        <v>0</v>
      </c>
      <c r="AC312" s="15" t="s">
        <v>37</v>
      </c>
    </row>
    <row r="313" spans="1:29">
      <c r="A313" s="24" t="str">
        <f t="shared" si="12"/>
        <v>Normal</v>
      </c>
      <c r="B313" s="14" t="s">
        <v>352</v>
      </c>
      <c r="C313" s="15" t="s">
        <v>331</v>
      </c>
      <c r="D313" s="16">
        <f>IFERROR(VLOOKUP(B313,#REF!,3,FALSE),0)</f>
        <v>0</v>
      </c>
      <c r="E313" s="16">
        <f t="shared" si="13"/>
        <v>6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30000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30000</v>
      </c>
      <c r="Q313" s="17">
        <v>0</v>
      </c>
      <c r="R313" s="19">
        <v>30000</v>
      </c>
      <c r="S313" s="20">
        <v>6</v>
      </c>
      <c r="T313" s="21">
        <v>27</v>
      </c>
      <c r="U313" s="19">
        <v>5000</v>
      </c>
      <c r="V313" s="17">
        <v>1111</v>
      </c>
      <c r="W313" s="22">
        <v>0.2</v>
      </c>
      <c r="X313" s="23">
        <f t="shared" si="14"/>
        <v>50</v>
      </c>
      <c r="Y313" s="17">
        <v>0</v>
      </c>
      <c r="Z313" s="17">
        <v>10000</v>
      </c>
      <c r="AA313" s="17">
        <v>9053</v>
      </c>
      <c r="AB313" s="17">
        <v>0</v>
      </c>
      <c r="AC313" s="15" t="s">
        <v>37</v>
      </c>
    </row>
    <row r="314" spans="1:29">
      <c r="A314" s="24" t="str">
        <f t="shared" si="12"/>
        <v>Normal</v>
      </c>
      <c r="B314" s="14" t="s">
        <v>353</v>
      </c>
      <c r="C314" s="15" t="s">
        <v>44</v>
      </c>
      <c r="D314" s="16">
        <f>IFERROR(VLOOKUP(B314,#REF!,3,FALSE),0)</f>
        <v>0</v>
      </c>
      <c r="E314" s="16">
        <f t="shared" si="13"/>
        <v>2.6666666666666665</v>
      </c>
      <c r="F314" s="16" t="str">
        <f>IFERROR(VLOOKUP(B314,#REF!,6,FALSE),"")</f>
        <v/>
      </c>
      <c r="G314" s="17">
        <v>800</v>
      </c>
      <c r="H314" s="17">
        <v>800</v>
      </c>
      <c r="I314" s="17" t="str">
        <f>IFERROR(VLOOKUP(B314,#REF!,9,FALSE),"")</f>
        <v/>
      </c>
      <c r="J314" s="17">
        <v>800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800</v>
      </c>
      <c r="Q314" s="17">
        <v>0</v>
      </c>
      <c r="R314" s="19">
        <v>1600</v>
      </c>
      <c r="S314" s="20">
        <v>5.3</v>
      </c>
      <c r="T314" s="21">
        <v>9</v>
      </c>
      <c r="U314" s="19">
        <v>300</v>
      </c>
      <c r="V314" s="17">
        <v>178</v>
      </c>
      <c r="W314" s="22">
        <v>0.6</v>
      </c>
      <c r="X314" s="23">
        <f t="shared" si="14"/>
        <v>100</v>
      </c>
      <c r="Y314" s="17">
        <v>800</v>
      </c>
      <c r="Z314" s="17">
        <v>800</v>
      </c>
      <c r="AA314" s="17">
        <v>800</v>
      </c>
      <c r="AB314" s="17">
        <v>0</v>
      </c>
      <c r="AC314" s="15" t="s">
        <v>37</v>
      </c>
    </row>
    <row r="315" spans="1:29">
      <c r="A315" s="24" t="str">
        <f t="shared" si="12"/>
        <v>ZeroZero</v>
      </c>
      <c r="B315" s="14" t="s">
        <v>354</v>
      </c>
      <c r="C315" s="15" t="s">
        <v>44</v>
      </c>
      <c r="D315" s="16">
        <f>IFERROR(VLOOKUP(B315,#REF!,3,FALSE),0)</f>
        <v>0</v>
      </c>
      <c r="E315" s="16">
        <f t="shared" si="13"/>
        <v>0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2500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2500</v>
      </c>
      <c r="Q315" s="17">
        <v>0</v>
      </c>
      <c r="R315" s="19">
        <v>2500</v>
      </c>
      <c r="S315" s="20">
        <v>0</v>
      </c>
      <c r="T315" s="21">
        <v>0</v>
      </c>
      <c r="U315" s="19">
        <v>0</v>
      </c>
      <c r="V315" s="17">
        <v>0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>
      <c r="A316" s="24" t="str">
        <f t="shared" si="12"/>
        <v>ZeroZero</v>
      </c>
      <c r="B316" s="14" t="s">
        <v>355</v>
      </c>
      <c r="C316" s="15" t="s">
        <v>44</v>
      </c>
      <c r="D316" s="16">
        <f>IFERROR(VLOOKUP(B316,#REF!,3,FALSE),0)</f>
        <v>0</v>
      </c>
      <c r="E316" s="16">
        <f t="shared" si="13"/>
        <v>0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2500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2500</v>
      </c>
      <c r="Q316" s="17">
        <v>0</v>
      </c>
      <c r="R316" s="19">
        <v>2500</v>
      </c>
      <c r="S316" s="20">
        <v>0</v>
      </c>
      <c r="T316" s="21">
        <v>0</v>
      </c>
      <c r="U316" s="19">
        <v>0</v>
      </c>
      <c r="V316" s="17">
        <v>0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24" t="str">
        <f t="shared" si="12"/>
        <v>ZeroZero</v>
      </c>
      <c r="B317" s="14" t="s">
        <v>356</v>
      </c>
      <c r="C317" s="15" t="s">
        <v>44</v>
      </c>
      <c r="D317" s="16">
        <f>IFERROR(VLOOKUP(B317,#REF!,3,FALSE),0)</f>
        <v>0</v>
      </c>
      <c r="E317" s="16">
        <f t="shared" si="13"/>
        <v>0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12000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12000</v>
      </c>
      <c r="Q317" s="17">
        <v>0</v>
      </c>
      <c r="R317" s="19">
        <v>12000</v>
      </c>
      <c r="S317" s="20">
        <v>0</v>
      </c>
      <c r="T317" s="21">
        <v>0</v>
      </c>
      <c r="U317" s="19">
        <v>0</v>
      </c>
      <c r="V317" s="17">
        <v>0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24" t="str">
        <f t="shared" si="12"/>
        <v>ZeroZero</v>
      </c>
      <c r="B318" s="14" t="s">
        <v>357</v>
      </c>
      <c r="C318" s="15" t="s">
        <v>44</v>
      </c>
      <c r="D318" s="16">
        <f>IFERROR(VLOOKUP(B318,#REF!,3,FALSE),0)</f>
        <v>0</v>
      </c>
      <c r="E318" s="16">
        <f t="shared" si="13"/>
        <v>0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57000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57000</v>
      </c>
      <c r="Q318" s="17">
        <v>0</v>
      </c>
      <c r="R318" s="19">
        <v>57000</v>
      </c>
      <c r="S318" s="20">
        <v>0</v>
      </c>
      <c r="T318" s="21">
        <v>0</v>
      </c>
      <c r="U318" s="19">
        <v>0</v>
      </c>
      <c r="V318" s="17">
        <v>0</v>
      </c>
      <c r="W318" s="22" t="s">
        <v>36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>
      <c r="A319" s="24" t="str">
        <f t="shared" si="12"/>
        <v>OverStock</v>
      </c>
      <c r="B319" s="14" t="s">
        <v>358</v>
      </c>
      <c r="C319" s="15" t="s">
        <v>44</v>
      </c>
      <c r="D319" s="16">
        <f>IFERROR(VLOOKUP(B319,#REF!,3,FALSE),0)</f>
        <v>0</v>
      </c>
      <c r="E319" s="16">
        <f t="shared" si="13"/>
        <v>19.2</v>
      </c>
      <c r="F319" s="16" t="str">
        <f>IFERROR(VLOOKUP(B319,#REF!,6,FALSE),"")</f>
        <v/>
      </c>
      <c r="G319" s="17">
        <v>600000</v>
      </c>
      <c r="H319" s="17">
        <v>600000</v>
      </c>
      <c r="I319" s="17" t="str">
        <f>IFERROR(VLOOKUP(B319,#REF!,9,FALSE),"")</f>
        <v/>
      </c>
      <c r="J319" s="17">
        <v>240000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240000</v>
      </c>
      <c r="Q319" s="17">
        <v>0</v>
      </c>
      <c r="R319" s="19">
        <v>840000</v>
      </c>
      <c r="S319" s="20">
        <v>67.2</v>
      </c>
      <c r="T319" s="21">
        <v>23.6</v>
      </c>
      <c r="U319" s="19">
        <v>12500</v>
      </c>
      <c r="V319" s="17">
        <v>35556</v>
      </c>
      <c r="W319" s="22">
        <v>2.8</v>
      </c>
      <c r="X319" s="23">
        <f t="shared" si="14"/>
        <v>150</v>
      </c>
      <c r="Y319" s="17">
        <v>0</v>
      </c>
      <c r="Z319" s="17">
        <v>320000</v>
      </c>
      <c r="AA319" s="17">
        <v>440000</v>
      </c>
      <c r="AB319" s="17">
        <v>50000</v>
      </c>
      <c r="AC319" s="15" t="s">
        <v>37</v>
      </c>
    </row>
    <row r="320" spans="1:29">
      <c r="A320" s="24" t="str">
        <f t="shared" si="12"/>
        <v>ZeroZero</v>
      </c>
      <c r="B320" s="14" t="s">
        <v>359</v>
      </c>
      <c r="C320" s="15" t="s">
        <v>44</v>
      </c>
      <c r="D320" s="16">
        <f>IFERROR(VLOOKUP(B320,#REF!,3,FALSE),0)</f>
        <v>0</v>
      </c>
      <c r="E320" s="16">
        <f t="shared" si="13"/>
        <v>0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5000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5000</v>
      </c>
      <c r="Q320" s="17">
        <v>0</v>
      </c>
      <c r="R320" s="19">
        <v>5000</v>
      </c>
      <c r="S320" s="20">
        <v>0</v>
      </c>
      <c r="T320" s="21">
        <v>0</v>
      </c>
      <c r="U320" s="19">
        <v>0</v>
      </c>
      <c r="V320" s="17">
        <v>0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>
      <c r="A321" s="24" t="str">
        <f t="shared" si="12"/>
        <v>OverStock</v>
      </c>
      <c r="B321" s="14" t="s">
        <v>360</v>
      </c>
      <c r="C321" s="15" t="s">
        <v>44</v>
      </c>
      <c r="D321" s="16">
        <f>IFERROR(VLOOKUP(B321,#REF!,3,FALSE),0)</f>
        <v>0</v>
      </c>
      <c r="E321" s="16">
        <f t="shared" si="13"/>
        <v>15.263157894736842</v>
      </c>
      <c r="F321" s="16" t="str">
        <f>IFERROR(VLOOKUP(B321,#REF!,6,FALSE),"")</f>
        <v/>
      </c>
      <c r="G321" s="17">
        <v>600000</v>
      </c>
      <c r="H321" s="17">
        <v>600000</v>
      </c>
      <c r="I321" s="17" t="str">
        <f>IFERROR(VLOOKUP(B321,#REF!,9,FALSE),"")</f>
        <v/>
      </c>
      <c r="J321" s="17">
        <v>435000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435000</v>
      </c>
      <c r="Q321" s="17">
        <v>0</v>
      </c>
      <c r="R321" s="19">
        <v>1035000</v>
      </c>
      <c r="S321" s="20">
        <v>36.299999999999997</v>
      </c>
      <c r="T321" s="21">
        <v>14.6</v>
      </c>
      <c r="U321" s="19">
        <v>28500</v>
      </c>
      <c r="V321" s="17">
        <v>70667</v>
      </c>
      <c r="W321" s="22">
        <v>2.5</v>
      </c>
      <c r="X321" s="23">
        <f t="shared" si="14"/>
        <v>150</v>
      </c>
      <c r="Y321" s="17">
        <v>258000</v>
      </c>
      <c r="Z321" s="17">
        <v>378000</v>
      </c>
      <c r="AA321" s="17">
        <v>444000</v>
      </c>
      <c r="AB321" s="17">
        <v>42000</v>
      </c>
      <c r="AC321" s="15" t="s">
        <v>37</v>
      </c>
    </row>
    <row r="322" spans="1:29">
      <c r="A322" s="24" t="str">
        <f t="shared" si="12"/>
        <v>ZeroZero</v>
      </c>
      <c r="B322" s="14" t="s">
        <v>361</v>
      </c>
      <c r="C322" s="15" t="s">
        <v>44</v>
      </c>
      <c r="D322" s="16">
        <f>IFERROR(VLOOKUP(B322,#REF!,3,FALSE),0)</f>
        <v>0</v>
      </c>
      <c r="E322" s="16">
        <f t="shared" si="13"/>
        <v>0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6000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6000</v>
      </c>
      <c r="Q322" s="17">
        <v>0</v>
      </c>
      <c r="R322" s="19">
        <v>6000</v>
      </c>
      <c r="S322" s="20">
        <v>0</v>
      </c>
      <c r="T322" s="21">
        <v>0</v>
      </c>
      <c r="U322" s="19">
        <v>0</v>
      </c>
      <c r="V322" s="17">
        <v>0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>
      <c r="A323" s="24" t="str">
        <f t="shared" si="12"/>
        <v>ZeroZero</v>
      </c>
      <c r="B323" s="14" t="s">
        <v>362</v>
      </c>
      <c r="C323" s="15" t="s">
        <v>44</v>
      </c>
      <c r="D323" s="16">
        <f>IFERROR(VLOOKUP(B323,#REF!,3,FALSE),0)</f>
        <v>0</v>
      </c>
      <c r="E323" s="16">
        <f t="shared" si="13"/>
        <v>0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2500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2500</v>
      </c>
      <c r="Q323" s="17">
        <v>0</v>
      </c>
      <c r="R323" s="19">
        <v>2500</v>
      </c>
      <c r="S323" s="20">
        <v>0</v>
      </c>
      <c r="T323" s="21">
        <v>0</v>
      </c>
      <c r="U323" s="19">
        <v>0</v>
      </c>
      <c r="V323" s="17">
        <v>0</v>
      </c>
      <c r="W323" s="22" t="s">
        <v>36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>
      <c r="A324" s="24" t="str">
        <f t="shared" ref="A324:A387" si="15">IF((U324=0)*(V324=0),"ZeroZero",IF(R324=0,"Normal",IF((S324&gt;=24),"OverStock","Normal")))</f>
        <v>OverStock</v>
      </c>
      <c r="B324" s="14" t="s">
        <v>363</v>
      </c>
      <c r="C324" s="15" t="s">
        <v>44</v>
      </c>
      <c r="D324" s="16">
        <f>IFERROR(VLOOKUP(B324,#REF!,3,FALSE),0)</f>
        <v>0</v>
      </c>
      <c r="E324" s="16">
        <f t="shared" ref="E324:E387" si="16">IFERROR(J324/U324,0)</f>
        <v>8</v>
      </c>
      <c r="F324" s="16" t="str">
        <f>IFERROR(VLOOKUP(B324,#REF!,6,FALSE),"")</f>
        <v/>
      </c>
      <c r="G324" s="17">
        <v>12000</v>
      </c>
      <c r="H324" s="17">
        <v>12000</v>
      </c>
      <c r="I324" s="17" t="str">
        <f>IFERROR(VLOOKUP(B324,#REF!,9,FALSE),"")</f>
        <v/>
      </c>
      <c r="J324" s="17">
        <v>3000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3000</v>
      </c>
      <c r="Q324" s="17">
        <v>0</v>
      </c>
      <c r="R324" s="19">
        <v>15000</v>
      </c>
      <c r="S324" s="20">
        <v>40</v>
      </c>
      <c r="T324" s="21">
        <v>0</v>
      </c>
      <c r="U324" s="19">
        <v>375</v>
      </c>
      <c r="V324" s="17">
        <v>0</v>
      </c>
      <c r="W324" s="22" t="s">
        <v>36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24" t="str">
        <f t="shared" si="15"/>
        <v>ZeroZero</v>
      </c>
      <c r="B325" s="14" t="s">
        <v>364</v>
      </c>
      <c r="C325" s="15" t="s">
        <v>44</v>
      </c>
      <c r="D325" s="16">
        <f>IFERROR(VLOOKUP(B325,#REF!,3,FALSE),0)</f>
        <v>0</v>
      </c>
      <c r="E325" s="16">
        <f t="shared" si="16"/>
        <v>0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10000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10000</v>
      </c>
      <c r="Q325" s="17">
        <v>0</v>
      </c>
      <c r="R325" s="19">
        <v>10000</v>
      </c>
      <c r="S325" s="20">
        <v>0</v>
      </c>
      <c r="T325" s="21">
        <v>0</v>
      </c>
      <c r="U325" s="19">
        <v>0</v>
      </c>
      <c r="V325" s="17">
        <v>0</v>
      </c>
      <c r="W325" s="22" t="s">
        <v>36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>
      <c r="A326" s="24" t="str">
        <f t="shared" si="15"/>
        <v>OverStock</v>
      </c>
      <c r="B326" s="14" t="s">
        <v>365</v>
      </c>
      <c r="C326" s="15" t="s">
        <v>44</v>
      </c>
      <c r="D326" s="16">
        <f>IFERROR(VLOOKUP(B326,#REF!,3,FALSE),0)</f>
        <v>0</v>
      </c>
      <c r="E326" s="16">
        <f t="shared" si="16"/>
        <v>9.2973333333333326</v>
      </c>
      <c r="F326" s="16" t="str">
        <f>IFERROR(VLOOKUP(B326,#REF!,6,FALSE),"")</f>
        <v/>
      </c>
      <c r="G326" s="17">
        <v>12000</v>
      </c>
      <c r="H326" s="17">
        <v>12000</v>
      </c>
      <c r="I326" s="17" t="str">
        <f>IFERROR(VLOOKUP(B326,#REF!,9,FALSE),"")</f>
        <v/>
      </c>
      <c r="J326" s="17">
        <v>6973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6973</v>
      </c>
      <c r="Q326" s="17">
        <v>0</v>
      </c>
      <c r="R326" s="19">
        <v>18973</v>
      </c>
      <c r="S326" s="20">
        <v>25.3</v>
      </c>
      <c r="T326" s="21">
        <v>0</v>
      </c>
      <c r="U326" s="19">
        <v>750</v>
      </c>
      <c r="V326" s="17">
        <v>0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>
      <c r="A327" s="24" t="str">
        <f t="shared" si="15"/>
        <v>Normal</v>
      </c>
      <c r="B327" s="14" t="s">
        <v>366</v>
      </c>
      <c r="C327" s="15" t="s">
        <v>44</v>
      </c>
      <c r="D327" s="16">
        <f>IFERROR(VLOOKUP(B327,#REF!,3,FALSE),0)</f>
        <v>0</v>
      </c>
      <c r="E327" s="16">
        <f t="shared" si="16"/>
        <v>3.2819166393173616</v>
      </c>
      <c r="F327" s="16" t="str">
        <f>IFERROR(VLOOKUP(B327,#REF!,6,FALSE),"")</f>
        <v/>
      </c>
      <c r="G327" s="17">
        <v>230000</v>
      </c>
      <c r="H327" s="17">
        <v>135000</v>
      </c>
      <c r="I327" s="17" t="str">
        <f>IFERROR(VLOOKUP(B327,#REF!,9,FALSE),"")</f>
        <v/>
      </c>
      <c r="J327" s="17">
        <v>40000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40000</v>
      </c>
      <c r="Q327" s="17">
        <v>0</v>
      </c>
      <c r="R327" s="19">
        <v>270000</v>
      </c>
      <c r="S327" s="20">
        <v>22.2</v>
      </c>
      <c r="T327" s="21">
        <v>14.7</v>
      </c>
      <c r="U327" s="19">
        <v>12188</v>
      </c>
      <c r="V327" s="17">
        <v>18333</v>
      </c>
      <c r="W327" s="22">
        <v>1.5</v>
      </c>
      <c r="X327" s="23">
        <f t="shared" si="17"/>
        <v>100</v>
      </c>
      <c r="Y327" s="17">
        <v>70000</v>
      </c>
      <c r="Z327" s="17">
        <v>95000</v>
      </c>
      <c r="AA327" s="17">
        <v>65000</v>
      </c>
      <c r="AB327" s="17">
        <v>55000</v>
      </c>
      <c r="AC327" s="15" t="s">
        <v>37</v>
      </c>
    </row>
    <row r="328" spans="1:29">
      <c r="A328" s="24" t="str">
        <f t="shared" si="15"/>
        <v>Normal</v>
      </c>
      <c r="B328" s="14" t="s">
        <v>367</v>
      </c>
      <c r="C328" s="15" t="s">
        <v>44</v>
      </c>
      <c r="D328" s="16">
        <f>IFERROR(VLOOKUP(B328,#REF!,3,FALSE),0)</f>
        <v>0</v>
      </c>
      <c r="E328" s="16">
        <f t="shared" si="16"/>
        <v>2.2857142857142856</v>
      </c>
      <c r="F328" s="16" t="str">
        <f>IFERROR(VLOOKUP(B328,#REF!,6,FALSE),"")</f>
        <v/>
      </c>
      <c r="G328" s="17">
        <v>60000</v>
      </c>
      <c r="H328" s="17">
        <v>42500</v>
      </c>
      <c r="I328" s="17" t="str">
        <f>IFERROR(VLOOKUP(B328,#REF!,9,FALSE),"")</f>
        <v/>
      </c>
      <c r="J328" s="17">
        <v>10000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10000</v>
      </c>
      <c r="Q328" s="17">
        <v>0</v>
      </c>
      <c r="R328" s="19">
        <v>70000</v>
      </c>
      <c r="S328" s="20">
        <v>16</v>
      </c>
      <c r="T328" s="21">
        <v>15.8</v>
      </c>
      <c r="U328" s="19">
        <v>4375</v>
      </c>
      <c r="V328" s="17">
        <v>4444</v>
      </c>
      <c r="W328" s="22">
        <v>1</v>
      </c>
      <c r="X328" s="23">
        <f t="shared" si="17"/>
        <v>100</v>
      </c>
      <c r="Y328" s="17">
        <v>15000</v>
      </c>
      <c r="Z328" s="17">
        <v>25000</v>
      </c>
      <c r="AA328" s="17">
        <v>7500</v>
      </c>
      <c r="AB328" s="17">
        <v>0</v>
      </c>
      <c r="AC328" s="15" t="s">
        <v>37</v>
      </c>
    </row>
    <row r="329" spans="1:29">
      <c r="A329" s="24" t="str">
        <f t="shared" si="15"/>
        <v>ZeroZero</v>
      </c>
      <c r="B329" s="14" t="s">
        <v>368</v>
      </c>
      <c r="C329" s="15" t="s">
        <v>44</v>
      </c>
      <c r="D329" s="16">
        <f>IFERROR(VLOOKUP(B329,#REF!,3,FALSE),0)</f>
        <v>0</v>
      </c>
      <c r="E329" s="16">
        <f t="shared" si="16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2500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2500</v>
      </c>
      <c r="Q329" s="17">
        <v>0</v>
      </c>
      <c r="R329" s="19">
        <v>2500</v>
      </c>
      <c r="S329" s="20">
        <v>0</v>
      </c>
      <c r="T329" s="21">
        <v>0</v>
      </c>
      <c r="U329" s="19">
        <v>0</v>
      </c>
      <c r="V329" s="17">
        <v>0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24" t="str">
        <f t="shared" si="15"/>
        <v>ZeroZero</v>
      </c>
      <c r="B330" s="14" t="s">
        <v>369</v>
      </c>
      <c r="C330" s="15" t="s">
        <v>44</v>
      </c>
      <c r="D330" s="16">
        <f>IFERROR(VLOOKUP(B330,#REF!,3,FALSE),0)</f>
        <v>0</v>
      </c>
      <c r="E330" s="16">
        <f t="shared" si="16"/>
        <v>0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3000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3000</v>
      </c>
      <c r="Q330" s="17">
        <v>0</v>
      </c>
      <c r="R330" s="19">
        <v>3000</v>
      </c>
      <c r="S330" s="20">
        <v>0</v>
      </c>
      <c r="T330" s="21">
        <v>0</v>
      </c>
      <c r="U330" s="19">
        <v>0</v>
      </c>
      <c r="V330" s="17">
        <v>0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>
      <c r="A331" s="24" t="str">
        <f t="shared" si="15"/>
        <v>Normal</v>
      </c>
      <c r="B331" s="14" t="s">
        <v>370</v>
      </c>
      <c r="C331" s="15" t="s">
        <v>44</v>
      </c>
      <c r="D331" s="16">
        <f>IFERROR(VLOOKUP(B331,#REF!,3,FALSE),0)</f>
        <v>0</v>
      </c>
      <c r="E331" s="16">
        <f t="shared" si="16"/>
        <v>6.8571428571428568</v>
      </c>
      <c r="F331" s="16" t="str">
        <f>IFERROR(VLOOKUP(B331,#REF!,6,FALSE),"")</f>
        <v/>
      </c>
      <c r="G331" s="17">
        <v>75000</v>
      </c>
      <c r="H331" s="17">
        <v>75000</v>
      </c>
      <c r="I331" s="17" t="str">
        <f>IFERROR(VLOOKUP(B331,#REF!,9,FALSE),"")</f>
        <v/>
      </c>
      <c r="J331" s="17">
        <v>36000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36000</v>
      </c>
      <c r="Q331" s="17">
        <v>0</v>
      </c>
      <c r="R331" s="19">
        <v>111000</v>
      </c>
      <c r="S331" s="20">
        <v>21.1</v>
      </c>
      <c r="T331" s="21">
        <v>13.3</v>
      </c>
      <c r="U331" s="19">
        <v>5250</v>
      </c>
      <c r="V331" s="17">
        <v>8333</v>
      </c>
      <c r="W331" s="22">
        <v>1.6</v>
      </c>
      <c r="X331" s="23">
        <f t="shared" si="17"/>
        <v>100</v>
      </c>
      <c r="Y331" s="17">
        <v>33000</v>
      </c>
      <c r="Z331" s="17">
        <v>42000</v>
      </c>
      <c r="AA331" s="17">
        <v>30000</v>
      </c>
      <c r="AB331" s="17">
        <v>24000</v>
      </c>
      <c r="AC331" s="15" t="s">
        <v>37</v>
      </c>
    </row>
    <row r="332" spans="1:29">
      <c r="A332" s="24" t="str">
        <f t="shared" si="15"/>
        <v>ZeroZero</v>
      </c>
      <c r="B332" s="14" t="s">
        <v>371</v>
      </c>
      <c r="C332" s="15" t="s">
        <v>44</v>
      </c>
      <c r="D332" s="16">
        <f>IFERROR(VLOOKUP(B332,#REF!,3,FALSE),0)</f>
        <v>0</v>
      </c>
      <c r="E332" s="16">
        <f t="shared" si="16"/>
        <v>0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6000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6000</v>
      </c>
      <c r="Q332" s="17">
        <v>0</v>
      </c>
      <c r="R332" s="19">
        <v>6000</v>
      </c>
      <c r="S332" s="20">
        <v>0</v>
      </c>
      <c r="T332" s="21">
        <v>0</v>
      </c>
      <c r="U332" s="19">
        <v>0</v>
      </c>
      <c r="V332" s="17">
        <v>0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>
      <c r="A333" s="24" t="str">
        <f t="shared" si="15"/>
        <v>OverStock</v>
      </c>
      <c r="B333" s="14" t="s">
        <v>372</v>
      </c>
      <c r="C333" s="15" t="s">
        <v>44</v>
      </c>
      <c r="D333" s="16">
        <f>IFERROR(VLOOKUP(B333,#REF!,3,FALSE),0)</f>
        <v>0</v>
      </c>
      <c r="E333" s="16">
        <f t="shared" si="16"/>
        <v>23.961661341853034</v>
      </c>
      <c r="F333" s="16" t="str">
        <f>IFERROR(VLOOKUP(B333,#REF!,6,FALSE),"")</f>
        <v/>
      </c>
      <c r="G333" s="17">
        <v>10000</v>
      </c>
      <c r="H333" s="17">
        <v>5000</v>
      </c>
      <c r="I333" s="17" t="str">
        <f>IFERROR(VLOOKUP(B333,#REF!,9,FALSE),"")</f>
        <v/>
      </c>
      <c r="J333" s="17">
        <v>7500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7500</v>
      </c>
      <c r="Q333" s="17">
        <v>0</v>
      </c>
      <c r="R333" s="19">
        <v>17500</v>
      </c>
      <c r="S333" s="20">
        <v>55.9</v>
      </c>
      <c r="T333" s="21">
        <v>0</v>
      </c>
      <c r="U333" s="19">
        <v>313</v>
      </c>
      <c r="V333" s="17">
        <v>0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>
      <c r="A334" s="24" t="str">
        <f t="shared" si="15"/>
        <v>ZeroZero</v>
      </c>
      <c r="B334" s="14" t="s">
        <v>373</v>
      </c>
      <c r="C334" s="15" t="s">
        <v>44</v>
      </c>
      <c r="D334" s="16">
        <f>IFERROR(VLOOKUP(B334,#REF!,3,FALSE),0)</f>
        <v>0</v>
      </c>
      <c r="E334" s="16">
        <f t="shared" si="16"/>
        <v>0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3000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3000</v>
      </c>
      <c r="Q334" s="17">
        <v>0</v>
      </c>
      <c r="R334" s="19">
        <v>3000</v>
      </c>
      <c r="S334" s="20">
        <v>0</v>
      </c>
      <c r="T334" s="21">
        <v>0</v>
      </c>
      <c r="U334" s="19">
        <v>0</v>
      </c>
      <c r="V334" s="17">
        <v>0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24" t="str">
        <f t="shared" si="15"/>
        <v>OverStock</v>
      </c>
      <c r="B335" s="14" t="s">
        <v>374</v>
      </c>
      <c r="C335" s="15" t="s">
        <v>44</v>
      </c>
      <c r="D335" s="16">
        <f>IFERROR(VLOOKUP(B335,#REF!,3,FALSE),0)</f>
        <v>0</v>
      </c>
      <c r="E335" s="16">
        <f t="shared" si="16"/>
        <v>16.941176470588236</v>
      </c>
      <c r="F335" s="16" t="str">
        <f>IFERROR(VLOOKUP(B335,#REF!,6,FALSE),"")</f>
        <v/>
      </c>
      <c r="G335" s="17">
        <v>180000</v>
      </c>
      <c r="H335" s="17">
        <v>180000</v>
      </c>
      <c r="I335" s="17" t="str">
        <f>IFERROR(VLOOKUP(B335,#REF!,9,FALSE),"")</f>
        <v/>
      </c>
      <c r="J335" s="17">
        <v>108000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108000</v>
      </c>
      <c r="Q335" s="17">
        <v>0</v>
      </c>
      <c r="R335" s="19">
        <v>288000</v>
      </c>
      <c r="S335" s="20">
        <v>45.2</v>
      </c>
      <c r="T335" s="21">
        <v>0</v>
      </c>
      <c r="U335" s="19">
        <v>6375</v>
      </c>
      <c r="V335" s="17">
        <v>0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24" t="str">
        <f t="shared" si="15"/>
        <v>OverStock</v>
      </c>
      <c r="B336" s="14" t="s">
        <v>375</v>
      </c>
      <c r="C336" s="15" t="s">
        <v>44</v>
      </c>
      <c r="D336" s="16">
        <f>IFERROR(VLOOKUP(B336,#REF!,3,FALSE),0)</f>
        <v>0</v>
      </c>
      <c r="E336" s="16">
        <f t="shared" si="16"/>
        <v>14.64935064935065</v>
      </c>
      <c r="F336" s="16" t="str">
        <f>IFERROR(VLOOKUP(B336,#REF!,6,FALSE),"")</f>
        <v/>
      </c>
      <c r="G336" s="17">
        <v>600000</v>
      </c>
      <c r="H336" s="17">
        <v>600000</v>
      </c>
      <c r="I336" s="17" t="str">
        <f>IFERROR(VLOOKUP(B336,#REF!,9,FALSE),"")</f>
        <v/>
      </c>
      <c r="J336" s="17">
        <v>423000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423000</v>
      </c>
      <c r="Q336" s="17">
        <v>0</v>
      </c>
      <c r="R336" s="19">
        <v>1023000</v>
      </c>
      <c r="S336" s="20">
        <v>35.4</v>
      </c>
      <c r="T336" s="21">
        <v>14.2</v>
      </c>
      <c r="U336" s="19">
        <v>28875</v>
      </c>
      <c r="V336" s="17">
        <v>72000</v>
      </c>
      <c r="W336" s="22">
        <v>2.5</v>
      </c>
      <c r="X336" s="23">
        <f t="shared" si="17"/>
        <v>150</v>
      </c>
      <c r="Y336" s="17">
        <v>276000</v>
      </c>
      <c r="Z336" s="17">
        <v>372000</v>
      </c>
      <c r="AA336" s="17">
        <v>450000</v>
      </c>
      <c r="AB336" s="17">
        <v>42000</v>
      </c>
      <c r="AC336" s="15" t="s">
        <v>37</v>
      </c>
    </row>
    <row r="337" spans="1:29">
      <c r="A337" s="24" t="str">
        <f t="shared" si="15"/>
        <v>ZeroZero</v>
      </c>
      <c r="B337" s="14" t="s">
        <v>376</v>
      </c>
      <c r="C337" s="15" t="s">
        <v>44</v>
      </c>
      <c r="D337" s="16">
        <f>IFERROR(VLOOKUP(B337,#REF!,3,FALSE),0)</f>
        <v>0</v>
      </c>
      <c r="E337" s="16">
        <f t="shared" si="16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6000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6000</v>
      </c>
      <c r="Q337" s="17">
        <v>0</v>
      </c>
      <c r="R337" s="19">
        <v>6000</v>
      </c>
      <c r="S337" s="20">
        <v>0</v>
      </c>
      <c r="T337" s="21">
        <v>0</v>
      </c>
      <c r="U337" s="19">
        <v>0</v>
      </c>
      <c r="V337" s="17">
        <v>0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24" t="str">
        <f t="shared" si="15"/>
        <v>Normal</v>
      </c>
      <c r="B338" s="14" t="s">
        <v>377</v>
      </c>
      <c r="C338" s="15" t="s">
        <v>44</v>
      </c>
      <c r="D338" s="16">
        <f>IFERROR(VLOOKUP(B338,#REF!,3,FALSE),0)</f>
        <v>0</v>
      </c>
      <c r="E338" s="16">
        <f t="shared" si="16"/>
        <v>0</v>
      </c>
      <c r="F338" s="16" t="str">
        <f>IFERROR(VLOOKUP(B338,#REF!,6,FALSE),"")</f>
        <v/>
      </c>
      <c r="G338" s="17">
        <v>105000</v>
      </c>
      <c r="H338" s="17">
        <v>63000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105000</v>
      </c>
      <c r="S338" s="20">
        <v>0</v>
      </c>
      <c r="T338" s="21">
        <v>18.5</v>
      </c>
      <c r="U338" s="19">
        <v>0</v>
      </c>
      <c r="V338" s="17">
        <v>5667</v>
      </c>
      <c r="W338" s="22" t="s">
        <v>75</v>
      </c>
      <c r="X338" s="23" t="str">
        <f t="shared" si="17"/>
        <v>F</v>
      </c>
      <c r="Y338" s="17">
        <v>27000</v>
      </c>
      <c r="Z338" s="17">
        <v>24000</v>
      </c>
      <c r="AA338" s="17">
        <v>24000</v>
      </c>
      <c r="AB338" s="17">
        <v>0</v>
      </c>
      <c r="AC338" s="15" t="s">
        <v>37</v>
      </c>
    </row>
    <row r="339" spans="1:29">
      <c r="A339" s="24" t="str">
        <f t="shared" si="15"/>
        <v>ZeroZero</v>
      </c>
      <c r="B339" s="14" t="s">
        <v>378</v>
      </c>
      <c r="C339" s="15" t="s">
        <v>44</v>
      </c>
      <c r="D339" s="16">
        <f>IFERROR(VLOOKUP(B339,#REF!,3,FALSE),0)</f>
        <v>0</v>
      </c>
      <c r="E339" s="16">
        <f t="shared" si="16"/>
        <v>0</v>
      </c>
      <c r="F339" s="16" t="str">
        <f>IFERROR(VLOOKUP(B339,#REF!,6,FALSE),"")</f>
        <v/>
      </c>
      <c r="G339" s="17">
        <v>12000</v>
      </c>
      <c r="H339" s="17">
        <v>12000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12000</v>
      </c>
      <c r="S339" s="20">
        <v>0</v>
      </c>
      <c r="T339" s="21">
        <v>0</v>
      </c>
      <c r="U339" s="19">
        <v>0</v>
      </c>
      <c r="V339" s="17">
        <v>0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24" t="str">
        <f t="shared" si="15"/>
        <v>Normal</v>
      </c>
      <c r="B340" s="14" t="s">
        <v>379</v>
      </c>
      <c r="C340" s="15" t="s">
        <v>44</v>
      </c>
      <c r="D340" s="16">
        <f>IFERROR(VLOOKUP(B340,#REF!,3,FALSE),0)</f>
        <v>0</v>
      </c>
      <c r="E340" s="16">
        <f t="shared" si="16"/>
        <v>7.9787234042553195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1500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1500</v>
      </c>
      <c r="Q340" s="17">
        <v>0</v>
      </c>
      <c r="R340" s="19">
        <v>1500</v>
      </c>
      <c r="S340" s="20">
        <v>8</v>
      </c>
      <c r="T340" s="21">
        <v>26.8</v>
      </c>
      <c r="U340" s="19">
        <v>188</v>
      </c>
      <c r="V340" s="17">
        <v>56</v>
      </c>
      <c r="W340" s="22">
        <v>0.3</v>
      </c>
      <c r="X340" s="23">
        <f t="shared" si="17"/>
        <v>50</v>
      </c>
      <c r="Y340" s="17">
        <v>0</v>
      </c>
      <c r="Z340" s="17">
        <v>500</v>
      </c>
      <c r="AA340" s="17">
        <v>0</v>
      </c>
      <c r="AB340" s="17">
        <v>0</v>
      </c>
      <c r="AC340" s="15" t="s">
        <v>37</v>
      </c>
    </row>
    <row r="341" spans="1:29">
      <c r="A341" s="24" t="str">
        <f t="shared" si="15"/>
        <v>ZeroZero</v>
      </c>
      <c r="B341" s="14" t="s">
        <v>380</v>
      </c>
      <c r="C341" s="15" t="s">
        <v>44</v>
      </c>
      <c r="D341" s="16">
        <f>IFERROR(VLOOKUP(B341,#REF!,3,FALSE),0)</f>
        <v>0</v>
      </c>
      <c r="E341" s="16">
        <f t="shared" si="16"/>
        <v>0</v>
      </c>
      <c r="F341" s="16" t="str">
        <f>IFERROR(VLOOKUP(B341,#REF!,6,FALSE),"")</f>
        <v/>
      </c>
      <c r="G341" s="17">
        <v>18000</v>
      </c>
      <c r="H341" s="17">
        <v>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18000</v>
      </c>
      <c r="S341" s="20">
        <v>0</v>
      </c>
      <c r="T341" s="21">
        <v>0</v>
      </c>
      <c r="U341" s="19">
        <v>0</v>
      </c>
      <c r="V341" s="17">
        <v>0</v>
      </c>
      <c r="W341" s="22" t="s">
        <v>36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>
      <c r="A342" s="24" t="str">
        <f t="shared" si="15"/>
        <v>ZeroZero</v>
      </c>
      <c r="B342" s="14" t="s">
        <v>381</v>
      </c>
      <c r="C342" s="15" t="s">
        <v>44</v>
      </c>
      <c r="D342" s="16">
        <f>IFERROR(VLOOKUP(B342,#REF!,3,FALSE),0)</f>
        <v>0</v>
      </c>
      <c r="E342" s="16">
        <f t="shared" si="16"/>
        <v>0</v>
      </c>
      <c r="F342" s="16" t="str">
        <f>IFERROR(VLOOKUP(B342,#REF!,6,FALSE),"")</f>
        <v/>
      </c>
      <c r="G342" s="17">
        <v>1200000</v>
      </c>
      <c r="H342" s="17">
        <v>810000</v>
      </c>
      <c r="I342" s="17" t="str">
        <f>IFERROR(VLOOKUP(B342,#REF!,9,FALSE),"")</f>
        <v/>
      </c>
      <c r="J342" s="17">
        <v>222000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222000</v>
      </c>
      <c r="Q342" s="17">
        <v>0</v>
      </c>
      <c r="R342" s="19">
        <v>1422000</v>
      </c>
      <c r="S342" s="20">
        <v>0</v>
      </c>
      <c r="T342" s="21">
        <v>0</v>
      </c>
      <c r="U342" s="19">
        <v>0</v>
      </c>
      <c r="V342" s="17">
        <v>0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>
      <c r="A343" s="24" t="str">
        <f t="shared" si="15"/>
        <v>ZeroZero</v>
      </c>
      <c r="B343" s="14" t="s">
        <v>382</v>
      </c>
      <c r="C343" s="15" t="s">
        <v>44</v>
      </c>
      <c r="D343" s="16">
        <f>IFERROR(VLOOKUP(B343,#REF!,3,FALSE),0)</f>
        <v>0</v>
      </c>
      <c r="E343" s="16">
        <f t="shared" si="16"/>
        <v>0</v>
      </c>
      <c r="F343" s="16" t="str">
        <f>IFERROR(VLOOKUP(B343,#REF!,6,FALSE),"")</f>
        <v/>
      </c>
      <c r="G343" s="17">
        <v>24000</v>
      </c>
      <c r="H343" s="17">
        <v>24000</v>
      </c>
      <c r="I343" s="17" t="str">
        <f>IFERROR(VLOOKUP(B343,#REF!,9,FALSE),"")</f>
        <v/>
      </c>
      <c r="J343" s="17">
        <v>3000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3000</v>
      </c>
      <c r="Q343" s="17">
        <v>0</v>
      </c>
      <c r="R343" s="19">
        <v>27000</v>
      </c>
      <c r="S343" s="20">
        <v>0</v>
      </c>
      <c r="T343" s="21">
        <v>0</v>
      </c>
      <c r="U343" s="19">
        <v>0</v>
      </c>
      <c r="V343" s="17">
        <v>0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>
      <c r="A344" s="24" t="str">
        <f t="shared" si="15"/>
        <v>ZeroZero</v>
      </c>
      <c r="B344" s="14" t="s">
        <v>383</v>
      </c>
      <c r="C344" s="15" t="s">
        <v>44</v>
      </c>
      <c r="D344" s="16">
        <f>IFERROR(VLOOKUP(B344,#REF!,3,FALSE),0)</f>
        <v>0</v>
      </c>
      <c r="E344" s="16">
        <f t="shared" si="16"/>
        <v>0</v>
      </c>
      <c r="F344" s="16" t="str">
        <f>IFERROR(VLOOKUP(B344,#REF!,6,FALSE),"")</f>
        <v/>
      </c>
      <c r="G344" s="17">
        <v>3000</v>
      </c>
      <c r="H344" s="17">
        <v>1500</v>
      </c>
      <c r="I344" s="17" t="str">
        <f>IFERROR(VLOOKUP(B344,#REF!,9,FALSE),"")</f>
        <v/>
      </c>
      <c r="J344" s="17">
        <v>500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500</v>
      </c>
      <c r="Q344" s="17">
        <v>0</v>
      </c>
      <c r="R344" s="19">
        <v>3500</v>
      </c>
      <c r="S344" s="20">
        <v>0</v>
      </c>
      <c r="T344" s="21">
        <v>0</v>
      </c>
      <c r="U344" s="19">
        <v>0</v>
      </c>
      <c r="V344" s="17">
        <v>0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>
      <c r="A345" s="24" t="str">
        <f t="shared" si="15"/>
        <v>ZeroZero</v>
      </c>
      <c r="B345" s="14" t="s">
        <v>384</v>
      </c>
      <c r="C345" s="15" t="s">
        <v>44</v>
      </c>
      <c r="D345" s="16">
        <f>IFERROR(VLOOKUP(B345,#REF!,3,FALSE),0)</f>
        <v>0</v>
      </c>
      <c r="E345" s="16">
        <f t="shared" si="16"/>
        <v>0</v>
      </c>
      <c r="F345" s="16" t="str">
        <f>IFERROR(VLOOKUP(B345,#REF!,6,FALSE),"")</f>
        <v/>
      </c>
      <c r="G345" s="17">
        <v>1500</v>
      </c>
      <c r="H345" s="17">
        <v>1500</v>
      </c>
      <c r="I345" s="17" t="str">
        <f>IFERROR(VLOOKUP(B345,#REF!,9,FALSE),"")</f>
        <v/>
      </c>
      <c r="J345" s="17">
        <v>3000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3000</v>
      </c>
      <c r="Q345" s="17">
        <v>0</v>
      </c>
      <c r="R345" s="19">
        <v>4500</v>
      </c>
      <c r="S345" s="20">
        <v>0</v>
      </c>
      <c r="T345" s="21">
        <v>0</v>
      </c>
      <c r="U345" s="19">
        <v>0</v>
      </c>
      <c r="V345" s="17">
        <v>0</v>
      </c>
      <c r="W345" s="22" t="s">
        <v>36</v>
      </c>
      <c r="X345" s="23" t="str">
        <f t="shared" si="17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>
      <c r="A346" s="24" t="str">
        <f t="shared" si="15"/>
        <v>ZeroZero</v>
      </c>
      <c r="B346" s="14" t="s">
        <v>385</v>
      </c>
      <c r="C346" s="15" t="s">
        <v>44</v>
      </c>
      <c r="D346" s="16">
        <f>IFERROR(VLOOKUP(B346,#REF!,3,FALSE),0)</f>
        <v>0</v>
      </c>
      <c r="E346" s="16">
        <f t="shared" si="16"/>
        <v>0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3000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3000</v>
      </c>
      <c r="Q346" s="17">
        <v>0</v>
      </c>
      <c r="R346" s="19">
        <v>3000</v>
      </c>
      <c r="S346" s="20">
        <v>0</v>
      </c>
      <c r="T346" s="21">
        <v>0</v>
      </c>
      <c r="U346" s="19">
        <v>0</v>
      </c>
      <c r="V346" s="17">
        <v>0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24" t="str">
        <f t="shared" si="15"/>
        <v>OverStock</v>
      </c>
      <c r="B347" s="14" t="s">
        <v>386</v>
      </c>
      <c r="C347" s="15" t="s">
        <v>44</v>
      </c>
      <c r="D347" s="16">
        <f>IFERROR(VLOOKUP(B347,#REF!,3,FALSE),0)</f>
        <v>0</v>
      </c>
      <c r="E347" s="16">
        <f t="shared" si="16"/>
        <v>37.333333333333336</v>
      </c>
      <c r="F347" s="16" t="str">
        <f>IFERROR(VLOOKUP(B347,#REF!,6,FALSE),"")</f>
        <v/>
      </c>
      <c r="G347" s="17">
        <v>96000</v>
      </c>
      <c r="H347" s="17">
        <v>90000</v>
      </c>
      <c r="I347" s="17" t="str">
        <f>IFERROR(VLOOKUP(B347,#REF!,9,FALSE),"")</f>
        <v/>
      </c>
      <c r="J347" s="17">
        <v>42000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42000</v>
      </c>
      <c r="Q347" s="17">
        <v>0</v>
      </c>
      <c r="R347" s="19">
        <v>138000</v>
      </c>
      <c r="S347" s="20">
        <v>122.7</v>
      </c>
      <c r="T347" s="21">
        <v>0</v>
      </c>
      <c r="U347" s="19">
        <v>1125</v>
      </c>
      <c r="V347" s="17">
        <v>0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>
      <c r="A348" s="24" t="str">
        <f t="shared" si="15"/>
        <v>ZeroZero</v>
      </c>
      <c r="B348" s="14" t="s">
        <v>387</v>
      </c>
      <c r="C348" s="15" t="s">
        <v>44</v>
      </c>
      <c r="D348" s="16">
        <f>IFERROR(VLOOKUP(B348,#REF!,3,FALSE),0)</f>
        <v>0</v>
      </c>
      <c r="E348" s="16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3000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3000</v>
      </c>
      <c r="Q348" s="17">
        <v>0</v>
      </c>
      <c r="R348" s="19">
        <v>3000</v>
      </c>
      <c r="S348" s="20">
        <v>0</v>
      </c>
      <c r="T348" s="21">
        <v>0</v>
      </c>
      <c r="U348" s="19">
        <v>0</v>
      </c>
      <c r="V348" s="17">
        <v>0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24" t="str">
        <f t="shared" si="15"/>
        <v>Normal</v>
      </c>
      <c r="B349" s="14" t="s">
        <v>388</v>
      </c>
      <c r="C349" s="15" t="s">
        <v>44</v>
      </c>
      <c r="D349" s="16">
        <f>IFERROR(VLOOKUP(B349,#REF!,3,FALSE),0)</f>
        <v>0</v>
      </c>
      <c r="E349" s="16">
        <f t="shared" si="16"/>
        <v>0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0</v>
      </c>
      <c r="R349" s="19">
        <v>0</v>
      </c>
      <c r="S349" s="20">
        <v>0</v>
      </c>
      <c r="T349" s="21">
        <v>0</v>
      </c>
      <c r="U349" s="19">
        <v>2625</v>
      </c>
      <c r="V349" s="17">
        <v>0</v>
      </c>
      <c r="W349" s="22" t="s">
        <v>36</v>
      </c>
      <c r="X349" s="23" t="str">
        <f t="shared" si="17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>
      <c r="A350" s="24" t="str">
        <f t="shared" si="15"/>
        <v>Normal</v>
      </c>
      <c r="B350" s="14" t="s">
        <v>389</v>
      </c>
      <c r="C350" s="15" t="s">
        <v>44</v>
      </c>
      <c r="D350" s="16">
        <f>IFERROR(VLOOKUP(B350,#REF!,3,FALSE),0)</f>
        <v>0</v>
      </c>
      <c r="E350" s="16">
        <f t="shared" si="16"/>
        <v>5.3052631578947365</v>
      </c>
      <c r="F350" s="16" t="str">
        <f>IFERROR(VLOOKUP(B350,#REF!,6,FALSE),"")</f>
        <v/>
      </c>
      <c r="G350" s="17">
        <v>1098000</v>
      </c>
      <c r="H350" s="17">
        <v>858000</v>
      </c>
      <c r="I350" s="17" t="str">
        <f>IFERROR(VLOOKUP(B350,#REF!,9,FALSE),"")</f>
        <v/>
      </c>
      <c r="J350" s="17">
        <v>378000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276000</v>
      </c>
      <c r="Q350" s="17">
        <v>102000</v>
      </c>
      <c r="R350" s="19">
        <v>1476000</v>
      </c>
      <c r="S350" s="20">
        <v>20.7</v>
      </c>
      <c r="T350" s="21">
        <v>113.5</v>
      </c>
      <c r="U350" s="19">
        <v>71250</v>
      </c>
      <c r="V350" s="17">
        <v>13000</v>
      </c>
      <c r="W350" s="22">
        <v>0.2</v>
      </c>
      <c r="X350" s="23">
        <f t="shared" si="17"/>
        <v>50</v>
      </c>
      <c r="Y350" s="17">
        <v>48000</v>
      </c>
      <c r="Z350" s="17">
        <v>69000</v>
      </c>
      <c r="AA350" s="17">
        <v>33000</v>
      </c>
      <c r="AB350" s="17">
        <v>0</v>
      </c>
      <c r="AC350" s="15" t="s">
        <v>37</v>
      </c>
    </row>
    <row r="351" spans="1:29">
      <c r="A351" s="24" t="str">
        <f t="shared" si="15"/>
        <v>Normal</v>
      </c>
      <c r="B351" s="14" t="s">
        <v>390</v>
      </c>
      <c r="C351" s="15" t="s">
        <v>44</v>
      </c>
      <c r="D351" s="16">
        <f>IFERROR(VLOOKUP(B351,#REF!,3,FALSE),0)</f>
        <v>0</v>
      </c>
      <c r="E351" s="16">
        <f t="shared" si="16"/>
        <v>12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18000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12000</v>
      </c>
      <c r="Q351" s="17">
        <v>6000</v>
      </c>
      <c r="R351" s="19">
        <v>18000</v>
      </c>
      <c r="S351" s="20">
        <v>12</v>
      </c>
      <c r="T351" s="21">
        <v>11.1</v>
      </c>
      <c r="U351" s="19">
        <v>1500</v>
      </c>
      <c r="V351" s="17">
        <v>1624</v>
      </c>
      <c r="W351" s="22">
        <v>1.1000000000000001</v>
      </c>
      <c r="X351" s="23">
        <f t="shared" si="17"/>
        <v>100</v>
      </c>
      <c r="Y351" s="17">
        <v>8000</v>
      </c>
      <c r="Z351" s="17">
        <v>6616</v>
      </c>
      <c r="AA351" s="17">
        <v>3280</v>
      </c>
      <c r="AB351" s="17">
        <v>0</v>
      </c>
      <c r="AC351" s="15" t="s">
        <v>37</v>
      </c>
    </row>
    <row r="352" spans="1:29">
      <c r="A352" s="24" t="str">
        <f t="shared" si="15"/>
        <v>Normal</v>
      </c>
      <c r="B352" s="14" t="s">
        <v>391</v>
      </c>
      <c r="C352" s="15" t="s">
        <v>44</v>
      </c>
      <c r="D352" s="16">
        <f>IFERROR(VLOOKUP(B352,#REF!,3,FALSE),0)</f>
        <v>0</v>
      </c>
      <c r="E352" s="16">
        <f t="shared" si="16"/>
        <v>20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15000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15000</v>
      </c>
      <c r="Q352" s="17">
        <v>0</v>
      </c>
      <c r="R352" s="19">
        <v>15000</v>
      </c>
      <c r="S352" s="20">
        <v>20</v>
      </c>
      <c r="T352" s="21">
        <v>0</v>
      </c>
      <c r="U352" s="19">
        <v>750</v>
      </c>
      <c r="V352" s="17">
        <v>0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24" t="str">
        <f t="shared" si="15"/>
        <v>Normal</v>
      </c>
      <c r="B353" s="14" t="s">
        <v>392</v>
      </c>
      <c r="C353" s="15" t="s">
        <v>44</v>
      </c>
      <c r="D353" s="16">
        <f>IFERROR(VLOOKUP(B353,#REF!,3,FALSE),0)</f>
        <v>0</v>
      </c>
      <c r="E353" s="16">
        <f t="shared" si="16"/>
        <v>0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>
        <v>0</v>
      </c>
      <c r="T353" s="21">
        <v>0</v>
      </c>
      <c r="U353" s="19">
        <v>24</v>
      </c>
      <c r="V353" s="17">
        <v>0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24" t="str">
        <f t="shared" si="15"/>
        <v>ZeroZero</v>
      </c>
      <c r="B354" s="14" t="s">
        <v>393</v>
      </c>
      <c r="C354" s="15" t="s">
        <v>44</v>
      </c>
      <c r="D354" s="16">
        <f>IFERROR(VLOOKUP(B354,#REF!,3,FALSE),0)</f>
        <v>0</v>
      </c>
      <c r="E354" s="16">
        <f t="shared" si="16"/>
        <v>0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752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752</v>
      </c>
      <c r="Q354" s="17">
        <v>0</v>
      </c>
      <c r="R354" s="19">
        <v>752</v>
      </c>
      <c r="S354" s="20">
        <v>0</v>
      </c>
      <c r="T354" s="21">
        <v>0</v>
      </c>
      <c r="U354" s="19">
        <v>0</v>
      </c>
      <c r="V354" s="17">
        <v>0</v>
      </c>
      <c r="W354" s="22" t="s">
        <v>36</v>
      </c>
      <c r="X354" s="23" t="str">
        <f t="shared" si="17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37</v>
      </c>
    </row>
    <row r="355" spans="1:29">
      <c r="A355" s="24" t="str">
        <f t="shared" si="15"/>
        <v>OverStock</v>
      </c>
      <c r="B355" s="14" t="s">
        <v>394</v>
      </c>
      <c r="C355" s="15" t="s">
        <v>44</v>
      </c>
      <c r="D355" s="16">
        <f>IFERROR(VLOOKUP(B355,#REF!,3,FALSE),0)</f>
        <v>0</v>
      </c>
      <c r="E355" s="16">
        <f t="shared" si="16"/>
        <v>29.72972972972973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2200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2200</v>
      </c>
      <c r="Q355" s="17">
        <v>0</v>
      </c>
      <c r="R355" s="19">
        <v>2200</v>
      </c>
      <c r="S355" s="20">
        <v>29.7</v>
      </c>
      <c r="T355" s="21">
        <v>0</v>
      </c>
      <c r="U355" s="19">
        <v>74</v>
      </c>
      <c r="V355" s="17">
        <v>0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>
      <c r="A356" s="24" t="str">
        <f t="shared" si="15"/>
        <v>Normal</v>
      </c>
      <c r="B356" s="14" t="s">
        <v>395</v>
      </c>
      <c r="C356" s="15" t="s">
        <v>44</v>
      </c>
      <c r="D356" s="16">
        <f>IFERROR(VLOOKUP(B356,#REF!,3,FALSE),0)</f>
        <v>0</v>
      </c>
      <c r="E356" s="16">
        <f t="shared" si="16"/>
        <v>0.5395778364116095</v>
      </c>
      <c r="F356" s="16" t="str">
        <f>IFERROR(VLOOKUP(B356,#REF!,6,FALSE),"")</f>
        <v/>
      </c>
      <c r="G356" s="17">
        <v>3000</v>
      </c>
      <c r="H356" s="17">
        <v>3000</v>
      </c>
      <c r="I356" s="17" t="str">
        <f>IFERROR(VLOOKUP(B356,#REF!,9,FALSE),"")</f>
        <v/>
      </c>
      <c r="J356" s="17">
        <v>409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409</v>
      </c>
      <c r="Q356" s="17">
        <v>0</v>
      </c>
      <c r="R356" s="19">
        <v>3409</v>
      </c>
      <c r="S356" s="20">
        <v>4.5</v>
      </c>
      <c r="T356" s="21">
        <v>0</v>
      </c>
      <c r="U356" s="19">
        <v>758</v>
      </c>
      <c r="V356" s="17">
        <v>0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24" t="str">
        <f t="shared" si="15"/>
        <v>Normal</v>
      </c>
      <c r="B357" s="14" t="s">
        <v>396</v>
      </c>
      <c r="C357" s="15" t="s">
        <v>44</v>
      </c>
      <c r="D357" s="16">
        <f>IFERROR(VLOOKUP(B357,#REF!,3,FALSE),0)</f>
        <v>0</v>
      </c>
      <c r="E357" s="16">
        <f t="shared" si="16"/>
        <v>0</v>
      </c>
      <c r="F357" s="16" t="str">
        <f>IFERROR(VLOOKUP(B357,#REF!,6,FALSE),"")</f>
        <v/>
      </c>
      <c r="G357" s="17">
        <v>9000</v>
      </c>
      <c r="H357" s="17">
        <v>9000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9000</v>
      </c>
      <c r="S357" s="20">
        <v>3</v>
      </c>
      <c r="T357" s="21">
        <v>9</v>
      </c>
      <c r="U357" s="19">
        <v>3000</v>
      </c>
      <c r="V357" s="17">
        <v>1000</v>
      </c>
      <c r="W357" s="22">
        <v>0.3</v>
      </c>
      <c r="X357" s="23">
        <f t="shared" si="17"/>
        <v>50</v>
      </c>
      <c r="Y357" s="17">
        <v>3000</v>
      </c>
      <c r="Z357" s="17">
        <v>6000</v>
      </c>
      <c r="AA357" s="17">
        <v>6000</v>
      </c>
      <c r="AB357" s="17">
        <v>0</v>
      </c>
      <c r="AC357" s="15" t="s">
        <v>37</v>
      </c>
    </row>
    <row r="358" spans="1:29">
      <c r="A358" s="24" t="str">
        <f t="shared" si="15"/>
        <v>ZeroZero</v>
      </c>
      <c r="B358" s="14" t="s">
        <v>397</v>
      </c>
      <c r="C358" s="15" t="s">
        <v>44</v>
      </c>
      <c r="D358" s="16">
        <f>IFERROR(VLOOKUP(B358,#REF!,3,FALSE),0)</f>
        <v>0</v>
      </c>
      <c r="E358" s="16">
        <f t="shared" si="16"/>
        <v>0</v>
      </c>
      <c r="F358" s="16" t="str">
        <f>IFERROR(VLOOKUP(B358,#REF!,6,FALSE),"")</f>
        <v/>
      </c>
      <c r="G358" s="17">
        <v>1377000</v>
      </c>
      <c r="H358" s="17">
        <v>888000</v>
      </c>
      <c r="I358" s="17" t="str">
        <f>IFERROR(VLOOKUP(B358,#REF!,9,FALSE),"")</f>
        <v/>
      </c>
      <c r="J358" s="17">
        <v>210000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210000</v>
      </c>
      <c r="Q358" s="17">
        <v>0</v>
      </c>
      <c r="R358" s="19">
        <v>1587000</v>
      </c>
      <c r="S358" s="20">
        <v>0</v>
      </c>
      <c r="T358" s="21">
        <v>0</v>
      </c>
      <c r="U358" s="19">
        <v>0</v>
      </c>
      <c r="V358" s="17">
        <v>0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24" t="str">
        <f t="shared" si="15"/>
        <v>ZeroZero</v>
      </c>
      <c r="B359" s="14" t="s">
        <v>398</v>
      </c>
      <c r="C359" s="15" t="s">
        <v>44</v>
      </c>
      <c r="D359" s="16">
        <f>IFERROR(VLOOKUP(B359,#REF!,3,FALSE),0)</f>
        <v>0</v>
      </c>
      <c r="E359" s="16">
        <f t="shared" si="16"/>
        <v>0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12000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12000</v>
      </c>
      <c r="Q359" s="17">
        <v>0</v>
      </c>
      <c r="R359" s="19">
        <v>12000</v>
      </c>
      <c r="S359" s="20">
        <v>0</v>
      </c>
      <c r="T359" s="21">
        <v>0</v>
      </c>
      <c r="U359" s="19">
        <v>0</v>
      </c>
      <c r="V359" s="17">
        <v>0</v>
      </c>
      <c r="W359" s="22" t="s">
        <v>36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>
      <c r="A360" s="24" t="str">
        <f t="shared" si="15"/>
        <v>Normal</v>
      </c>
      <c r="B360" s="14" t="s">
        <v>399</v>
      </c>
      <c r="C360" s="15" t="s">
        <v>44</v>
      </c>
      <c r="D360" s="16">
        <f>IFERROR(VLOOKUP(B360,#REF!,3,FALSE),0)</f>
        <v>0</v>
      </c>
      <c r="E360" s="16">
        <f t="shared" si="16"/>
        <v>5.28</v>
      </c>
      <c r="F360" s="16" t="str">
        <f>IFERROR(VLOOKUP(B360,#REF!,6,FALSE),"")</f>
        <v/>
      </c>
      <c r="G360" s="17">
        <v>180000</v>
      </c>
      <c r="H360" s="17">
        <v>180000</v>
      </c>
      <c r="I360" s="17" t="str">
        <f>IFERROR(VLOOKUP(B360,#REF!,9,FALSE),"")</f>
        <v/>
      </c>
      <c r="J360" s="17">
        <v>99000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99000</v>
      </c>
      <c r="Q360" s="17">
        <v>0</v>
      </c>
      <c r="R360" s="19">
        <v>279000</v>
      </c>
      <c r="S360" s="20">
        <v>14.9</v>
      </c>
      <c r="T360" s="21">
        <v>17.100000000000001</v>
      </c>
      <c r="U360" s="19">
        <v>18750</v>
      </c>
      <c r="V360" s="17">
        <v>16334</v>
      </c>
      <c r="W360" s="22">
        <v>0.9</v>
      </c>
      <c r="X360" s="23">
        <f t="shared" si="17"/>
        <v>100</v>
      </c>
      <c r="Y360" s="17">
        <v>30000</v>
      </c>
      <c r="Z360" s="17">
        <v>117000</v>
      </c>
      <c r="AA360" s="17">
        <v>9000</v>
      </c>
      <c r="AB360" s="17">
        <v>0</v>
      </c>
      <c r="AC360" s="15" t="s">
        <v>37</v>
      </c>
    </row>
    <row r="361" spans="1:29">
      <c r="A361" s="24" t="str">
        <f t="shared" si="15"/>
        <v>ZeroZero</v>
      </c>
      <c r="B361" s="14" t="s">
        <v>400</v>
      </c>
      <c r="C361" s="15" t="s">
        <v>265</v>
      </c>
      <c r="D361" s="16">
        <f>IFERROR(VLOOKUP(B361,#REF!,3,FALSE),0)</f>
        <v>0</v>
      </c>
      <c r="E361" s="16">
        <f t="shared" si="16"/>
        <v>0</v>
      </c>
      <c r="F361" s="16" t="str">
        <f>IFERROR(VLOOKUP(B361,#REF!,6,FALSE),"")</f>
        <v/>
      </c>
      <c r="G361" s="17">
        <v>5305000</v>
      </c>
      <c r="H361" s="17">
        <v>1230000</v>
      </c>
      <c r="I361" s="17" t="str">
        <f>IFERROR(VLOOKUP(B361,#REF!,9,FALSE),"")</f>
        <v/>
      </c>
      <c r="J361" s="17">
        <v>455000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455000</v>
      </c>
      <c r="Q361" s="17">
        <v>0</v>
      </c>
      <c r="R361" s="19">
        <v>5760000</v>
      </c>
      <c r="S361" s="20">
        <v>0</v>
      </c>
      <c r="T361" s="21">
        <v>0</v>
      </c>
      <c r="U361" s="19">
        <v>0</v>
      </c>
      <c r="V361" s="17">
        <v>0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>
      <c r="A362" s="24" t="str">
        <f t="shared" si="15"/>
        <v>ZeroZero</v>
      </c>
      <c r="B362" s="14" t="s">
        <v>401</v>
      </c>
      <c r="C362" s="15" t="s">
        <v>265</v>
      </c>
      <c r="D362" s="16">
        <f>IFERROR(VLOOKUP(B362,#REF!,3,FALSE),0)</f>
        <v>0</v>
      </c>
      <c r="E362" s="16">
        <f t="shared" si="16"/>
        <v>0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10504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10504</v>
      </c>
      <c r="Q362" s="17">
        <v>0</v>
      </c>
      <c r="R362" s="19">
        <v>10504</v>
      </c>
      <c r="S362" s="20">
        <v>0</v>
      </c>
      <c r="T362" s="21">
        <v>0</v>
      </c>
      <c r="U362" s="19">
        <v>0</v>
      </c>
      <c r="V362" s="17">
        <v>0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>
      <c r="A363" s="24" t="str">
        <f t="shared" si="15"/>
        <v>OverStock</v>
      </c>
      <c r="B363" s="14" t="s">
        <v>402</v>
      </c>
      <c r="C363" s="15" t="s">
        <v>44</v>
      </c>
      <c r="D363" s="16">
        <f>IFERROR(VLOOKUP(B363,#REF!,3,FALSE),0)</f>
        <v>0</v>
      </c>
      <c r="E363" s="16">
        <f t="shared" si="16"/>
        <v>0</v>
      </c>
      <c r="F363" s="16" t="str">
        <f>IFERROR(VLOOKUP(B363,#REF!,6,FALSE),"")</f>
        <v/>
      </c>
      <c r="G363" s="17">
        <v>102000</v>
      </c>
      <c r="H363" s="17">
        <v>102000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102000</v>
      </c>
      <c r="S363" s="20">
        <v>24.7</v>
      </c>
      <c r="T363" s="21">
        <v>17</v>
      </c>
      <c r="U363" s="19">
        <v>4125</v>
      </c>
      <c r="V363" s="17">
        <v>6000</v>
      </c>
      <c r="W363" s="22">
        <v>1.5</v>
      </c>
      <c r="X363" s="23">
        <f t="shared" si="17"/>
        <v>100</v>
      </c>
      <c r="Y363" s="17">
        <v>33000</v>
      </c>
      <c r="Z363" s="17">
        <v>21000</v>
      </c>
      <c r="AA363" s="17">
        <v>0</v>
      </c>
      <c r="AB363" s="17">
        <v>0</v>
      </c>
      <c r="AC363" s="15" t="s">
        <v>37</v>
      </c>
    </row>
    <row r="364" spans="1:29">
      <c r="A364" s="24" t="str">
        <f t="shared" si="15"/>
        <v>Normal</v>
      </c>
      <c r="B364" s="14" t="s">
        <v>403</v>
      </c>
      <c r="C364" s="15" t="s">
        <v>44</v>
      </c>
      <c r="D364" s="16">
        <f>IFERROR(VLOOKUP(B364,#REF!,3,FALSE),0)</f>
        <v>0</v>
      </c>
      <c r="E364" s="16">
        <f t="shared" si="16"/>
        <v>14.857142857142858</v>
      </c>
      <c r="F364" s="16" t="str">
        <f>IFERROR(VLOOKUP(B364,#REF!,6,FALSE),"")</f>
        <v/>
      </c>
      <c r="G364" s="17">
        <v>39000</v>
      </c>
      <c r="H364" s="17">
        <v>39000</v>
      </c>
      <c r="I364" s="17" t="str">
        <f>IFERROR(VLOOKUP(B364,#REF!,9,FALSE),"")</f>
        <v/>
      </c>
      <c r="J364" s="17">
        <v>78000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78000</v>
      </c>
      <c r="Q364" s="17">
        <v>0</v>
      </c>
      <c r="R364" s="19">
        <v>117000</v>
      </c>
      <c r="S364" s="20">
        <v>22.3</v>
      </c>
      <c r="T364" s="21">
        <v>0</v>
      </c>
      <c r="U364" s="19">
        <v>5250</v>
      </c>
      <c r="V364" s="17">
        <v>0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>
      <c r="A365" s="24" t="str">
        <f t="shared" si="15"/>
        <v>OverStock</v>
      </c>
      <c r="B365" s="14" t="s">
        <v>404</v>
      </c>
      <c r="C365" s="15" t="s">
        <v>44</v>
      </c>
      <c r="D365" s="16">
        <f>IFERROR(VLOOKUP(B365,#REF!,3,FALSE),0)</f>
        <v>0</v>
      </c>
      <c r="E365" s="16">
        <f t="shared" si="16"/>
        <v>14.551724137931034</v>
      </c>
      <c r="F365" s="16" t="str">
        <f>IFERROR(VLOOKUP(B365,#REF!,6,FALSE),"")</f>
        <v/>
      </c>
      <c r="G365" s="17">
        <v>1275000</v>
      </c>
      <c r="H365" s="17">
        <v>720000</v>
      </c>
      <c r="I365" s="17" t="str">
        <f>IFERROR(VLOOKUP(B365,#REF!,9,FALSE),"")</f>
        <v/>
      </c>
      <c r="J365" s="17">
        <v>633000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633000</v>
      </c>
      <c r="R365" s="19">
        <v>1908000</v>
      </c>
      <c r="S365" s="20">
        <v>43.9</v>
      </c>
      <c r="T365" s="21">
        <v>0</v>
      </c>
      <c r="U365" s="19">
        <v>43500</v>
      </c>
      <c r="V365" s="17">
        <v>0</v>
      </c>
      <c r="W365" s="22" t="s">
        <v>36</v>
      </c>
      <c r="X365" s="23" t="str">
        <f t="shared" si="17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37</v>
      </c>
    </row>
    <row r="366" spans="1:29">
      <c r="A366" s="24" t="str">
        <f t="shared" si="15"/>
        <v>Normal</v>
      </c>
      <c r="B366" s="14" t="s">
        <v>405</v>
      </c>
      <c r="C366" s="15" t="s">
        <v>44</v>
      </c>
      <c r="D366" s="16">
        <f>IFERROR(VLOOKUP(B366,#REF!,3,FALSE),0)</f>
        <v>0</v>
      </c>
      <c r="E366" s="16">
        <f t="shared" si="16"/>
        <v>0</v>
      </c>
      <c r="F366" s="16" t="str">
        <f>IFERROR(VLOOKUP(B366,#REF!,6,FALSE),"")</f>
        <v/>
      </c>
      <c r="G366" s="17">
        <v>27000</v>
      </c>
      <c r="H366" s="17">
        <v>21000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27000</v>
      </c>
      <c r="S366" s="20">
        <v>7.2</v>
      </c>
      <c r="T366" s="21">
        <v>11.6</v>
      </c>
      <c r="U366" s="19">
        <v>3750</v>
      </c>
      <c r="V366" s="17">
        <v>2333</v>
      </c>
      <c r="W366" s="22">
        <v>0.6</v>
      </c>
      <c r="X366" s="23">
        <f t="shared" si="17"/>
        <v>100</v>
      </c>
      <c r="Y366" s="17">
        <v>9000</v>
      </c>
      <c r="Z366" s="17">
        <v>12000</v>
      </c>
      <c r="AA366" s="17">
        <v>6000</v>
      </c>
      <c r="AB366" s="17">
        <v>6000</v>
      </c>
      <c r="AC366" s="15" t="s">
        <v>37</v>
      </c>
    </row>
    <row r="367" spans="1:29">
      <c r="A367" s="24" t="str">
        <f t="shared" si="15"/>
        <v>ZeroZero</v>
      </c>
      <c r="B367" s="14" t="s">
        <v>406</v>
      </c>
      <c r="C367" s="15" t="s">
        <v>44</v>
      </c>
      <c r="D367" s="16">
        <f>IFERROR(VLOOKUP(B367,#REF!,3,FALSE),0)</f>
        <v>0</v>
      </c>
      <c r="E367" s="16">
        <f t="shared" si="16"/>
        <v>0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102000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102000</v>
      </c>
      <c r="Q367" s="17">
        <v>0</v>
      </c>
      <c r="R367" s="19">
        <v>102000</v>
      </c>
      <c r="S367" s="20">
        <v>0</v>
      </c>
      <c r="T367" s="21">
        <v>0</v>
      </c>
      <c r="U367" s="19">
        <v>0</v>
      </c>
      <c r="V367" s="17">
        <v>0</v>
      </c>
      <c r="W367" s="22" t="s">
        <v>36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>
      <c r="A368" s="24" t="str">
        <f t="shared" si="15"/>
        <v>OverStock</v>
      </c>
      <c r="B368" s="14" t="s">
        <v>407</v>
      </c>
      <c r="C368" s="15" t="s">
        <v>44</v>
      </c>
      <c r="D368" s="16">
        <f>IFERROR(VLOOKUP(B368,#REF!,3,FALSE),0)</f>
        <v>0</v>
      </c>
      <c r="E368" s="16">
        <f t="shared" si="16"/>
        <v>261.37704918032784</v>
      </c>
      <c r="F368" s="16" t="str">
        <f>IFERROR(VLOOKUP(B368,#REF!,6,FALSE),"")</f>
        <v/>
      </c>
      <c r="G368" s="17">
        <v>120000</v>
      </c>
      <c r="H368" s="17">
        <v>120000</v>
      </c>
      <c r="I368" s="17" t="str">
        <f>IFERROR(VLOOKUP(B368,#REF!,9,FALSE),"")</f>
        <v/>
      </c>
      <c r="J368" s="17">
        <v>5979000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5979000</v>
      </c>
      <c r="Q368" s="17">
        <v>0</v>
      </c>
      <c r="R368" s="19">
        <v>6099000</v>
      </c>
      <c r="S368" s="20">
        <v>266.60000000000002</v>
      </c>
      <c r="T368" s="21">
        <v>18315.3</v>
      </c>
      <c r="U368" s="19">
        <v>22875</v>
      </c>
      <c r="V368" s="17">
        <v>333</v>
      </c>
      <c r="W368" s="22">
        <v>0</v>
      </c>
      <c r="X368" s="23">
        <f t="shared" si="17"/>
        <v>50</v>
      </c>
      <c r="Y368" s="17">
        <v>3000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>
      <c r="A369" s="24" t="str">
        <f t="shared" si="15"/>
        <v>ZeroZero</v>
      </c>
      <c r="B369" s="14" t="s">
        <v>408</v>
      </c>
      <c r="C369" s="15" t="s">
        <v>44</v>
      </c>
      <c r="D369" s="16">
        <f>IFERROR(VLOOKUP(B369,#REF!,3,FALSE),0)</f>
        <v>0</v>
      </c>
      <c r="E369" s="16">
        <f t="shared" si="16"/>
        <v>0</v>
      </c>
      <c r="F369" s="16" t="str">
        <f>IFERROR(VLOOKUP(B369,#REF!,6,FALSE),"")</f>
        <v/>
      </c>
      <c r="G369" s="17">
        <v>198000</v>
      </c>
      <c r="H369" s="17">
        <v>99000</v>
      </c>
      <c r="I369" s="17" t="str">
        <f>IFERROR(VLOOKUP(B369,#REF!,9,FALSE),"")</f>
        <v/>
      </c>
      <c r="J369" s="17">
        <v>162000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162000</v>
      </c>
      <c r="Q369" s="17">
        <v>0</v>
      </c>
      <c r="R369" s="19">
        <v>360000</v>
      </c>
      <c r="S369" s="20">
        <v>0</v>
      </c>
      <c r="T369" s="21">
        <v>0</v>
      </c>
      <c r="U369" s="19">
        <v>0</v>
      </c>
      <c r="V369" s="17">
        <v>0</v>
      </c>
      <c r="W369" s="22" t="s">
        <v>36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>
      <c r="A370" s="24" t="str">
        <f t="shared" si="15"/>
        <v>Normal</v>
      </c>
      <c r="B370" s="14" t="s">
        <v>409</v>
      </c>
      <c r="C370" s="15" t="s">
        <v>44</v>
      </c>
      <c r="D370" s="16">
        <f>IFERROR(VLOOKUP(B370,#REF!,3,FALSE),0)</f>
        <v>0</v>
      </c>
      <c r="E370" s="16">
        <f t="shared" si="16"/>
        <v>0.66359447004608296</v>
      </c>
      <c r="F370" s="16" t="str">
        <f>IFERROR(VLOOKUP(B370,#REF!,6,FALSE),"")</f>
        <v/>
      </c>
      <c r="G370" s="17">
        <v>657000</v>
      </c>
      <c r="H370" s="17">
        <v>573000</v>
      </c>
      <c r="I370" s="17" t="str">
        <f>IFERROR(VLOOKUP(B370,#REF!,9,FALSE),"")</f>
        <v/>
      </c>
      <c r="J370" s="17">
        <v>54000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54000</v>
      </c>
      <c r="Q370" s="17">
        <v>0</v>
      </c>
      <c r="R370" s="19">
        <v>711000</v>
      </c>
      <c r="S370" s="20">
        <v>8.6999999999999993</v>
      </c>
      <c r="T370" s="21">
        <v>0</v>
      </c>
      <c r="U370" s="19">
        <v>81375</v>
      </c>
      <c r="V370" s="17">
        <v>0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>
      <c r="A371" s="24" t="str">
        <f t="shared" si="15"/>
        <v>OverStock</v>
      </c>
      <c r="B371" s="14" t="s">
        <v>410</v>
      </c>
      <c r="C371" s="15" t="s">
        <v>44</v>
      </c>
      <c r="D371" s="16">
        <f>IFERROR(VLOOKUP(B371,#REF!,3,FALSE),0)</f>
        <v>0</v>
      </c>
      <c r="E371" s="16">
        <f t="shared" si="16"/>
        <v>72</v>
      </c>
      <c r="F371" s="16" t="str">
        <f>IFERROR(VLOOKUP(B371,#REF!,6,FALSE),"")</f>
        <v/>
      </c>
      <c r="G371" s="17">
        <v>3600000</v>
      </c>
      <c r="H371" s="17">
        <v>2400000</v>
      </c>
      <c r="I371" s="17" t="str">
        <f>IFERROR(VLOOKUP(B371,#REF!,9,FALSE),"")</f>
        <v/>
      </c>
      <c r="J371" s="17">
        <v>630000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630000</v>
      </c>
      <c r="Q371" s="17">
        <v>0</v>
      </c>
      <c r="R371" s="19">
        <v>4230000</v>
      </c>
      <c r="S371" s="20">
        <v>483.4</v>
      </c>
      <c r="T371" s="21">
        <v>761.3</v>
      </c>
      <c r="U371" s="19">
        <v>8750</v>
      </c>
      <c r="V371" s="17">
        <v>5556</v>
      </c>
      <c r="W371" s="22">
        <v>0.6</v>
      </c>
      <c r="X371" s="23">
        <f t="shared" si="17"/>
        <v>100</v>
      </c>
      <c r="Y371" s="17">
        <v>20000</v>
      </c>
      <c r="Z371" s="17">
        <v>30000</v>
      </c>
      <c r="AA371" s="17">
        <v>20000</v>
      </c>
      <c r="AB371" s="17">
        <v>10000</v>
      </c>
      <c r="AC371" s="15" t="s">
        <v>37</v>
      </c>
    </row>
    <row r="372" spans="1:29">
      <c r="A372" s="24" t="str">
        <f t="shared" si="15"/>
        <v>ZeroZero</v>
      </c>
      <c r="B372" s="14" t="s">
        <v>411</v>
      </c>
      <c r="C372" s="15" t="s">
        <v>44</v>
      </c>
      <c r="D372" s="16">
        <f>IFERROR(VLOOKUP(B372,#REF!,3,FALSE),0)</f>
        <v>0</v>
      </c>
      <c r="E372" s="16">
        <f t="shared" si="16"/>
        <v>0</v>
      </c>
      <c r="F372" s="16" t="str">
        <f>IFERROR(VLOOKUP(B372,#REF!,6,FALSE),"")</f>
        <v/>
      </c>
      <c r="G372" s="17">
        <v>10500000</v>
      </c>
      <c r="H372" s="17">
        <v>10500000</v>
      </c>
      <c r="I372" s="17" t="str">
        <f>IFERROR(VLOOKUP(B372,#REF!,9,FALSE),"")</f>
        <v/>
      </c>
      <c r="J372" s="17">
        <v>945000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945000</v>
      </c>
      <c r="Q372" s="17">
        <v>0</v>
      </c>
      <c r="R372" s="19">
        <v>11445000</v>
      </c>
      <c r="S372" s="20">
        <v>0</v>
      </c>
      <c r="T372" s="21">
        <v>0</v>
      </c>
      <c r="U372" s="19">
        <v>0</v>
      </c>
      <c r="V372" s="17">
        <v>0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>
      <c r="A373" s="24" t="str">
        <f t="shared" si="15"/>
        <v>OverStock</v>
      </c>
      <c r="B373" s="14" t="s">
        <v>412</v>
      </c>
      <c r="C373" s="15" t="s">
        <v>44</v>
      </c>
      <c r="D373" s="16">
        <f>IFERROR(VLOOKUP(B373,#REF!,3,FALSE),0)</f>
        <v>0</v>
      </c>
      <c r="E373" s="16">
        <f t="shared" si="16"/>
        <v>424</v>
      </c>
      <c r="F373" s="16" t="str">
        <f>IFERROR(VLOOKUP(B373,#REF!,6,FALSE),"")</f>
        <v/>
      </c>
      <c r="G373" s="17">
        <v>1980000</v>
      </c>
      <c r="H373" s="17">
        <v>1850000</v>
      </c>
      <c r="I373" s="17" t="str">
        <f>IFERROR(VLOOKUP(B373,#REF!,9,FALSE),"")</f>
        <v/>
      </c>
      <c r="J373" s="17">
        <v>530000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530000</v>
      </c>
      <c r="Q373" s="17">
        <v>0</v>
      </c>
      <c r="R373" s="19">
        <v>2510000</v>
      </c>
      <c r="S373" s="20">
        <v>2008</v>
      </c>
      <c r="T373" s="21">
        <v>0</v>
      </c>
      <c r="U373" s="19">
        <v>1250</v>
      </c>
      <c r="V373" s="17">
        <v>0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24" t="str">
        <f t="shared" si="15"/>
        <v>OverStock</v>
      </c>
      <c r="B374" s="14" t="s">
        <v>413</v>
      </c>
      <c r="C374" s="15" t="s">
        <v>44</v>
      </c>
      <c r="D374" s="16">
        <f>IFERROR(VLOOKUP(B374,#REF!,3,FALSE),0)</f>
        <v>0</v>
      </c>
      <c r="E374" s="16">
        <f t="shared" si="16"/>
        <v>5.5618268575323793</v>
      </c>
      <c r="F374" s="16" t="str">
        <f>IFERROR(VLOOKUP(B374,#REF!,6,FALSE),"")</f>
        <v/>
      </c>
      <c r="G374" s="17">
        <v>6510000</v>
      </c>
      <c r="H374" s="17">
        <v>3960000</v>
      </c>
      <c r="I374" s="17" t="str">
        <f>IFERROR(VLOOKUP(B374,#REF!,9,FALSE),"")</f>
        <v/>
      </c>
      <c r="J374" s="17">
        <v>1019900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2900</v>
      </c>
      <c r="Q374" s="17">
        <v>1017000</v>
      </c>
      <c r="R374" s="19">
        <v>7529900</v>
      </c>
      <c r="S374" s="20">
        <v>41.1</v>
      </c>
      <c r="T374" s="21">
        <v>24</v>
      </c>
      <c r="U374" s="19">
        <v>183375</v>
      </c>
      <c r="V374" s="17">
        <v>313667</v>
      </c>
      <c r="W374" s="22">
        <v>1.7</v>
      </c>
      <c r="X374" s="23">
        <f t="shared" si="17"/>
        <v>100</v>
      </c>
      <c r="Y374" s="17">
        <v>2136000</v>
      </c>
      <c r="Z374" s="17">
        <v>687000</v>
      </c>
      <c r="AA374" s="17">
        <v>0</v>
      </c>
      <c r="AB374" s="17">
        <v>0</v>
      </c>
      <c r="AC374" s="15" t="s">
        <v>37</v>
      </c>
    </row>
    <row r="375" spans="1:29">
      <c r="A375" s="24" t="str">
        <f t="shared" si="15"/>
        <v>OverStock</v>
      </c>
      <c r="B375" s="14" t="s">
        <v>414</v>
      </c>
      <c r="C375" s="15" t="s">
        <v>44</v>
      </c>
      <c r="D375" s="16">
        <f>IFERROR(VLOOKUP(B375,#REF!,3,FALSE),0)</f>
        <v>0</v>
      </c>
      <c r="E375" s="16">
        <f t="shared" si="16"/>
        <v>115.2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2160000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2025000</v>
      </c>
      <c r="Q375" s="17">
        <v>135000</v>
      </c>
      <c r="R375" s="19">
        <v>2160000</v>
      </c>
      <c r="S375" s="20">
        <v>115.2</v>
      </c>
      <c r="T375" s="21">
        <v>0</v>
      </c>
      <c r="U375" s="19">
        <v>18750</v>
      </c>
      <c r="V375" s="17">
        <v>0</v>
      </c>
      <c r="W375" s="22" t="s">
        <v>36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>
      <c r="A376" s="24" t="str">
        <f t="shared" si="15"/>
        <v>OverStock</v>
      </c>
      <c r="B376" s="14" t="s">
        <v>415</v>
      </c>
      <c r="C376" s="15" t="s">
        <v>44</v>
      </c>
      <c r="D376" s="16">
        <f>IFERROR(VLOOKUP(B376,#REF!,3,FALSE),0)</f>
        <v>0</v>
      </c>
      <c r="E376" s="16">
        <f t="shared" si="16"/>
        <v>28.5</v>
      </c>
      <c r="F376" s="16" t="str">
        <f>IFERROR(VLOOKUP(B376,#REF!,6,FALSE),"")</f>
        <v/>
      </c>
      <c r="G376" s="17">
        <v>450000</v>
      </c>
      <c r="H376" s="17">
        <v>450000</v>
      </c>
      <c r="I376" s="17" t="str">
        <f>IFERROR(VLOOKUP(B376,#REF!,9,FALSE),"")</f>
        <v/>
      </c>
      <c r="J376" s="17">
        <v>171000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171000</v>
      </c>
      <c r="Q376" s="17">
        <v>0</v>
      </c>
      <c r="R376" s="19">
        <v>621000</v>
      </c>
      <c r="S376" s="20">
        <v>103.5</v>
      </c>
      <c r="T376" s="21">
        <v>6.2</v>
      </c>
      <c r="U376" s="19">
        <v>6000</v>
      </c>
      <c r="V376" s="17">
        <v>100403</v>
      </c>
      <c r="W376" s="22">
        <v>16.7</v>
      </c>
      <c r="X376" s="23">
        <f t="shared" si="17"/>
        <v>150</v>
      </c>
      <c r="Y376" s="17">
        <v>720026</v>
      </c>
      <c r="Z376" s="17">
        <v>183600</v>
      </c>
      <c r="AA376" s="17">
        <v>18400</v>
      </c>
      <c r="AB376" s="17">
        <v>2400</v>
      </c>
      <c r="AC376" s="15" t="s">
        <v>37</v>
      </c>
    </row>
    <row r="377" spans="1:29">
      <c r="A377" s="24" t="str">
        <f t="shared" si="15"/>
        <v>ZeroZero</v>
      </c>
      <c r="B377" s="14" t="s">
        <v>416</v>
      </c>
      <c r="C377" s="15" t="s">
        <v>44</v>
      </c>
      <c r="D377" s="16">
        <f>IFERROR(VLOOKUP(B377,#REF!,3,FALSE),0)</f>
        <v>0</v>
      </c>
      <c r="E377" s="16">
        <f t="shared" si="16"/>
        <v>0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9000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9000</v>
      </c>
      <c r="Q377" s="17">
        <v>0</v>
      </c>
      <c r="R377" s="19">
        <v>9000</v>
      </c>
      <c r="S377" s="20">
        <v>0</v>
      </c>
      <c r="T377" s="21">
        <v>0</v>
      </c>
      <c r="U377" s="19">
        <v>0</v>
      </c>
      <c r="V377" s="17">
        <v>0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>
      <c r="A378" s="24" t="str">
        <f t="shared" si="15"/>
        <v>Normal</v>
      </c>
      <c r="B378" s="14" t="s">
        <v>417</v>
      </c>
      <c r="C378" s="15" t="s">
        <v>44</v>
      </c>
      <c r="D378" s="16">
        <f>IFERROR(VLOOKUP(B378,#REF!,3,FALSE),0)</f>
        <v>0</v>
      </c>
      <c r="E378" s="16">
        <f t="shared" si="16"/>
        <v>0</v>
      </c>
      <c r="F378" s="16" t="str">
        <f>IFERROR(VLOOKUP(B378,#REF!,6,FALSE),"")</f>
        <v/>
      </c>
      <c r="G378" s="17">
        <v>6000</v>
      </c>
      <c r="H378" s="17">
        <v>6000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6000</v>
      </c>
      <c r="S378" s="20">
        <v>8</v>
      </c>
      <c r="T378" s="21">
        <v>0</v>
      </c>
      <c r="U378" s="19">
        <v>750</v>
      </c>
      <c r="V378" s="17">
        <v>0</v>
      </c>
      <c r="W378" s="22" t="s">
        <v>36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24" t="str">
        <f t="shared" si="15"/>
        <v>ZeroZero</v>
      </c>
      <c r="B379" s="14" t="s">
        <v>418</v>
      </c>
      <c r="C379" s="15" t="s">
        <v>44</v>
      </c>
      <c r="D379" s="16">
        <f>IFERROR(VLOOKUP(B379,#REF!,3,FALSE),0)</f>
        <v>0</v>
      </c>
      <c r="E379" s="16">
        <f t="shared" si="16"/>
        <v>0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279000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279000</v>
      </c>
      <c r="Q379" s="17">
        <v>0</v>
      </c>
      <c r="R379" s="19">
        <v>279000</v>
      </c>
      <c r="S379" s="20">
        <v>0</v>
      </c>
      <c r="T379" s="21">
        <v>0</v>
      </c>
      <c r="U379" s="19">
        <v>0</v>
      </c>
      <c r="V379" s="17">
        <v>0</v>
      </c>
      <c r="W379" s="22" t="s">
        <v>36</v>
      </c>
      <c r="X379" s="23" t="str">
        <f t="shared" si="17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>
      <c r="A380" s="24" t="str">
        <f t="shared" si="15"/>
        <v>Normal</v>
      </c>
      <c r="B380" s="14" t="s">
        <v>419</v>
      </c>
      <c r="C380" s="15" t="s">
        <v>44</v>
      </c>
      <c r="D380" s="16">
        <f>IFERROR(VLOOKUP(B380,#REF!,3,FALSE),0)</f>
        <v>0</v>
      </c>
      <c r="E380" s="16">
        <f t="shared" si="16"/>
        <v>0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0</v>
      </c>
      <c r="S380" s="20">
        <v>0</v>
      </c>
      <c r="T380" s="21" t="s">
        <v>35</v>
      </c>
      <c r="U380" s="19">
        <v>2500</v>
      </c>
      <c r="V380" s="17">
        <v>0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10000</v>
      </c>
      <c r="AB380" s="17">
        <v>0</v>
      </c>
      <c r="AC380" s="15" t="s">
        <v>37</v>
      </c>
    </row>
    <row r="381" spans="1:29">
      <c r="A381" s="24" t="str">
        <f t="shared" si="15"/>
        <v>ZeroZero</v>
      </c>
      <c r="B381" s="14" t="s">
        <v>420</v>
      </c>
      <c r="C381" s="15" t="s">
        <v>44</v>
      </c>
      <c r="D381" s="16">
        <f>IFERROR(VLOOKUP(B381,#REF!,3,FALSE),0)</f>
        <v>0</v>
      </c>
      <c r="E381" s="16">
        <f t="shared" si="16"/>
        <v>0</v>
      </c>
      <c r="F381" s="16" t="str">
        <f>IFERROR(VLOOKUP(B381,#REF!,6,FALSE),"")</f>
        <v/>
      </c>
      <c r="G381" s="17">
        <v>12000</v>
      </c>
      <c r="H381" s="17">
        <v>12000</v>
      </c>
      <c r="I381" s="17" t="str">
        <f>IFERROR(VLOOKUP(B381,#REF!,9,FALSE),"")</f>
        <v/>
      </c>
      <c r="J381" s="17">
        <v>3000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3000</v>
      </c>
      <c r="R381" s="19">
        <v>15000</v>
      </c>
      <c r="S381" s="20">
        <v>0</v>
      </c>
      <c r="T381" s="21">
        <v>0</v>
      </c>
      <c r="U381" s="19">
        <v>0</v>
      </c>
      <c r="V381" s="17">
        <v>0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24" t="str">
        <f t="shared" si="15"/>
        <v>OverStock</v>
      </c>
      <c r="B382" s="14" t="s">
        <v>421</v>
      </c>
      <c r="C382" s="15" t="s">
        <v>44</v>
      </c>
      <c r="D382" s="16">
        <f>IFERROR(VLOOKUP(B382,#REF!,3,FALSE),0)</f>
        <v>0</v>
      </c>
      <c r="E382" s="16">
        <f t="shared" si="16"/>
        <v>11.2</v>
      </c>
      <c r="F382" s="16" t="str">
        <f>IFERROR(VLOOKUP(B382,#REF!,6,FALSE),"")</f>
        <v/>
      </c>
      <c r="G382" s="17">
        <v>270000</v>
      </c>
      <c r="H382" s="17">
        <v>180000</v>
      </c>
      <c r="I382" s="17" t="str">
        <f>IFERROR(VLOOKUP(B382,#REF!,9,FALSE),"")</f>
        <v/>
      </c>
      <c r="J382" s="17">
        <v>105000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105000</v>
      </c>
      <c r="Q382" s="17">
        <v>0</v>
      </c>
      <c r="R382" s="19">
        <v>375000</v>
      </c>
      <c r="S382" s="20">
        <v>40</v>
      </c>
      <c r="T382" s="21">
        <v>0</v>
      </c>
      <c r="U382" s="19">
        <v>9375</v>
      </c>
      <c r="V382" s="17">
        <v>0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>
      <c r="A383" s="24" t="str">
        <f t="shared" si="15"/>
        <v>Normal</v>
      </c>
      <c r="B383" s="14" t="s">
        <v>422</v>
      </c>
      <c r="C383" s="15" t="s">
        <v>423</v>
      </c>
      <c r="D383" s="16">
        <f>IFERROR(VLOOKUP(B383,#REF!,3,FALSE),0)</f>
        <v>0</v>
      </c>
      <c r="E383" s="16">
        <f t="shared" si="16"/>
        <v>14.666666666666666</v>
      </c>
      <c r="F383" s="16" t="str">
        <f>IFERROR(VLOOKUP(B383,#REF!,6,FALSE),"")</f>
        <v/>
      </c>
      <c r="G383" s="17">
        <v>10000</v>
      </c>
      <c r="H383" s="17">
        <v>10000</v>
      </c>
      <c r="I383" s="17" t="str">
        <f>IFERROR(VLOOKUP(B383,#REF!,9,FALSE),"")</f>
        <v/>
      </c>
      <c r="J383" s="17">
        <v>55000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55000</v>
      </c>
      <c r="Q383" s="17">
        <v>0</v>
      </c>
      <c r="R383" s="19">
        <v>65000</v>
      </c>
      <c r="S383" s="20">
        <v>17.3</v>
      </c>
      <c r="T383" s="21">
        <v>12.5</v>
      </c>
      <c r="U383" s="19">
        <v>3750</v>
      </c>
      <c r="V383" s="17">
        <v>5190</v>
      </c>
      <c r="W383" s="22">
        <v>1.4</v>
      </c>
      <c r="X383" s="23">
        <f t="shared" si="17"/>
        <v>100</v>
      </c>
      <c r="Y383" s="17">
        <v>27629</v>
      </c>
      <c r="Z383" s="17">
        <v>19078</v>
      </c>
      <c r="AA383" s="17">
        <v>13780</v>
      </c>
      <c r="AB383" s="17">
        <v>5720</v>
      </c>
      <c r="AC383" s="15" t="s">
        <v>37</v>
      </c>
    </row>
    <row r="384" spans="1:29">
      <c r="A384" s="24" t="str">
        <f t="shared" si="15"/>
        <v>ZeroZero</v>
      </c>
      <c r="B384" s="14" t="s">
        <v>424</v>
      </c>
      <c r="C384" s="15" t="s">
        <v>423</v>
      </c>
      <c r="D384" s="16">
        <f>IFERROR(VLOOKUP(B384,#REF!,3,FALSE),0)</f>
        <v>0</v>
      </c>
      <c r="E384" s="16">
        <f t="shared" si="16"/>
        <v>0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2500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2500</v>
      </c>
      <c r="Q384" s="17">
        <v>0</v>
      </c>
      <c r="R384" s="19">
        <v>2500</v>
      </c>
      <c r="S384" s="20">
        <v>0</v>
      </c>
      <c r="T384" s="21">
        <v>0</v>
      </c>
      <c r="U384" s="19">
        <v>0</v>
      </c>
      <c r="V384" s="17">
        <v>0</v>
      </c>
      <c r="W384" s="22" t="s">
        <v>36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24" t="str">
        <f t="shared" si="15"/>
        <v>Normal</v>
      </c>
      <c r="B385" s="14" t="s">
        <v>425</v>
      </c>
      <c r="C385" s="15" t="s">
        <v>423</v>
      </c>
      <c r="D385" s="16">
        <f>IFERROR(VLOOKUP(B385,#REF!,3,FALSE),0)</f>
        <v>0</v>
      </c>
      <c r="E385" s="16">
        <f t="shared" si="16"/>
        <v>0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0</v>
      </c>
      <c r="S385" s="20">
        <v>0</v>
      </c>
      <c r="T385" s="21">
        <v>0</v>
      </c>
      <c r="U385" s="19">
        <v>313</v>
      </c>
      <c r="V385" s="17">
        <v>403</v>
      </c>
      <c r="W385" s="22">
        <v>1.3</v>
      </c>
      <c r="X385" s="23">
        <f t="shared" si="17"/>
        <v>100</v>
      </c>
      <c r="Y385" s="17">
        <v>1652</v>
      </c>
      <c r="Z385" s="17">
        <v>1972</v>
      </c>
      <c r="AA385" s="17">
        <v>0</v>
      </c>
      <c r="AB385" s="17">
        <v>0</v>
      </c>
      <c r="AC385" s="15" t="s">
        <v>37</v>
      </c>
    </row>
    <row r="386" spans="1:29">
      <c r="A386" s="24" t="str">
        <f t="shared" si="15"/>
        <v>OverStock</v>
      </c>
      <c r="B386" s="14" t="s">
        <v>426</v>
      </c>
      <c r="C386" s="15" t="s">
        <v>423</v>
      </c>
      <c r="D386" s="16">
        <f>IFERROR(VLOOKUP(B386,#REF!,3,FALSE),0)</f>
        <v>0</v>
      </c>
      <c r="E386" s="16">
        <f t="shared" si="16"/>
        <v>156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97500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60000</v>
      </c>
      <c r="Q386" s="17">
        <v>37500</v>
      </c>
      <c r="R386" s="19">
        <v>97500</v>
      </c>
      <c r="S386" s="20">
        <v>156</v>
      </c>
      <c r="T386" s="21">
        <v>13.1</v>
      </c>
      <c r="U386" s="19">
        <v>625</v>
      </c>
      <c r="V386" s="17">
        <v>7443</v>
      </c>
      <c r="W386" s="22">
        <v>11.9</v>
      </c>
      <c r="X386" s="23">
        <f t="shared" si="17"/>
        <v>150</v>
      </c>
      <c r="Y386" s="17">
        <v>36379</v>
      </c>
      <c r="Z386" s="17">
        <v>30600</v>
      </c>
      <c r="AA386" s="17">
        <v>31410</v>
      </c>
      <c r="AB386" s="17">
        <v>0</v>
      </c>
      <c r="AC386" s="15" t="s">
        <v>37</v>
      </c>
    </row>
    <row r="387" spans="1:29">
      <c r="A387" s="24" t="str">
        <f t="shared" si="15"/>
        <v>Normal</v>
      </c>
      <c r="B387" s="14" t="s">
        <v>427</v>
      </c>
      <c r="C387" s="15" t="s">
        <v>423</v>
      </c>
      <c r="D387" s="16">
        <f>IFERROR(VLOOKUP(B387,#REF!,3,FALSE),0)</f>
        <v>0</v>
      </c>
      <c r="E387" s="16">
        <f t="shared" si="16"/>
        <v>12.922546767312109</v>
      </c>
      <c r="F387" s="16" t="str">
        <f>IFERROR(VLOOKUP(B387,#REF!,6,FALSE),"")</f>
        <v/>
      </c>
      <c r="G387" s="17">
        <v>80000</v>
      </c>
      <c r="H387" s="17">
        <v>0</v>
      </c>
      <c r="I387" s="17" t="str">
        <f>IFERROR(VLOOKUP(B387,#REF!,9,FALSE),"")</f>
        <v/>
      </c>
      <c r="J387" s="17">
        <v>157500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140000</v>
      </c>
      <c r="Q387" s="17">
        <v>17500</v>
      </c>
      <c r="R387" s="19">
        <v>237500</v>
      </c>
      <c r="S387" s="20">
        <v>19.5</v>
      </c>
      <c r="T387" s="21">
        <v>13.6</v>
      </c>
      <c r="U387" s="19">
        <v>12188</v>
      </c>
      <c r="V387" s="17">
        <v>17448</v>
      </c>
      <c r="W387" s="22">
        <v>1.4</v>
      </c>
      <c r="X387" s="23">
        <f t="shared" si="17"/>
        <v>100</v>
      </c>
      <c r="Y387" s="17">
        <v>79215</v>
      </c>
      <c r="Z387" s="17">
        <v>77820</v>
      </c>
      <c r="AA387" s="17">
        <v>45000</v>
      </c>
      <c r="AB387" s="17">
        <v>6300</v>
      </c>
      <c r="AC387" s="15" t="s">
        <v>37</v>
      </c>
    </row>
    <row r="388" spans="1:29">
      <c r="A388" s="24" t="str">
        <f t="shared" ref="A388:A413" si="18">IF((U388=0)*(V388=0),"ZeroZero",IF(R388=0,"Normal",IF((S388&gt;=24),"OverStock","Normal")))</f>
        <v>ZeroZero</v>
      </c>
      <c r="B388" s="14" t="s">
        <v>428</v>
      </c>
      <c r="C388" s="15" t="s">
        <v>423</v>
      </c>
      <c r="D388" s="16">
        <f>IFERROR(VLOOKUP(B388,#REF!,3,FALSE),0)</f>
        <v>0</v>
      </c>
      <c r="E388" s="16">
        <f t="shared" ref="E388:E413" si="19">IFERROR(J388/U388,0)</f>
        <v>0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9000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9000</v>
      </c>
      <c r="Q388" s="17">
        <v>0</v>
      </c>
      <c r="R388" s="19">
        <v>9000</v>
      </c>
      <c r="S388" s="20">
        <v>0</v>
      </c>
      <c r="T388" s="21">
        <v>0</v>
      </c>
      <c r="U388" s="19">
        <v>0</v>
      </c>
      <c r="V388" s="17">
        <v>0</v>
      </c>
      <c r="W388" s="22" t="s">
        <v>36</v>
      </c>
      <c r="X388" s="23" t="str">
        <f t="shared" ref="X388:X413" si="20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>
      <c r="A389" s="24" t="str">
        <f t="shared" si="18"/>
        <v>ZeroZero</v>
      </c>
      <c r="B389" s="14" t="s">
        <v>429</v>
      </c>
      <c r="C389" s="15" t="s">
        <v>423</v>
      </c>
      <c r="D389" s="16">
        <f>IFERROR(VLOOKUP(B389,#REF!,3,FALSE),0)</f>
        <v>0</v>
      </c>
      <c r="E389" s="16">
        <f t="shared" si="19"/>
        <v>0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3000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3000</v>
      </c>
      <c r="Q389" s="17">
        <v>0</v>
      </c>
      <c r="R389" s="19">
        <v>3000</v>
      </c>
      <c r="S389" s="20">
        <v>0</v>
      </c>
      <c r="T389" s="21">
        <v>0</v>
      </c>
      <c r="U389" s="19">
        <v>0</v>
      </c>
      <c r="V389" s="17">
        <v>0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24" t="str">
        <f t="shared" si="18"/>
        <v>OverStock</v>
      </c>
      <c r="B390" s="14" t="s">
        <v>430</v>
      </c>
      <c r="C390" s="15" t="s">
        <v>423</v>
      </c>
      <c r="D390" s="16">
        <f>IFERROR(VLOOKUP(B390,#REF!,3,FALSE),0)</f>
        <v>0</v>
      </c>
      <c r="E390" s="16">
        <f t="shared" si="19"/>
        <v>74.626865671641795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70000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37500</v>
      </c>
      <c r="Q390" s="17">
        <v>32500</v>
      </c>
      <c r="R390" s="19">
        <v>70000</v>
      </c>
      <c r="S390" s="20">
        <v>74.599999999999994</v>
      </c>
      <c r="T390" s="21">
        <v>23.6</v>
      </c>
      <c r="U390" s="19">
        <v>938</v>
      </c>
      <c r="V390" s="17">
        <v>2970</v>
      </c>
      <c r="W390" s="22">
        <v>3.2</v>
      </c>
      <c r="X390" s="23">
        <f t="shared" si="20"/>
        <v>150</v>
      </c>
      <c r="Y390" s="17">
        <v>13129</v>
      </c>
      <c r="Z390" s="17">
        <v>13600</v>
      </c>
      <c r="AA390" s="17">
        <v>13960</v>
      </c>
      <c r="AB390" s="17">
        <v>0</v>
      </c>
      <c r="AC390" s="15" t="s">
        <v>37</v>
      </c>
    </row>
    <row r="391" spans="1:29">
      <c r="A391" s="24" t="str">
        <f t="shared" si="18"/>
        <v>OverStock</v>
      </c>
      <c r="B391" s="14" t="s">
        <v>431</v>
      </c>
      <c r="C391" s="15" t="s">
        <v>423</v>
      </c>
      <c r="D391" s="16">
        <f>IFERROR(VLOOKUP(B391,#REF!,3,FALSE),0)</f>
        <v>0</v>
      </c>
      <c r="E391" s="16">
        <f t="shared" si="19"/>
        <v>0</v>
      </c>
      <c r="F391" s="16" t="str">
        <f>IFERROR(VLOOKUP(B391,#REF!,6,FALSE),"")</f>
        <v/>
      </c>
      <c r="G391" s="17">
        <v>60000</v>
      </c>
      <c r="H391" s="17">
        <v>60000</v>
      </c>
      <c r="I391" s="17" t="str">
        <f>IFERROR(VLOOKUP(B391,#REF!,9,FALSE),"")</f>
        <v/>
      </c>
      <c r="J391" s="17">
        <v>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0</v>
      </c>
      <c r="R391" s="19">
        <v>60000</v>
      </c>
      <c r="S391" s="20">
        <v>64</v>
      </c>
      <c r="T391" s="21">
        <v>8.6999999999999993</v>
      </c>
      <c r="U391" s="19">
        <v>938</v>
      </c>
      <c r="V391" s="17">
        <v>6864</v>
      </c>
      <c r="W391" s="22">
        <v>7.3</v>
      </c>
      <c r="X391" s="23">
        <f t="shared" si="20"/>
        <v>150</v>
      </c>
      <c r="Y391" s="17">
        <v>51020</v>
      </c>
      <c r="Z391" s="17">
        <v>10752</v>
      </c>
      <c r="AA391" s="17">
        <v>30600</v>
      </c>
      <c r="AB391" s="17">
        <v>9000</v>
      </c>
      <c r="AC391" s="15" t="s">
        <v>37</v>
      </c>
    </row>
    <row r="392" spans="1:29">
      <c r="A392" s="24" t="str">
        <f t="shared" si="18"/>
        <v>Normal</v>
      </c>
      <c r="B392" s="14" t="s">
        <v>432</v>
      </c>
      <c r="C392" s="15" t="s">
        <v>423</v>
      </c>
      <c r="D392" s="16">
        <f>IFERROR(VLOOKUP(B392,#REF!,3,FALSE),0)</f>
        <v>0</v>
      </c>
      <c r="E392" s="16">
        <f t="shared" si="19"/>
        <v>0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0</v>
      </c>
      <c r="S392" s="20">
        <v>0</v>
      </c>
      <c r="T392" s="21">
        <v>0</v>
      </c>
      <c r="U392" s="19">
        <v>313</v>
      </c>
      <c r="V392" s="17">
        <v>0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24" t="str">
        <f t="shared" si="18"/>
        <v>ZeroZero</v>
      </c>
      <c r="B393" s="14" t="s">
        <v>433</v>
      </c>
      <c r="C393" s="15" t="s">
        <v>423</v>
      </c>
      <c r="D393" s="16">
        <f>IFERROR(VLOOKUP(B393,#REF!,3,FALSE),0)</f>
        <v>0</v>
      </c>
      <c r="E393" s="16">
        <f t="shared" si="19"/>
        <v>0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5000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5000</v>
      </c>
      <c r="Q393" s="17">
        <v>0</v>
      </c>
      <c r="R393" s="19">
        <v>5000</v>
      </c>
      <c r="S393" s="20">
        <v>0</v>
      </c>
      <c r="T393" s="21">
        <v>0</v>
      </c>
      <c r="U393" s="19">
        <v>0</v>
      </c>
      <c r="V393" s="17">
        <v>0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24" t="str">
        <f t="shared" si="18"/>
        <v>OverStock</v>
      </c>
      <c r="B394" s="14" t="s">
        <v>434</v>
      </c>
      <c r="C394" s="15" t="s">
        <v>423</v>
      </c>
      <c r="D394" s="16">
        <f>IFERROR(VLOOKUP(B394,#REF!,3,FALSE),0)</f>
        <v>0</v>
      </c>
      <c r="E394" s="16">
        <f t="shared" si="19"/>
        <v>38.352941176470587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407500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187500</v>
      </c>
      <c r="Q394" s="17">
        <v>220000</v>
      </c>
      <c r="R394" s="19">
        <v>407500</v>
      </c>
      <c r="S394" s="20">
        <v>38.4</v>
      </c>
      <c r="T394" s="21">
        <v>10.9</v>
      </c>
      <c r="U394" s="19">
        <v>10625</v>
      </c>
      <c r="V394" s="17">
        <v>37253</v>
      </c>
      <c r="W394" s="22">
        <v>3.5</v>
      </c>
      <c r="X394" s="23">
        <f t="shared" si="20"/>
        <v>150</v>
      </c>
      <c r="Y394" s="17">
        <v>209289</v>
      </c>
      <c r="Z394" s="17">
        <v>125990</v>
      </c>
      <c r="AA394" s="17">
        <v>83160</v>
      </c>
      <c r="AB394" s="17">
        <v>0</v>
      </c>
      <c r="AC394" s="15" t="s">
        <v>37</v>
      </c>
    </row>
    <row r="395" spans="1:29">
      <c r="A395" s="24" t="str">
        <f t="shared" si="18"/>
        <v>OverStock</v>
      </c>
      <c r="B395" s="14" t="s">
        <v>435</v>
      </c>
      <c r="C395" s="15" t="s">
        <v>423</v>
      </c>
      <c r="D395" s="16">
        <f>IFERROR(VLOOKUP(B395,#REF!,3,FALSE),0)</f>
        <v>0</v>
      </c>
      <c r="E395" s="16">
        <f t="shared" si="19"/>
        <v>88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55000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45000</v>
      </c>
      <c r="Q395" s="17">
        <v>10000</v>
      </c>
      <c r="R395" s="19">
        <v>55000</v>
      </c>
      <c r="S395" s="20">
        <v>88</v>
      </c>
      <c r="T395" s="21">
        <v>44.8</v>
      </c>
      <c r="U395" s="19">
        <v>625</v>
      </c>
      <c r="V395" s="17">
        <v>1227</v>
      </c>
      <c r="W395" s="22">
        <v>2</v>
      </c>
      <c r="X395" s="23">
        <f t="shared" si="20"/>
        <v>150</v>
      </c>
      <c r="Y395" s="17">
        <v>9000</v>
      </c>
      <c r="Z395" s="17">
        <v>2040</v>
      </c>
      <c r="AA395" s="17">
        <v>0</v>
      </c>
      <c r="AB395" s="17">
        <v>0</v>
      </c>
      <c r="AC395" s="15" t="s">
        <v>37</v>
      </c>
    </row>
    <row r="396" spans="1:29">
      <c r="A396" s="24" t="str">
        <f t="shared" si="18"/>
        <v>Normal</v>
      </c>
      <c r="B396" s="14" t="s">
        <v>436</v>
      </c>
      <c r="C396" s="15" t="s">
        <v>423</v>
      </c>
      <c r="D396" s="16">
        <f>IFERROR(VLOOKUP(B396,#REF!,3,FALSE),0)</f>
        <v>0</v>
      </c>
      <c r="E396" s="16">
        <f t="shared" si="19"/>
        <v>5.3304904051172706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5000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5000</v>
      </c>
      <c r="Q396" s="17">
        <v>0</v>
      </c>
      <c r="R396" s="19">
        <v>5000</v>
      </c>
      <c r="S396" s="20">
        <v>5.3</v>
      </c>
      <c r="T396" s="21">
        <v>0</v>
      </c>
      <c r="U396" s="19">
        <v>938</v>
      </c>
      <c r="V396" s="17">
        <v>0</v>
      </c>
      <c r="W396" s="22" t="s">
        <v>36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>
      <c r="A397" s="24" t="str">
        <f t="shared" si="18"/>
        <v>ZeroZero</v>
      </c>
      <c r="B397" s="14" t="s">
        <v>437</v>
      </c>
      <c r="C397" s="15" t="s">
        <v>423</v>
      </c>
      <c r="D397" s="16">
        <f>IFERROR(VLOOKUP(B397,#REF!,3,FALSE),0)</f>
        <v>0</v>
      </c>
      <c r="E397" s="16">
        <f t="shared" si="19"/>
        <v>0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2500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2500</v>
      </c>
      <c r="Q397" s="17">
        <v>0</v>
      </c>
      <c r="R397" s="19">
        <v>2500</v>
      </c>
      <c r="S397" s="20">
        <v>0</v>
      </c>
      <c r="T397" s="21">
        <v>0</v>
      </c>
      <c r="U397" s="19">
        <v>0</v>
      </c>
      <c r="V397" s="17">
        <v>0</v>
      </c>
      <c r="W397" s="22" t="s">
        <v>36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>
      <c r="A398" s="24" t="str">
        <f t="shared" si="18"/>
        <v>OverStock</v>
      </c>
      <c r="B398" s="14" t="s">
        <v>438</v>
      </c>
      <c r="C398" s="15" t="s">
        <v>423</v>
      </c>
      <c r="D398" s="16">
        <f>IFERROR(VLOOKUP(B398,#REF!,3,FALSE),0)</f>
        <v>0</v>
      </c>
      <c r="E398" s="16">
        <f t="shared" si="19"/>
        <v>135.92750533049042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127500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87500</v>
      </c>
      <c r="Q398" s="17">
        <v>40000</v>
      </c>
      <c r="R398" s="19">
        <v>127500</v>
      </c>
      <c r="S398" s="20">
        <v>135.9</v>
      </c>
      <c r="T398" s="21">
        <v>11.2</v>
      </c>
      <c r="U398" s="19">
        <v>938</v>
      </c>
      <c r="V398" s="17">
        <v>11354</v>
      </c>
      <c r="W398" s="22">
        <v>12.1</v>
      </c>
      <c r="X398" s="23">
        <f t="shared" si="20"/>
        <v>150</v>
      </c>
      <c r="Y398" s="17">
        <v>80500</v>
      </c>
      <c r="Z398" s="17">
        <v>21690</v>
      </c>
      <c r="AA398" s="17">
        <v>6000</v>
      </c>
      <c r="AB398" s="17">
        <v>0</v>
      </c>
      <c r="AC398" s="15" t="s">
        <v>37</v>
      </c>
    </row>
    <row r="399" spans="1:29">
      <c r="A399" s="24" t="str">
        <f t="shared" si="18"/>
        <v>OverStock</v>
      </c>
      <c r="B399" s="14" t="s">
        <v>439</v>
      </c>
      <c r="C399" s="15" t="s">
        <v>423</v>
      </c>
      <c r="D399" s="16">
        <f>IFERROR(VLOOKUP(B399,#REF!,3,FALSE),0)</f>
        <v>0</v>
      </c>
      <c r="E399" s="16">
        <f t="shared" si="19"/>
        <v>25.137111517367458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55000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55000</v>
      </c>
      <c r="Q399" s="17">
        <v>0</v>
      </c>
      <c r="R399" s="19">
        <v>55000</v>
      </c>
      <c r="S399" s="20">
        <v>25.1</v>
      </c>
      <c r="T399" s="21">
        <v>0</v>
      </c>
      <c r="U399" s="19">
        <v>2188</v>
      </c>
      <c r="V399" s="17">
        <v>0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24" t="str">
        <f t="shared" si="18"/>
        <v>Normal</v>
      </c>
      <c r="B400" s="14" t="s">
        <v>440</v>
      </c>
      <c r="C400" s="15" t="s">
        <v>423</v>
      </c>
      <c r="D400" s="16">
        <f>IFERROR(VLOOKUP(B400,#REF!,3,FALSE),0)</f>
        <v>0</v>
      </c>
      <c r="E400" s="16">
        <f t="shared" si="19"/>
        <v>1.8592</v>
      </c>
      <c r="F400" s="16" t="str">
        <f>IFERROR(VLOOKUP(B400,#REF!,6,FALSE),"")</f>
        <v/>
      </c>
      <c r="G400" s="17">
        <v>7676</v>
      </c>
      <c r="H400" s="17">
        <v>0</v>
      </c>
      <c r="I400" s="17" t="str">
        <f>IFERROR(VLOOKUP(B400,#REF!,9,FALSE),"")</f>
        <v/>
      </c>
      <c r="J400" s="17">
        <v>2324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2324</v>
      </c>
      <c r="Q400" s="17">
        <v>0</v>
      </c>
      <c r="R400" s="19">
        <v>10000</v>
      </c>
      <c r="S400" s="20">
        <v>8</v>
      </c>
      <c r="T400" s="21">
        <v>0</v>
      </c>
      <c r="U400" s="19">
        <v>1250</v>
      </c>
      <c r="V400" s="17">
        <v>0</v>
      </c>
      <c r="W400" s="22" t="s">
        <v>36</v>
      </c>
      <c r="X400" s="23" t="str">
        <f t="shared" si="20"/>
        <v>E</v>
      </c>
      <c r="Y400" s="17">
        <v>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>
      <c r="A401" s="24" t="str">
        <f t="shared" si="18"/>
        <v>Normal</v>
      </c>
      <c r="B401" s="14" t="s">
        <v>441</v>
      </c>
      <c r="C401" s="15" t="s">
        <v>423</v>
      </c>
      <c r="D401" s="16">
        <f>IFERROR(VLOOKUP(B401,#REF!,3,FALSE),0)</f>
        <v>0</v>
      </c>
      <c r="E401" s="16">
        <f t="shared" si="19"/>
        <v>1.7777777777777777</v>
      </c>
      <c r="F401" s="16" t="str">
        <f>IFERROR(VLOOKUP(B401,#REF!,6,FALSE),"")</f>
        <v/>
      </c>
      <c r="G401" s="17">
        <v>18000</v>
      </c>
      <c r="H401" s="17">
        <v>18000</v>
      </c>
      <c r="I401" s="17" t="str">
        <f>IFERROR(VLOOKUP(B401,#REF!,9,FALSE),"")</f>
        <v/>
      </c>
      <c r="J401" s="17">
        <v>10000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10000</v>
      </c>
      <c r="Q401" s="17">
        <v>0</v>
      </c>
      <c r="R401" s="19">
        <v>28000</v>
      </c>
      <c r="S401" s="20">
        <v>5</v>
      </c>
      <c r="T401" s="21">
        <v>0</v>
      </c>
      <c r="U401" s="19">
        <v>5625</v>
      </c>
      <c r="V401" s="17">
        <v>0</v>
      </c>
      <c r="W401" s="22" t="s">
        <v>36</v>
      </c>
      <c r="X401" s="23" t="str">
        <f t="shared" si="20"/>
        <v>E</v>
      </c>
      <c r="Y401" s="17">
        <v>0</v>
      </c>
      <c r="Z401" s="17">
        <v>0</v>
      </c>
      <c r="AA401" s="17">
        <v>0</v>
      </c>
      <c r="AB401" s="17">
        <v>0</v>
      </c>
      <c r="AC401" s="15" t="s">
        <v>37</v>
      </c>
    </row>
    <row r="402" spans="1:29">
      <c r="A402" s="24" t="str">
        <f t="shared" si="18"/>
        <v>Normal</v>
      </c>
      <c r="B402" s="14" t="s">
        <v>442</v>
      </c>
      <c r="C402" s="15" t="s">
        <v>423</v>
      </c>
      <c r="D402" s="16">
        <f>IFERROR(VLOOKUP(B402,#REF!,3,FALSE),0)</f>
        <v>0</v>
      </c>
      <c r="E402" s="16">
        <f t="shared" si="19"/>
        <v>2.6663822525597269</v>
      </c>
      <c r="F402" s="16" t="str">
        <f>IFERROR(VLOOKUP(B402,#REF!,6,FALSE),"")</f>
        <v/>
      </c>
      <c r="G402" s="17">
        <v>75000</v>
      </c>
      <c r="H402" s="17">
        <v>75000</v>
      </c>
      <c r="I402" s="17" t="str">
        <f>IFERROR(VLOOKUP(B402,#REF!,9,FALSE),"")</f>
        <v/>
      </c>
      <c r="J402" s="17">
        <v>12500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12500</v>
      </c>
      <c r="Q402" s="17">
        <v>0</v>
      </c>
      <c r="R402" s="19">
        <v>87500</v>
      </c>
      <c r="S402" s="20">
        <v>18.7</v>
      </c>
      <c r="T402" s="21">
        <v>0</v>
      </c>
      <c r="U402" s="19">
        <v>4688</v>
      </c>
      <c r="V402" s="17">
        <v>0</v>
      </c>
      <c r="W402" s="22" t="s">
        <v>36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>
      <c r="A403" s="24" t="str">
        <f t="shared" si="18"/>
        <v>Normal</v>
      </c>
      <c r="B403" s="14" t="s">
        <v>443</v>
      </c>
      <c r="C403" s="15" t="s">
        <v>423</v>
      </c>
      <c r="D403" s="16">
        <f>IFERROR(VLOOKUP(B403,#REF!,3,FALSE),0)</f>
        <v>0</v>
      </c>
      <c r="E403" s="16">
        <f t="shared" si="19"/>
        <v>6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7500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7500</v>
      </c>
      <c r="Q403" s="17">
        <v>0</v>
      </c>
      <c r="R403" s="19">
        <v>7500</v>
      </c>
      <c r="S403" s="20">
        <v>6</v>
      </c>
      <c r="T403" s="21">
        <v>5.7</v>
      </c>
      <c r="U403" s="19">
        <v>1250</v>
      </c>
      <c r="V403" s="17">
        <v>1318</v>
      </c>
      <c r="W403" s="22">
        <v>1.1000000000000001</v>
      </c>
      <c r="X403" s="23">
        <f t="shared" si="20"/>
        <v>100</v>
      </c>
      <c r="Y403" s="17">
        <v>7862</v>
      </c>
      <c r="Z403" s="17">
        <v>4000</v>
      </c>
      <c r="AA403" s="17">
        <v>4900</v>
      </c>
      <c r="AB403" s="17">
        <v>0</v>
      </c>
      <c r="AC403" s="15" t="s">
        <v>37</v>
      </c>
    </row>
    <row r="404" spans="1:29">
      <c r="A404" s="24" t="str">
        <f t="shared" si="18"/>
        <v>OverStock</v>
      </c>
      <c r="B404" s="14" t="s">
        <v>444</v>
      </c>
      <c r="C404" s="15" t="s">
        <v>423</v>
      </c>
      <c r="D404" s="16">
        <f>IFERROR(VLOOKUP(B404,#REF!,3,FALSE),0)</f>
        <v>0</v>
      </c>
      <c r="E404" s="16">
        <f t="shared" si="19"/>
        <v>26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32500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32500</v>
      </c>
      <c r="Q404" s="17">
        <v>0</v>
      </c>
      <c r="R404" s="19">
        <v>32500</v>
      </c>
      <c r="S404" s="20">
        <v>26</v>
      </c>
      <c r="T404" s="21">
        <v>0</v>
      </c>
      <c r="U404" s="19">
        <v>1250</v>
      </c>
      <c r="V404" s="17">
        <v>0</v>
      </c>
      <c r="W404" s="22" t="s">
        <v>36</v>
      </c>
      <c r="X404" s="23" t="str">
        <f t="shared" si="20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37</v>
      </c>
    </row>
    <row r="405" spans="1:29">
      <c r="A405" s="24" t="str">
        <f t="shared" si="18"/>
        <v>Normal</v>
      </c>
      <c r="B405" s="14" t="s">
        <v>445</v>
      </c>
      <c r="C405" s="15" t="s">
        <v>423</v>
      </c>
      <c r="D405" s="16">
        <f>IFERROR(VLOOKUP(B405,#REF!,3,FALSE),0)</f>
        <v>0</v>
      </c>
      <c r="E405" s="16">
        <f t="shared" si="19"/>
        <v>4.8734735912902751</v>
      </c>
      <c r="F405" s="16" t="str">
        <f>IFERROR(VLOOKUP(B405,#REF!,6,FALSE),"")</f>
        <v/>
      </c>
      <c r="G405" s="17">
        <v>50000</v>
      </c>
      <c r="H405" s="17">
        <v>50000</v>
      </c>
      <c r="I405" s="17" t="str">
        <f>IFERROR(VLOOKUP(B405,#REF!,9,FALSE),"")</f>
        <v/>
      </c>
      <c r="J405" s="17">
        <v>132500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132500</v>
      </c>
      <c r="Q405" s="17">
        <v>0</v>
      </c>
      <c r="R405" s="19">
        <v>182500</v>
      </c>
      <c r="S405" s="20">
        <v>6.7</v>
      </c>
      <c r="T405" s="21">
        <v>0</v>
      </c>
      <c r="U405" s="19">
        <v>27188</v>
      </c>
      <c r="V405" s="17">
        <v>0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>
      <c r="A406" s="24" t="str">
        <f t="shared" si="18"/>
        <v>ZeroZero</v>
      </c>
      <c r="B406" s="14" t="s">
        <v>446</v>
      </c>
      <c r="C406" s="15" t="s">
        <v>423</v>
      </c>
      <c r="D406" s="16">
        <f>IFERROR(VLOOKUP(B406,#REF!,3,FALSE),0)</f>
        <v>0</v>
      </c>
      <c r="E406" s="16">
        <f t="shared" si="19"/>
        <v>0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2500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2500</v>
      </c>
      <c r="Q406" s="17">
        <v>0</v>
      </c>
      <c r="R406" s="19">
        <v>2500</v>
      </c>
      <c r="S406" s="20">
        <v>0</v>
      </c>
      <c r="T406" s="21">
        <v>0</v>
      </c>
      <c r="U406" s="19">
        <v>0</v>
      </c>
      <c r="V406" s="17">
        <v>0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24" t="str">
        <f t="shared" si="18"/>
        <v>Normal</v>
      </c>
      <c r="B407" s="14" t="s">
        <v>447</v>
      </c>
      <c r="C407" s="15" t="s">
        <v>423</v>
      </c>
      <c r="D407" s="16">
        <f>IFERROR(VLOOKUP(B407,#REF!,3,FALSE),0)</f>
        <v>0</v>
      </c>
      <c r="E407" s="16">
        <f t="shared" si="19"/>
        <v>18.206896551724139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198000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30000</v>
      </c>
      <c r="Q407" s="17">
        <v>168000</v>
      </c>
      <c r="R407" s="19">
        <v>198000</v>
      </c>
      <c r="S407" s="20">
        <v>18.2</v>
      </c>
      <c r="T407" s="21">
        <v>8.1999999999999993</v>
      </c>
      <c r="U407" s="19">
        <v>10875</v>
      </c>
      <c r="V407" s="17">
        <v>24214</v>
      </c>
      <c r="W407" s="22">
        <v>2.2000000000000002</v>
      </c>
      <c r="X407" s="23">
        <f t="shared" si="20"/>
        <v>150</v>
      </c>
      <c r="Y407" s="17">
        <v>124519</v>
      </c>
      <c r="Z407" s="17">
        <v>93400</v>
      </c>
      <c r="AA407" s="17">
        <v>52750</v>
      </c>
      <c r="AB407" s="17">
        <v>0</v>
      </c>
      <c r="AC407" s="15" t="s">
        <v>37</v>
      </c>
    </row>
    <row r="408" spans="1:29">
      <c r="A408" s="24" t="str">
        <f t="shared" si="18"/>
        <v>OverStock</v>
      </c>
      <c r="B408" s="14" t="s">
        <v>448</v>
      </c>
      <c r="C408" s="15" t="s">
        <v>423</v>
      </c>
      <c r="D408" s="16">
        <f>IFERROR(VLOOKUP(B408,#REF!,3,FALSE),0)</f>
        <v>0</v>
      </c>
      <c r="E408" s="16">
        <f t="shared" si="19"/>
        <v>233.87866666666667</v>
      </c>
      <c r="F408" s="16" t="str">
        <f>IFERROR(VLOOKUP(B408,#REF!,6,FALSE),"")</f>
        <v/>
      </c>
      <c r="G408" s="17">
        <v>0</v>
      </c>
      <c r="H408" s="17">
        <v>0</v>
      </c>
      <c r="I408" s="17" t="str">
        <f>IFERROR(VLOOKUP(B408,#REF!,9,FALSE),"")</f>
        <v/>
      </c>
      <c r="J408" s="17">
        <v>175409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70409</v>
      </c>
      <c r="Q408" s="17">
        <v>105000</v>
      </c>
      <c r="R408" s="19">
        <v>175409</v>
      </c>
      <c r="S408" s="20">
        <v>233.9</v>
      </c>
      <c r="T408" s="21">
        <v>16.399999999999999</v>
      </c>
      <c r="U408" s="19">
        <v>750</v>
      </c>
      <c r="V408" s="17">
        <v>10680</v>
      </c>
      <c r="W408" s="22">
        <v>14.2</v>
      </c>
      <c r="X408" s="23">
        <f t="shared" si="20"/>
        <v>150</v>
      </c>
      <c r="Y408" s="17">
        <v>55320</v>
      </c>
      <c r="Z408" s="17">
        <v>40800</v>
      </c>
      <c r="AA408" s="17">
        <v>41880</v>
      </c>
      <c r="AB408" s="17">
        <v>0</v>
      </c>
      <c r="AC408" s="15" t="s">
        <v>37</v>
      </c>
    </row>
    <row r="409" spans="1:29">
      <c r="A409" s="24" t="str">
        <f t="shared" si="18"/>
        <v>OverStock</v>
      </c>
      <c r="B409" s="14" t="s">
        <v>449</v>
      </c>
      <c r="C409" s="15" t="s">
        <v>423</v>
      </c>
      <c r="D409" s="16">
        <f>IFERROR(VLOOKUP(B409,#REF!,3,FALSE),0)</f>
        <v>0</v>
      </c>
      <c r="E409" s="16">
        <f t="shared" si="19"/>
        <v>44.16</v>
      </c>
      <c r="F409" s="16" t="str">
        <f>IFERROR(VLOOKUP(B409,#REF!,6,FALSE),"")</f>
        <v/>
      </c>
      <c r="G409" s="17">
        <v>15000</v>
      </c>
      <c r="H409" s="17">
        <v>15000</v>
      </c>
      <c r="I409" s="17" t="str">
        <f>IFERROR(VLOOKUP(B409,#REF!,9,FALSE),"")</f>
        <v/>
      </c>
      <c r="J409" s="17">
        <v>414000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378000</v>
      </c>
      <c r="Q409" s="17">
        <v>36000</v>
      </c>
      <c r="R409" s="19">
        <v>429000</v>
      </c>
      <c r="S409" s="20">
        <v>45.8</v>
      </c>
      <c r="T409" s="21">
        <v>17.600000000000001</v>
      </c>
      <c r="U409" s="19">
        <v>9375</v>
      </c>
      <c r="V409" s="17">
        <v>24328</v>
      </c>
      <c r="W409" s="22">
        <v>2.6</v>
      </c>
      <c r="X409" s="23">
        <f t="shared" si="20"/>
        <v>150</v>
      </c>
      <c r="Y409" s="17">
        <v>146951</v>
      </c>
      <c r="Z409" s="17">
        <v>72000</v>
      </c>
      <c r="AA409" s="17">
        <v>76800</v>
      </c>
      <c r="AB409" s="17">
        <v>0</v>
      </c>
      <c r="AC409" s="15" t="s">
        <v>37</v>
      </c>
    </row>
    <row r="410" spans="1:29">
      <c r="A410" s="24" t="str">
        <f t="shared" si="18"/>
        <v>ZeroZero</v>
      </c>
      <c r="B410" s="14" t="s">
        <v>450</v>
      </c>
      <c r="C410" s="15" t="s">
        <v>423</v>
      </c>
      <c r="D410" s="16">
        <f>IFERROR(VLOOKUP(B410,#REF!,3,FALSE),0)</f>
        <v>0</v>
      </c>
      <c r="E410" s="16">
        <f t="shared" si="19"/>
        <v>0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21000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21000</v>
      </c>
      <c r="Q410" s="17">
        <v>0</v>
      </c>
      <c r="R410" s="19">
        <v>21000</v>
      </c>
      <c r="S410" s="20">
        <v>0</v>
      </c>
      <c r="T410" s="21">
        <v>0</v>
      </c>
      <c r="U410" s="19">
        <v>0</v>
      </c>
      <c r="V410" s="17">
        <v>0</v>
      </c>
      <c r="W410" s="22" t="s">
        <v>36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24" t="str">
        <f t="shared" si="18"/>
        <v>Normal</v>
      </c>
      <c r="B411" s="14" t="s">
        <v>451</v>
      </c>
      <c r="C411" s="15" t="s">
        <v>423</v>
      </c>
      <c r="D411" s="16">
        <f>IFERROR(VLOOKUP(B411,#REF!,3,FALSE),0)</f>
        <v>0</v>
      </c>
      <c r="E411" s="16">
        <f t="shared" si="19"/>
        <v>7.9974408189379398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12500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12500</v>
      </c>
      <c r="Q411" s="17">
        <v>0</v>
      </c>
      <c r="R411" s="19">
        <v>12500</v>
      </c>
      <c r="S411" s="20">
        <v>8</v>
      </c>
      <c r="T411" s="21">
        <v>0</v>
      </c>
      <c r="U411" s="19">
        <v>1563</v>
      </c>
      <c r="V411" s="17">
        <v>0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>
      <c r="A412" s="24" t="str">
        <f t="shared" si="18"/>
        <v>Normal</v>
      </c>
      <c r="B412" s="14" t="s">
        <v>452</v>
      </c>
      <c r="C412" s="15" t="s">
        <v>423</v>
      </c>
      <c r="D412" s="16">
        <f>IFERROR(VLOOKUP(B412,#REF!,3,FALSE),0)</f>
        <v>0</v>
      </c>
      <c r="E412" s="16">
        <f t="shared" si="19"/>
        <v>0.88873089228581581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2500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2500</v>
      </c>
      <c r="Q412" s="17">
        <v>0</v>
      </c>
      <c r="R412" s="19">
        <v>2500</v>
      </c>
      <c r="S412" s="20">
        <v>0.9</v>
      </c>
      <c r="T412" s="21">
        <v>0</v>
      </c>
      <c r="U412" s="19">
        <v>2813</v>
      </c>
      <c r="V412" s="17">
        <v>0</v>
      </c>
      <c r="W412" s="22" t="s">
        <v>36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24" t="str">
        <f t="shared" si="18"/>
        <v>Normal</v>
      </c>
      <c r="B413" s="14" t="s">
        <v>453</v>
      </c>
      <c r="C413" s="15" t="s">
        <v>423</v>
      </c>
      <c r="D413" s="16">
        <f>IFERROR(VLOOKUP(B413,#REF!,3,FALSE),0)</f>
        <v>0</v>
      </c>
      <c r="E413" s="16">
        <f t="shared" si="19"/>
        <v>0</v>
      </c>
      <c r="F413" s="16" t="str">
        <f>IFERROR(VLOOKUP(B413,#REF!,6,FALSE),"")</f>
        <v/>
      </c>
      <c r="G413" s="17">
        <v>235000</v>
      </c>
      <c r="H413" s="17">
        <v>235000</v>
      </c>
      <c r="I413" s="17" t="str">
        <f>IFERROR(VLOOKUP(B413,#REF!,9,FALSE),"")</f>
        <v/>
      </c>
      <c r="J413" s="17">
        <v>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0</v>
      </c>
      <c r="Q413" s="17">
        <v>0</v>
      </c>
      <c r="R413" s="19">
        <v>235000</v>
      </c>
      <c r="S413" s="20">
        <v>11.6</v>
      </c>
      <c r="T413" s="21">
        <v>0</v>
      </c>
      <c r="U413" s="19">
        <v>20313</v>
      </c>
      <c r="V413" s="17">
        <v>0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2017-03-14T10:17:47Z</dcterms:modified>
</cp:coreProperties>
</file>