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M\"/>
    </mc:Choice>
  </mc:AlternateContent>
  <xr:revisionPtr revIDLastSave="0" documentId="13_ncr:1_{05953B05-AA0A-4384-9A67-2E292CBDBCB1}" xr6:coauthVersionLast="43" xr6:coauthVersionMax="43" xr10:uidLastSave="{00000000-0000-0000-0000-000000000000}"/>
  <bookViews>
    <workbookView xWindow="-108" yWindow="-108" windowWidth="23256" windowHeight="12720" xr2:uid="{4954D486-4BC3-49B1-9CF4-6ED488759A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F17" i="1"/>
  <c r="F37" i="1"/>
  <c r="F38" i="1"/>
  <c r="F39" i="1"/>
  <c r="F40" i="1"/>
  <c r="F41" i="1"/>
  <c r="F42" i="1"/>
  <c r="F43" i="1"/>
  <c r="F44" i="1"/>
  <c r="F45" i="1"/>
  <c r="F46" i="1"/>
  <c r="E37" i="1"/>
  <c r="E38" i="1"/>
  <c r="E39" i="1"/>
  <c r="E40" i="1"/>
  <c r="E41" i="1"/>
  <c r="E42" i="1"/>
  <c r="E43" i="1"/>
  <c r="E44" i="1"/>
  <c r="E45" i="1"/>
  <c r="E46" i="1"/>
  <c r="D37" i="1"/>
  <c r="D38" i="1"/>
  <c r="D39" i="1"/>
  <c r="D40" i="1"/>
  <c r="D41" i="1"/>
  <c r="D42" i="1"/>
  <c r="D43" i="1"/>
  <c r="D44" i="1"/>
  <c r="D45" i="1"/>
  <c r="D46" i="1"/>
  <c r="C37" i="1"/>
  <c r="C38" i="1"/>
  <c r="C39" i="1"/>
  <c r="C40" i="1"/>
  <c r="C41" i="1"/>
  <c r="C42" i="1"/>
  <c r="C43" i="1"/>
  <c r="C44" i="1"/>
  <c r="C45" i="1"/>
  <c r="C46" i="1"/>
  <c r="B37" i="1"/>
  <c r="B38" i="1"/>
  <c r="B39" i="1"/>
  <c r="B40" i="1"/>
  <c r="B41" i="1"/>
  <c r="B42" i="1"/>
  <c r="B43" i="1"/>
  <c r="B44" i="1"/>
  <c r="B45" i="1"/>
  <c r="B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B3" i="1"/>
  <c r="C3" i="1" s="1"/>
  <c r="D3" i="1" s="1"/>
  <c r="E3" i="1" s="1"/>
  <c r="B4" i="1"/>
  <c r="C4" i="1" s="1"/>
  <c r="D4" i="1" s="1"/>
  <c r="E4" i="1" s="1"/>
  <c r="B5" i="1"/>
  <c r="C5" i="1" s="1"/>
  <c r="D5" i="1" s="1"/>
  <c r="E5" i="1" s="1"/>
  <c r="B6" i="1"/>
  <c r="C6" i="1" s="1"/>
  <c r="D6" i="1" s="1"/>
  <c r="E6" i="1" s="1"/>
  <c r="B7" i="1"/>
  <c r="C7" i="1" s="1"/>
  <c r="D7" i="1" s="1"/>
  <c r="E7" i="1" s="1"/>
  <c r="B8" i="1"/>
  <c r="C8" i="1" s="1"/>
  <c r="D8" i="1" s="1"/>
  <c r="E8" i="1" s="1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12" i="1"/>
  <c r="C12" i="1" s="1"/>
  <c r="D12" i="1" s="1"/>
  <c r="E12" i="1" s="1"/>
  <c r="B13" i="1"/>
  <c r="C13" i="1" s="1"/>
  <c r="D13" i="1" s="1"/>
  <c r="E13" i="1" s="1"/>
  <c r="B14" i="1"/>
  <c r="C14" i="1" s="1"/>
  <c r="D14" i="1" s="1"/>
  <c r="E14" i="1" s="1"/>
  <c r="B15" i="1"/>
  <c r="C15" i="1" s="1"/>
  <c r="D15" i="1" s="1"/>
  <c r="E15" i="1" s="1"/>
  <c r="B16" i="1"/>
  <c r="C16" i="1" s="1"/>
  <c r="D16" i="1" s="1"/>
  <c r="E16" i="1" s="1"/>
  <c r="B17" i="1"/>
  <c r="C17" i="1" s="1"/>
  <c r="D17" i="1" s="1"/>
  <c r="E17" i="1" s="1"/>
  <c r="B18" i="1"/>
  <c r="C18" i="1" s="1"/>
  <c r="D18" i="1" s="1"/>
  <c r="E18" i="1" s="1"/>
  <c r="B19" i="1"/>
  <c r="C19" i="1" s="1"/>
  <c r="D19" i="1" s="1"/>
  <c r="E19" i="1" s="1"/>
  <c r="B20" i="1"/>
  <c r="C20" i="1" s="1"/>
  <c r="D20" i="1" s="1"/>
  <c r="E20" i="1" s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B26" i="1"/>
  <c r="C26" i="1" s="1"/>
  <c r="D26" i="1" s="1"/>
  <c r="E26" i="1" s="1"/>
  <c r="B27" i="1"/>
  <c r="C27" i="1" s="1"/>
  <c r="D27" i="1" s="1"/>
  <c r="E27" i="1" s="1"/>
  <c r="B28" i="1"/>
  <c r="C28" i="1" s="1"/>
  <c r="D28" i="1" s="1"/>
  <c r="E28" i="1" s="1"/>
  <c r="B29" i="1"/>
  <c r="C29" i="1" s="1"/>
  <c r="D29" i="1" s="1"/>
  <c r="E29" i="1" s="1"/>
  <c r="B30" i="1"/>
  <c r="C30" i="1" s="1"/>
  <c r="D30" i="1" s="1"/>
  <c r="E30" i="1" s="1"/>
  <c r="B31" i="1"/>
  <c r="C31" i="1" s="1"/>
  <c r="D31" i="1" s="1"/>
  <c r="E31" i="1" s="1"/>
  <c r="B32" i="1"/>
  <c r="C32" i="1" s="1"/>
  <c r="D32" i="1" s="1"/>
  <c r="E32" i="1" s="1"/>
  <c r="B33" i="1"/>
  <c r="C33" i="1" s="1"/>
  <c r="D33" i="1" s="1"/>
  <c r="E33" i="1" s="1"/>
  <c r="B34" i="1"/>
  <c r="C34" i="1" s="1"/>
  <c r="D34" i="1" s="1"/>
  <c r="E34" i="1" s="1"/>
  <c r="B35" i="1"/>
  <c r="C35" i="1" s="1"/>
  <c r="D35" i="1" s="1"/>
  <c r="E35" i="1" s="1"/>
  <c r="B36" i="1"/>
  <c r="C36" i="1" s="1"/>
  <c r="D36" i="1" s="1"/>
  <c r="E36" i="1" s="1"/>
  <c r="B2" i="1"/>
  <c r="C2" i="1" s="1"/>
  <c r="D2" i="1" l="1"/>
  <c r="E2" i="1" s="1"/>
</calcChain>
</file>

<file path=xl/sharedStrings.xml><?xml version="1.0" encoding="utf-8"?>
<sst xmlns="http://schemas.openxmlformats.org/spreadsheetml/2006/main" count="6" uniqueCount="6">
  <si>
    <t>p</t>
    <phoneticPr fontId="1" type="noConversion"/>
  </si>
  <si>
    <t>tan(p)</t>
  </si>
  <si>
    <t>m=gh/(2v*v*tan*tan)</t>
    <phoneticPr fontId="1" type="noConversion"/>
  </si>
  <si>
    <t>tan(th)</t>
    <phoneticPr fontId="1" type="noConversion"/>
  </si>
  <si>
    <t>补偿角</t>
    <phoneticPr fontId="1" type="noConversion"/>
  </si>
  <si>
    <t>预测角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</si>
</sst>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预测角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</c:numCache>
            </c:numRef>
          </c:xVal>
          <c:yVal>
            <c:numRef>
              <c:f>Sheet1!$E$2:$E$46</c:f>
              <c:numCache>
                <c:formatCode>General</c:formatCode>
                <c:ptCount val="45"/>
                <c:pt idx="0">
                  <c:v>-16.349854813333099</c:v>
                </c:pt>
                <c:pt idx="1">
                  <c:v>-4.6900804967918246</c:v>
                </c:pt>
                <c:pt idx="2">
                  <c:v>0.26772060055880675</c:v>
                </c:pt>
                <c:pt idx="3">
                  <c:v>3.725595035948412</c:v>
                </c:pt>
                <c:pt idx="4">
                  <c:v>6.5976625636242172</c:v>
                </c:pt>
                <c:pt idx="5">
                  <c:v>9.179624615555797</c:v>
                </c:pt>
                <c:pt idx="6">
                  <c:v>11.596627404320103</c:v>
                </c:pt>
                <c:pt idx="7">
                  <c:v>13.910833309436715</c:v>
                </c:pt>
                <c:pt idx="8">
                  <c:v>16.156642706936026</c:v>
                </c:pt>
                <c:pt idx="9">
                  <c:v>18.354644717700843</c:v>
                </c:pt>
                <c:pt idx="10">
                  <c:v>20.517919993215543</c:v>
                </c:pt>
                <c:pt idx="11">
                  <c:v>22.65517935850032</c:v>
                </c:pt>
                <c:pt idx="12">
                  <c:v>24.772449043485341</c:v>
                </c:pt>
                <c:pt idx="13">
                  <c:v>26.87403166967739</c:v>
                </c:pt>
                <c:pt idx="14">
                  <c:v>28.963081938900867</c:v>
                </c:pt>
                <c:pt idx="15">
                  <c:v>31.041966004544456</c:v>
                </c:pt>
                <c:pt idx="16">
                  <c:v>33.112493786317785</c:v>
                </c:pt>
                <c:pt idx="17">
                  <c:v>35.176073731388939</c:v>
                </c:pt>
                <c:pt idx="18">
                  <c:v>37.233818641489925</c:v>
                </c:pt>
                <c:pt idx="19">
                  <c:v>39.286619718285955</c:v>
                </c:pt>
                <c:pt idx="20">
                  <c:v>41.335199435218989</c:v>
                </c:pt>
                <c:pt idx="21">
                  <c:v>43.380149981274897</c:v>
                </c:pt>
                <c:pt idx="22">
                  <c:v>45.42196167305098</c:v>
                </c:pt>
                <c:pt idx="23">
                  <c:v>47.461044264461599</c:v>
                </c:pt>
                <c:pt idx="24">
                  <c:v>49.497743145128879</c:v>
                </c:pt>
                <c:pt idx="25">
                  <c:v>51.532351805399998</c:v>
                </c:pt>
                <c:pt idx="26">
                  <c:v>53.565121537369578</c:v>
                </c:pt>
                <c:pt idx="27">
                  <c:v>55.596269064202538</c:v>
                </c:pt>
                <c:pt idx="28">
                  <c:v>57.625982599037719</c:v>
                </c:pt>
                <c:pt idx="29">
                  <c:v>59.654426701103418</c:v>
                </c:pt>
                <c:pt idx="30">
                  <c:v>61.681746201869451</c:v>
                </c:pt>
                <c:pt idx="31">
                  <c:v>63.708069405964643</c:v>
                </c:pt>
                <c:pt idx="32">
                  <c:v>65.733510722086393</c:v>
                </c:pt>
                <c:pt idx="33">
                  <c:v>67.758172842777867</c:v>
                </c:pt>
                <c:pt idx="34">
                  <c:v>69.782148564960224</c:v>
                </c:pt>
                <c:pt idx="35">
                  <c:v>71.805522322926535</c:v>
                </c:pt>
                <c:pt idx="36">
                  <c:v>73.82837149024796</c:v>
                </c:pt>
                <c:pt idx="37">
                  <c:v>75.850767495471231</c:v>
                </c:pt>
                <c:pt idx="38">
                  <c:v>77.872776787618349</c:v>
                </c:pt>
                <c:pt idx="39">
                  <c:v>79.894461680703614</c:v>
                </c:pt>
                <c:pt idx="40">
                  <c:v>81.915881101242562</c:v>
                </c:pt>
                <c:pt idx="41">
                  <c:v>83.937091258701884</c:v>
                </c:pt>
                <c:pt idx="42">
                  <c:v>85.958146255752979</c:v>
                </c:pt>
                <c:pt idx="43">
                  <c:v>87.979098652858369</c:v>
                </c:pt>
                <c:pt idx="4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7-44BB-B1B7-359FBBFD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38872"/>
        <c:axId val="752740152"/>
      </c:scatterChart>
      <c:valAx>
        <c:axId val="75273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740152"/>
        <c:crosses val="autoZero"/>
        <c:crossBetween val="midCat"/>
      </c:valAx>
      <c:valAx>
        <c:axId val="7527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73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补偿角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</c:numCache>
            </c:numRef>
          </c:xVal>
          <c:yVal>
            <c:numRef>
              <c:f>Sheet1!$F$2:$F$46</c:f>
              <c:numCache>
                <c:formatCode>General</c:formatCode>
                <c:ptCount val="45"/>
                <c:pt idx="0">
                  <c:v>18.349854813333099</c:v>
                </c:pt>
                <c:pt idx="1">
                  <c:v>8.6900804967918255</c:v>
                </c:pt>
                <c:pt idx="2">
                  <c:v>5.7322793994411931</c:v>
                </c:pt>
                <c:pt idx="3">
                  <c:v>4.2744049640515875</c:v>
                </c:pt>
                <c:pt idx="4">
                  <c:v>3.4023374363757828</c:v>
                </c:pt>
                <c:pt idx="5">
                  <c:v>2.820375384444203</c:v>
                </c:pt>
                <c:pt idx="6">
                  <c:v>2.4033725956798975</c:v>
                </c:pt>
                <c:pt idx="7">
                  <c:v>2.0891666905632853</c:v>
                </c:pt>
                <c:pt idx="8">
                  <c:v>1.8433572930639741</c:v>
                </c:pt>
                <c:pt idx="9">
                  <c:v>1.6453552822991568</c:v>
                </c:pt>
                <c:pt idx="10">
                  <c:v>1.4820800067844573</c:v>
                </c:pt>
                <c:pt idx="11">
                  <c:v>1.3448206414996804</c:v>
                </c:pt>
                <c:pt idx="12">
                  <c:v>1.2275509565146585</c:v>
                </c:pt>
                <c:pt idx="13">
                  <c:v>1.1259683303226105</c:v>
                </c:pt>
                <c:pt idx="14">
                  <c:v>1.0369180610991329</c:v>
                </c:pt>
                <c:pt idx="15">
                  <c:v>0.95803399545554413</c:v>
                </c:pt>
                <c:pt idx="16">
                  <c:v>0.88750621368221516</c:v>
                </c:pt>
                <c:pt idx="17">
                  <c:v>0.82392626861106066</c:v>
                </c:pt>
                <c:pt idx="18">
                  <c:v>0.76618135851007452</c:v>
                </c:pt>
                <c:pt idx="19">
                  <c:v>0.71338028171404488</c:v>
                </c:pt>
                <c:pt idx="20">
                  <c:v>0.66480056478101091</c:v>
                </c:pt>
                <c:pt idx="21">
                  <c:v>0.61985001872510281</c:v>
                </c:pt>
                <c:pt idx="22">
                  <c:v>0.57803832694902013</c:v>
                </c:pt>
                <c:pt idx="23">
                  <c:v>0.53895573553840137</c:v>
                </c:pt>
                <c:pt idx="24">
                  <c:v>0.50225685487112059</c:v>
                </c:pt>
                <c:pt idx="25">
                  <c:v>0.4676481946000024</c:v>
                </c:pt>
                <c:pt idx="26">
                  <c:v>0.43487846263042229</c:v>
                </c:pt>
                <c:pt idx="27">
                  <c:v>0.40373093579746211</c:v>
                </c:pt>
                <c:pt idx="28">
                  <c:v>0.37401740096228053</c:v>
                </c:pt>
                <c:pt idx="29">
                  <c:v>0.34557329889658206</c:v>
                </c:pt>
                <c:pt idx="30">
                  <c:v>0.31825379813054866</c:v>
                </c:pt>
                <c:pt idx="31">
                  <c:v>0.29193059403535671</c:v>
                </c:pt>
                <c:pt idx="32">
                  <c:v>0.26648927791360677</c:v>
                </c:pt>
                <c:pt idx="33">
                  <c:v>0.24182715722213288</c:v>
                </c:pt>
                <c:pt idx="34">
                  <c:v>0.21785143503977622</c:v>
                </c:pt>
                <c:pt idx="35">
                  <c:v>0.19447767707346486</c:v>
                </c:pt>
                <c:pt idx="36">
                  <c:v>0.1716285097520398</c:v>
                </c:pt>
                <c:pt idx="37">
                  <c:v>0.14923250452876857</c:v>
                </c:pt>
                <c:pt idx="38">
                  <c:v>0.1272232123816508</c:v>
                </c:pt>
                <c:pt idx="39">
                  <c:v>0.10553831929638591</c:v>
                </c:pt>
                <c:pt idx="40">
                  <c:v>8.4118898757438387E-2</c:v>
                </c:pt>
                <c:pt idx="41">
                  <c:v>6.2908741298116411E-2</c:v>
                </c:pt>
                <c:pt idx="42">
                  <c:v>4.1853744247021041E-2</c:v>
                </c:pt>
                <c:pt idx="43">
                  <c:v>2.0901347141631277E-2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1-44C6-8961-E5DEB209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33016"/>
        <c:axId val="773635576"/>
      </c:scatterChart>
      <c:valAx>
        <c:axId val="77363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635576"/>
        <c:crosses val="autoZero"/>
        <c:crossBetween val="midCat"/>
      </c:valAx>
      <c:valAx>
        <c:axId val="77363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63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xVal>
          <c:yVal>
            <c:numRef>
              <c:f>Sheet1!$F$6:$F$46</c:f>
              <c:numCache>
                <c:formatCode>General</c:formatCode>
                <c:ptCount val="41"/>
                <c:pt idx="0">
                  <c:v>3.4023374363757828</c:v>
                </c:pt>
                <c:pt idx="1">
                  <c:v>2.820375384444203</c:v>
                </c:pt>
                <c:pt idx="2">
                  <c:v>2.4033725956798975</c:v>
                </c:pt>
                <c:pt idx="3">
                  <c:v>2.0891666905632853</c:v>
                </c:pt>
                <c:pt idx="4">
                  <c:v>1.8433572930639741</c:v>
                </c:pt>
                <c:pt idx="5">
                  <c:v>1.6453552822991568</c:v>
                </c:pt>
                <c:pt idx="6">
                  <c:v>1.4820800067844573</c:v>
                </c:pt>
                <c:pt idx="7">
                  <c:v>1.3448206414996804</c:v>
                </c:pt>
                <c:pt idx="8">
                  <c:v>1.2275509565146585</c:v>
                </c:pt>
                <c:pt idx="9">
                  <c:v>1.1259683303226105</c:v>
                </c:pt>
                <c:pt idx="10">
                  <c:v>1.0369180610991329</c:v>
                </c:pt>
                <c:pt idx="11">
                  <c:v>0.95803399545554413</c:v>
                </c:pt>
                <c:pt idx="12">
                  <c:v>0.88750621368221516</c:v>
                </c:pt>
                <c:pt idx="13">
                  <c:v>0.82392626861106066</c:v>
                </c:pt>
                <c:pt idx="14">
                  <c:v>0.76618135851007452</c:v>
                </c:pt>
                <c:pt idx="15">
                  <c:v>0.71338028171404488</c:v>
                </c:pt>
                <c:pt idx="16">
                  <c:v>0.66480056478101091</c:v>
                </c:pt>
                <c:pt idx="17">
                  <c:v>0.61985001872510281</c:v>
                </c:pt>
                <c:pt idx="18">
                  <c:v>0.57803832694902013</c:v>
                </c:pt>
                <c:pt idx="19">
                  <c:v>0.53895573553840137</c:v>
                </c:pt>
                <c:pt idx="20">
                  <c:v>0.50225685487112059</c:v>
                </c:pt>
                <c:pt idx="21">
                  <c:v>0.4676481946000024</c:v>
                </c:pt>
                <c:pt idx="22">
                  <c:v>0.43487846263042229</c:v>
                </c:pt>
                <c:pt idx="23">
                  <c:v>0.40373093579746211</c:v>
                </c:pt>
                <c:pt idx="24">
                  <c:v>0.37401740096228053</c:v>
                </c:pt>
                <c:pt idx="25">
                  <c:v>0.34557329889658206</c:v>
                </c:pt>
                <c:pt idx="26">
                  <c:v>0.31825379813054866</c:v>
                </c:pt>
                <c:pt idx="27">
                  <c:v>0.29193059403535671</c:v>
                </c:pt>
                <c:pt idx="28">
                  <c:v>0.26648927791360677</c:v>
                </c:pt>
                <c:pt idx="29">
                  <c:v>0.24182715722213288</c:v>
                </c:pt>
                <c:pt idx="30">
                  <c:v>0.21785143503977622</c:v>
                </c:pt>
                <c:pt idx="31">
                  <c:v>0.19447767707346486</c:v>
                </c:pt>
                <c:pt idx="32">
                  <c:v>0.1716285097520398</c:v>
                </c:pt>
                <c:pt idx="33">
                  <c:v>0.14923250452876857</c:v>
                </c:pt>
                <c:pt idx="34">
                  <c:v>0.1272232123816508</c:v>
                </c:pt>
                <c:pt idx="35">
                  <c:v>0.10553831929638591</c:v>
                </c:pt>
                <c:pt idx="36">
                  <c:v>8.4118898757438387E-2</c:v>
                </c:pt>
                <c:pt idx="37">
                  <c:v>6.2908741298116411E-2</c:v>
                </c:pt>
                <c:pt idx="38">
                  <c:v>4.1853744247021041E-2</c:v>
                </c:pt>
                <c:pt idx="39">
                  <c:v>2.0901347141631277E-2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6-4D27-904B-118AE5A133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xVal>
          <c:yVal>
            <c:numRef>
              <c:f>Sheet1!$G$6:$G$46</c:f>
              <c:numCache>
                <c:formatCode>General</c:formatCode>
                <c:ptCount val="41"/>
                <c:pt idx="0">
                  <c:v>3.6</c:v>
                </c:pt>
                <c:pt idx="1">
                  <c:v>2.9333333333333331</c:v>
                </c:pt>
                <c:pt idx="2">
                  <c:v>2.4571428571428569</c:v>
                </c:pt>
                <c:pt idx="3">
                  <c:v>2.1</c:v>
                </c:pt>
                <c:pt idx="4">
                  <c:v>1.8222222222222224</c:v>
                </c:pt>
                <c:pt idx="5">
                  <c:v>1.6</c:v>
                </c:pt>
                <c:pt idx="6">
                  <c:v>1.4181818181818184</c:v>
                </c:pt>
                <c:pt idx="7">
                  <c:v>1.2666666666666666</c:v>
                </c:pt>
                <c:pt idx="8">
                  <c:v>1.1384615384615384</c:v>
                </c:pt>
                <c:pt idx="9">
                  <c:v>1.0285714285714285</c:v>
                </c:pt>
                <c:pt idx="10">
                  <c:v>0.93333333333333324</c:v>
                </c:pt>
                <c:pt idx="11">
                  <c:v>0.85</c:v>
                </c:pt>
                <c:pt idx="12">
                  <c:v>0.77647058823529413</c:v>
                </c:pt>
                <c:pt idx="13">
                  <c:v>0.71111111111111114</c:v>
                </c:pt>
                <c:pt idx="14">
                  <c:v>0.65263157894736834</c:v>
                </c:pt>
                <c:pt idx="15">
                  <c:v>0.6</c:v>
                </c:pt>
                <c:pt idx="16">
                  <c:v>0.55238095238095231</c:v>
                </c:pt>
                <c:pt idx="17">
                  <c:v>0.50909090909090915</c:v>
                </c:pt>
                <c:pt idx="18">
                  <c:v>0.4695652173913043</c:v>
                </c:pt>
                <c:pt idx="19">
                  <c:v>0.43333333333333324</c:v>
                </c:pt>
                <c:pt idx="20">
                  <c:v>0.4</c:v>
                </c:pt>
                <c:pt idx="21">
                  <c:v>0.36923076923076925</c:v>
                </c:pt>
                <c:pt idx="22">
                  <c:v>0.34074074074074068</c:v>
                </c:pt>
                <c:pt idx="23">
                  <c:v>0.31428571428571417</c:v>
                </c:pt>
                <c:pt idx="24">
                  <c:v>0.28965517241379313</c:v>
                </c:pt>
                <c:pt idx="25">
                  <c:v>0.26666666666666661</c:v>
                </c:pt>
                <c:pt idx="26">
                  <c:v>0.24516129032258061</c:v>
                </c:pt>
                <c:pt idx="27">
                  <c:v>0.22499999999999998</c:v>
                </c:pt>
                <c:pt idx="28">
                  <c:v>0.20606060606060606</c:v>
                </c:pt>
                <c:pt idx="29">
                  <c:v>0.18823529411764706</c:v>
                </c:pt>
                <c:pt idx="30">
                  <c:v>0.17142857142857137</c:v>
                </c:pt>
                <c:pt idx="31">
                  <c:v>0.15555555555555556</c:v>
                </c:pt>
                <c:pt idx="32">
                  <c:v>0.14054054054054055</c:v>
                </c:pt>
                <c:pt idx="33">
                  <c:v>0.12631578947368416</c:v>
                </c:pt>
                <c:pt idx="34">
                  <c:v>0.11282051282051275</c:v>
                </c:pt>
                <c:pt idx="35">
                  <c:v>9.9999999999999978E-2</c:v>
                </c:pt>
                <c:pt idx="36">
                  <c:v>8.7804878048780455E-2</c:v>
                </c:pt>
                <c:pt idx="37">
                  <c:v>7.6190476190476142E-2</c:v>
                </c:pt>
                <c:pt idx="38">
                  <c:v>6.5116279069767413E-2</c:v>
                </c:pt>
                <c:pt idx="39">
                  <c:v>5.4545454545454564E-2</c:v>
                </c:pt>
                <c:pt idx="40">
                  <c:v>4.4444444444444453E-2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6-4D27-904B-118AE5A1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31512"/>
        <c:axId val="752731832"/>
      </c:scatterChart>
      <c:valAx>
        <c:axId val="75273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731832"/>
        <c:crosses val="autoZero"/>
        <c:crossBetween val="midCat"/>
      </c:valAx>
      <c:valAx>
        <c:axId val="7527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73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</xdr:row>
      <xdr:rowOff>11430</xdr:rowOff>
    </xdr:from>
    <xdr:to>
      <xdr:col>19</xdr:col>
      <xdr:colOff>601980</xdr:colOff>
      <xdr:row>28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461A4EE-8094-41F8-9207-55BD3A6F7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480060</xdr:colOff>
      <xdr:row>1</xdr:row>
      <xdr:rowOff>72390</xdr:rowOff>
    </xdr:from>
    <xdr:to>
      <xdr:col>19</xdr:col>
      <xdr:colOff>381000</xdr:colOff>
      <xdr:row>28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8A8232-227C-4EED-8581-F773BDC4E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91440</xdr:colOff>
      <xdr:row>1</xdr:row>
      <xdr:rowOff>160020</xdr:rowOff>
    </xdr:from>
    <xdr:to>
      <xdr:col>18</xdr:col>
      <xdr:colOff>106680</xdr:colOff>
      <xdr:row>23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43ACACD-DA56-4FF5-B2BD-0A3534470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3425-FC23-4E65-A2EF-A757196D65C3}">
  <dimension ref="A1:G46"/>
  <sheetViews>
    <sheetView tabSelected="1" workbookViewId="0">
      <selection activeCell="G6" sqref="G6"/>
    </sheetView>
  </sheetViews>
  <sheetFormatPr defaultRowHeight="13.8" x14ac:dyDescent="0.25"/>
  <cols>
    <col min="2" max="4" width="9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7" x14ac:dyDescent="0.25">
      <c r="A2">
        <v>2</v>
      </c>
      <c r="B2">
        <f>TAN(A2/180*PI())</f>
        <v>3.492076949174773E-2</v>
      </c>
      <c r="C2">
        <f>9.8*0.95/2/21/21/B2/B2</f>
        <v>8.6559250219903348</v>
      </c>
      <c r="D2">
        <f>(SQRT(1-4*C2*C2*B2*B2+4*C2*B2*B2)-1)/2/C2/B2</f>
        <v>-0.29336524000147446</v>
      </c>
      <c r="E2">
        <f>ATAN(D2)/PI()*180</f>
        <v>-16.349854813333099</v>
      </c>
      <c r="F2">
        <f>A2-E2</f>
        <v>18.349854813333099</v>
      </c>
    </row>
    <row r="3" spans="1:7" x14ac:dyDescent="0.25">
      <c r="A3">
        <v>4</v>
      </c>
      <c r="B3">
        <f t="shared" ref="B3:B46" si="0">TAN(A3/180*PI())</f>
        <v>6.9926811943510414E-2</v>
      </c>
      <c r="C3">
        <f t="shared" ref="C3:C46" si="1">9.8*0.95/2/21/21/B3/B3</f>
        <v>2.1587066957396246</v>
      </c>
      <c r="D3">
        <f t="shared" ref="D3:D46" si="2">(SQRT(1-4*C3*C3*B3*B3+4*C3*B3*B3)-1)/2/C3/B3</f>
        <v>-8.2040670021507875E-2</v>
      </c>
      <c r="E3">
        <f t="shared" ref="E3:E46" si="3">ATAN(D3)/PI()*180</f>
        <v>-4.6900804967918246</v>
      </c>
      <c r="F3">
        <f t="shared" ref="F3:F46" si="4">A3-E3</f>
        <v>8.6900804967918255</v>
      </c>
    </row>
    <row r="4" spans="1:7" x14ac:dyDescent="0.25">
      <c r="A4">
        <v>6</v>
      </c>
      <c r="B4">
        <f t="shared" si="0"/>
        <v>0.10510423526567646</v>
      </c>
      <c r="C4">
        <f t="shared" si="1"/>
        <v>0.95552193799317253</v>
      </c>
      <c r="D4">
        <f t="shared" si="2"/>
        <v>4.6726399615171386E-3</v>
      </c>
      <c r="E4">
        <f t="shared" si="3"/>
        <v>0.26772060055880675</v>
      </c>
      <c r="F4">
        <f t="shared" si="4"/>
        <v>5.7322793994411931</v>
      </c>
    </row>
    <row r="5" spans="1:7" x14ac:dyDescent="0.25">
      <c r="A5">
        <v>8</v>
      </c>
      <c r="B5">
        <f t="shared" si="0"/>
        <v>0.14054083470239145</v>
      </c>
      <c r="C5">
        <f t="shared" si="1"/>
        <v>0.53441179968789809</v>
      </c>
      <c r="D5">
        <f t="shared" si="2"/>
        <v>6.5115697910190243E-2</v>
      </c>
      <c r="E5">
        <f t="shared" si="3"/>
        <v>3.725595035948412</v>
      </c>
      <c r="F5">
        <f t="shared" si="4"/>
        <v>4.2744049640515875</v>
      </c>
    </row>
    <row r="6" spans="1:7" x14ac:dyDescent="0.25">
      <c r="A6">
        <v>10</v>
      </c>
      <c r="B6">
        <f t="shared" si="0"/>
        <v>0.17632698070846498</v>
      </c>
      <c r="C6">
        <f t="shared" si="1"/>
        <v>0.33950295115166712</v>
      </c>
      <c r="D6">
        <f t="shared" si="2"/>
        <v>0.11566260575738797</v>
      </c>
      <c r="E6">
        <f t="shared" si="3"/>
        <v>6.5976625636242172</v>
      </c>
      <c r="F6">
        <f t="shared" si="4"/>
        <v>3.4023374363757828</v>
      </c>
      <c r="G6">
        <f>40/A6-0.4</f>
        <v>3.6</v>
      </c>
    </row>
    <row r="7" spans="1:7" x14ac:dyDescent="0.25">
      <c r="A7">
        <v>12</v>
      </c>
      <c r="B7">
        <f t="shared" si="0"/>
        <v>0.2125565616700221</v>
      </c>
      <c r="C7">
        <f t="shared" si="1"/>
        <v>0.23363185826289662</v>
      </c>
      <c r="D7">
        <f t="shared" si="2"/>
        <v>0.16159973282473583</v>
      </c>
      <c r="E7">
        <f t="shared" si="3"/>
        <v>9.179624615555797</v>
      </c>
      <c r="F7">
        <f t="shared" si="4"/>
        <v>2.820375384444203</v>
      </c>
      <c r="G7">
        <f t="shared" ref="G7:G46" si="5">(1/A7)*40-0.4</f>
        <v>2.9333333333333331</v>
      </c>
    </row>
    <row r="8" spans="1:7" x14ac:dyDescent="0.25">
      <c r="A8">
        <v>14</v>
      </c>
      <c r="B8">
        <f t="shared" si="0"/>
        <v>0.24932800284318068</v>
      </c>
      <c r="C8">
        <f t="shared" si="1"/>
        <v>0.16980050568859922</v>
      </c>
      <c r="D8">
        <f t="shared" si="2"/>
        <v>0.20520917788329851</v>
      </c>
      <c r="E8">
        <f t="shared" si="3"/>
        <v>11.596627404320103</v>
      </c>
      <c r="F8">
        <f t="shared" si="4"/>
        <v>2.4033725956798975</v>
      </c>
      <c r="G8">
        <f t="shared" si="5"/>
        <v>2.4571428571428569</v>
      </c>
    </row>
    <row r="9" spans="1:7" x14ac:dyDescent="0.25">
      <c r="A9">
        <v>16</v>
      </c>
      <c r="B9">
        <f t="shared" si="0"/>
        <v>0.28674538575880792</v>
      </c>
      <c r="C9">
        <f t="shared" si="1"/>
        <v>0.12837729475505208</v>
      </c>
      <c r="D9">
        <f t="shared" si="2"/>
        <v>0.24767564674347425</v>
      </c>
      <c r="E9">
        <f t="shared" si="3"/>
        <v>13.910833309436715</v>
      </c>
      <c r="F9">
        <f t="shared" si="4"/>
        <v>2.0891666905632853</v>
      </c>
      <c r="G9">
        <f t="shared" si="5"/>
        <v>2.1</v>
      </c>
    </row>
    <row r="10" spans="1:7" x14ac:dyDescent="0.25">
      <c r="A10">
        <v>18</v>
      </c>
      <c r="B10">
        <f t="shared" si="0"/>
        <v>0.32491969623290629</v>
      </c>
      <c r="C10">
        <f t="shared" si="1"/>
        <v>9.9983657302773365E-2</v>
      </c>
      <c r="D10">
        <f t="shared" si="2"/>
        <v>0.2897064371927322</v>
      </c>
      <c r="E10">
        <f t="shared" si="3"/>
        <v>16.156642706936026</v>
      </c>
      <c r="F10">
        <f t="shared" si="4"/>
        <v>1.8433572930639741</v>
      </c>
      <c r="G10">
        <f t="shared" si="5"/>
        <v>1.8222222222222224</v>
      </c>
    </row>
    <row r="11" spans="1:7" x14ac:dyDescent="0.25">
      <c r="A11">
        <v>20</v>
      </c>
      <c r="B11">
        <f t="shared" si="0"/>
        <v>0.36397023426620234</v>
      </c>
      <c r="C11">
        <f t="shared" si="1"/>
        <v>7.9680006243248669E-2</v>
      </c>
      <c r="D11">
        <f t="shared" si="2"/>
        <v>0.33177675837646109</v>
      </c>
      <c r="E11">
        <f t="shared" si="3"/>
        <v>18.354644717700843</v>
      </c>
      <c r="F11">
        <f t="shared" si="4"/>
        <v>1.6453552822991568</v>
      </c>
      <c r="G11">
        <f t="shared" si="5"/>
        <v>1.6</v>
      </c>
    </row>
    <row r="12" spans="1:7" x14ac:dyDescent="0.25">
      <c r="A12">
        <v>22</v>
      </c>
      <c r="B12">
        <f t="shared" si="0"/>
        <v>0.40402622583515679</v>
      </c>
      <c r="C12">
        <f t="shared" si="1"/>
        <v>6.4663913170627474E-2</v>
      </c>
      <c r="D12">
        <f t="shared" si="2"/>
        <v>0.37424120511751496</v>
      </c>
      <c r="E12">
        <f t="shared" si="3"/>
        <v>20.517919993215543</v>
      </c>
      <c r="F12">
        <f t="shared" si="4"/>
        <v>1.4820800067844573</v>
      </c>
      <c r="G12">
        <f t="shared" si="5"/>
        <v>1.4181818181818184</v>
      </c>
    </row>
    <row r="13" spans="1:7" x14ac:dyDescent="0.25">
      <c r="A13">
        <v>24</v>
      </c>
      <c r="B13">
        <f t="shared" si="0"/>
        <v>0.4452286853085361</v>
      </c>
      <c r="C13">
        <f t="shared" si="1"/>
        <v>5.3249412558261752E-2</v>
      </c>
      <c r="D13">
        <f t="shared" si="2"/>
        <v>0.41739021099358775</v>
      </c>
      <c r="E13">
        <f t="shared" si="3"/>
        <v>22.65517935850032</v>
      </c>
      <c r="F13">
        <f t="shared" si="4"/>
        <v>1.3448206414996804</v>
      </c>
      <c r="G13">
        <f t="shared" si="5"/>
        <v>1.2666666666666666</v>
      </c>
    </row>
    <row r="14" spans="1:7" x14ac:dyDescent="0.25">
      <c r="A14">
        <v>26</v>
      </c>
      <c r="B14">
        <f t="shared" si="0"/>
        <v>0.48773258856586138</v>
      </c>
      <c r="C14">
        <f t="shared" si="1"/>
        <v>4.4372872785056444E-2</v>
      </c>
      <c r="D14">
        <f t="shared" si="2"/>
        <v>0.4614814800771862</v>
      </c>
      <c r="E14">
        <f t="shared" si="3"/>
        <v>24.772449043485341</v>
      </c>
      <c r="F14">
        <f t="shared" si="4"/>
        <v>1.2275509565146585</v>
      </c>
      <c r="G14">
        <f t="shared" si="5"/>
        <v>1.1384615384615384</v>
      </c>
    </row>
    <row r="15" spans="1:7" x14ac:dyDescent="0.25">
      <c r="A15">
        <v>28</v>
      </c>
      <c r="B15">
        <f t="shared" si="0"/>
        <v>0.53170943166147877</v>
      </c>
      <c r="C15">
        <f t="shared" si="1"/>
        <v>3.7336393728682249E-2</v>
      </c>
      <c r="D15">
        <f t="shared" si="2"/>
        <v>0.50675919943142156</v>
      </c>
      <c r="E15">
        <f t="shared" si="3"/>
        <v>26.87403166967739</v>
      </c>
      <c r="F15">
        <f t="shared" si="4"/>
        <v>1.1259683303226105</v>
      </c>
      <c r="G15">
        <f t="shared" si="5"/>
        <v>1.0285714285714285</v>
      </c>
    </row>
    <row r="16" spans="1:7" x14ac:dyDescent="0.25">
      <c r="A16">
        <v>30</v>
      </c>
      <c r="B16">
        <f t="shared" si="0"/>
        <v>0.57735026918962573</v>
      </c>
      <c r="C16">
        <f t="shared" si="1"/>
        <v>3.1666666666666676E-2</v>
      </c>
      <c r="D16">
        <f t="shared" si="2"/>
        <v>0.55346703087036109</v>
      </c>
      <c r="E16">
        <f t="shared" si="3"/>
        <v>28.963081938900867</v>
      </c>
      <c r="F16">
        <f t="shared" si="4"/>
        <v>1.0369180610991329</v>
      </c>
      <c r="G16">
        <f t="shared" si="5"/>
        <v>0.93333333333333324</v>
      </c>
    </row>
    <row r="17" spans="1:7" x14ac:dyDescent="0.25">
      <c r="A17">
        <v>32</v>
      </c>
      <c r="B17">
        <f t="shared" si="0"/>
        <v>0.62486935190932746</v>
      </c>
      <c r="C17">
        <f t="shared" si="1"/>
        <v>2.7033523051099875E-2</v>
      </c>
      <c r="D17">
        <f t="shared" si="2"/>
        <v>0.60185794023043804</v>
      </c>
      <c r="E17">
        <f t="shared" si="3"/>
        <v>31.041966004544456</v>
      </c>
      <c r="F17">
        <f>A17-E17</f>
        <v>0.95803399545554413</v>
      </c>
      <c r="G17">
        <f t="shared" si="5"/>
        <v>0.85</v>
      </c>
    </row>
    <row r="18" spans="1:7" x14ac:dyDescent="0.25">
      <c r="A18">
        <v>34</v>
      </c>
      <c r="B18">
        <f t="shared" si="0"/>
        <v>0.67450851684242652</v>
      </c>
      <c r="C18">
        <f t="shared" si="1"/>
        <v>2.3200974156550706E-2</v>
      </c>
      <c r="D18">
        <f t="shared" si="2"/>
        <v>0.65220256706564783</v>
      </c>
      <c r="E18">
        <f t="shared" si="3"/>
        <v>33.112493786317785</v>
      </c>
      <c r="F18">
        <f t="shared" si="4"/>
        <v>0.88750621368221516</v>
      </c>
      <c r="G18">
        <f t="shared" si="5"/>
        <v>0.77647058823529413</v>
      </c>
    </row>
    <row r="19" spans="1:7" x14ac:dyDescent="0.25">
      <c r="A19">
        <v>36</v>
      </c>
      <c r="B19">
        <f t="shared" si="0"/>
        <v>0.7265425280053609</v>
      </c>
      <c r="C19">
        <f t="shared" si="1"/>
        <v>1.9996731460554668E-2</v>
      </c>
      <c r="D19">
        <f t="shared" si="2"/>
        <v>0.70479719046647205</v>
      </c>
      <c r="E19">
        <f t="shared" si="3"/>
        <v>35.176073731388939</v>
      </c>
      <c r="F19">
        <f t="shared" si="4"/>
        <v>0.82392626861106066</v>
      </c>
      <c r="G19">
        <f t="shared" si="5"/>
        <v>0.71111111111111114</v>
      </c>
    </row>
    <row r="20" spans="1:7" x14ac:dyDescent="0.25">
      <c r="A20">
        <v>38</v>
      </c>
      <c r="B20">
        <f t="shared" si="0"/>
        <v>0.7812856265067174</v>
      </c>
      <c r="C20">
        <f t="shared" si="1"/>
        <v>1.7292645030333651E-2</v>
      </c>
      <c r="D20">
        <f t="shared" si="2"/>
        <v>0.75997204368351823</v>
      </c>
      <c r="E20">
        <f t="shared" si="3"/>
        <v>37.233818641489925</v>
      </c>
      <c r="F20">
        <f t="shared" si="4"/>
        <v>0.76618135851007452</v>
      </c>
      <c r="G20">
        <f t="shared" si="5"/>
        <v>0.65263157894736834</v>
      </c>
    </row>
    <row r="21" spans="1:7" x14ac:dyDescent="0.25">
      <c r="A21">
        <v>40</v>
      </c>
      <c r="B21">
        <f t="shared" si="0"/>
        <v>0.83909963117727993</v>
      </c>
      <c r="C21">
        <f t="shared" si="1"/>
        <v>1.4991808824312735E-2</v>
      </c>
      <c r="D21">
        <f t="shared" si="2"/>
        <v>0.81810061266714529</v>
      </c>
      <c r="E21">
        <f t="shared" si="3"/>
        <v>39.286619718285955</v>
      </c>
      <c r="F21">
        <f t="shared" si="4"/>
        <v>0.71338028171404488</v>
      </c>
      <c r="G21">
        <f t="shared" si="5"/>
        <v>0.6</v>
      </c>
    </row>
    <row r="22" spans="1:7" x14ac:dyDescent="0.25">
      <c r="A22">
        <v>42</v>
      </c>
      <c r="B22">
        <f t="shared" si="0"/>
        <v>0.90040404429783993</v>
      </c>
      <c r="C22">
        <f t="shared" si="1"/>
        <v>1.3019857224338478E-2</v>
      </c>
      <c r="D22">
        <f t="shared" si="2"/>
        <v>0.87961055228260765</v>
      </c>
      <c r="E22">
        <f t="shared" si="3"/>
        <v>41.335199435218989</v>
      </c>
      <c r="F22">
        <f t="shared" si="4"/>
        <v>0.66480056478101091</v>
      </c>
      <c r="G22">
        <f t="shared" si="5"/>
        <v>0.55238095238095231</v>
      </c>
    </row>
    <row r="23" spans="1:7" x14ac:dyDescent="0.25">
      <c r="A23">
        <v>44</v>
      </c>
      <c r="B23">
        <f t="shared" si="0"/>
        <v>0.96568877480707394</v>
      </c>
      <c r="C23">
        <f t="shared" si="1"/>
        <v>1.131896532489151E-2</v>
      </c>
      <c r="D23">
        <f t="shared" si="2"/>
        <v>0.94499694313979776</v>
      </c>
      <c r="E23">
        <f t="shared" si="3"/>
        <v>43.380149981274897</v>
      </c>
      <c r="F23">
        <f t="shared" si="4"/>
        <v>0.61985001872510281</v>
      </c>
      <c r="G23">
        <f t="shared" si="5"/>
        <v>0.50909090909090915</v>
      </c>
    </row>
    <row r="24" spans="1:7" x14ac:dyDescent="0.25">
      <c r="A24">
        <v>46</v>
      </c>
      <c r="B24">
        <f t="shared" si="0"/>
        <v>1.0355303137905694</v>
      </c>
      <c r="C24">
        <f t="shared" si="1"/>
        <v>9.843634103321874E-3</v>
      </c>
      <c r="D24">
        <f t="shared" si="2"/>
        <v>1.0148387913658139</v>
      </c>
      <c r="E24">
        <f t="shared" si="3"/>
        <v>45.42196167305098</v>
      </c>
      <c r="F24">
        <f t="shared" si="4"/>
        <v>0.57803832694902013</v>
      </c>
      <c r="G24">
        <f t="shared" si="5"/>
        <v>0.4695652173913043</v>
      </c>
    </row>
    <row r="25" spans="1:7" x14ac:dyDescent="0.25">
      <c r="A25">
        <v>48</v>
      </c>
      <c r="B25">
        <f t="shared" si="0"/>
        <v>1.1106125148291928</v>
      </c>
      <c r="C25">
        <f t="shared" si="1"/>
        <v>8.5576785648723494E-3</v>
      </c>
      <c r="D25">
        <f t="shared" si="2"/>
        <v>1.0898199627132159</v>
      </c>
      <c r="E25">
        <f t="shared" si="3"/>
        <v>47.461044264461599</v>
      </c>
      <c r="F25">
        <f t="shared" si="4"/>
        <v>0.53895573553840137</v>
      </c>
      <c r="G25">
        <f t="shared" si="5"/>
        <v>0.43333333333333324</v>
      </c>
    </row>
    <row r="26" spans="1:7" x14ac:dyDescent="0.25">
      <c r="A26">
        <v>50</v>
      </c>
      <c r="B26">
        <f t="shared" si="0"/>
        <v>1.19175359259421</v>
      </c>
      <c r="C26">
        <f t="shared" si="1"/>
        <v>7.4320420165528327E-3</v>
      </c>
      <c r="D26">
        <f t="shared" si="2"/>
        <v>1.1707561821842094</v>
      </c>
      <c r="E26">
        <f t="shared" si="3"/>
        <v>49.497743145128879</v>
      </c>
      <c r="F26">
        <f t="shared" si="4"/>
        <v>0.50225685487112059</v>
      </c>
      <c r="G26">
        <f t="shared" si="5"/>
        <v>0.4</v>
      </c>
    </row>
    <row r="27" spans="1:7" x14ac:dyDescent="0.25">
      <c r="A27">
        <v>52</v>
      </c>
      <c r="B27">
        <f t="shared" si="0"/>
        <v>1.2799416321930785</v>
      </c>
      <c r="C27">
        <f t="shared" si="1"/>
        <v>6.4431874297410496E-3</v>
      </c>
      <c r="D27">
        <f t="shared" si="2"/>
        <v>1.2586303918267456</v>
      </c>
      <c r="E27">
        <f t="shared" si="3"/>
        <v>51.532351805399998</v>
      </c>
      <c r="F27">
        <f t="shared" si="4"/>
        <v>0.4676481946000024</v>
      </c>
      <c r="G27">
        <f t="shared" si="5"/>
        <v>0.36923076923076925</v>
      </c>
    </row>
    <row r="28" spans="1:7" x14ac:dyDescent="0.25">
      <c r="A28">
        <v>54</v>
      </c>
      <c r="B28">
        <f t="shared" si="0"/>
        <v>1.3763819204711734</v>
      </c>
      <c r="C28">
        <f t="shared" si="1"/>
        <v>5.5718982527822192E-3</v>
      </c>
      <c r="D28">
        <f t="shared" si="2"/>
        <v>1.3546397604523659</v>
      </c>
      <c r="E28">
        <f t="shared" si="3"/>
        <v>53.565121537369578</v>
      </c>
      <c r="F28">
        <f t="shared" si="4"/>
        <v>0.43487846263042229</v>
      </c>
      <c r="G28">
        <f t="shared" si="5"/>
        <v>0.34074074074074068</v>
      </c>
    </row>
    <row r="29" spans="1:7" x14ac:dyDescent="0.25">
      <c r="A29">
        <v>56</v>
      </c>
      <c r="B29">
        <f t="shared" si="0"/>
        <v>1.4825609685127403</v>
      </c>
      <c r="C29">
        <f t="shared" si="1"/>
        <v>4.8023739147591291E-3</v>
      </c>
      <c r="D29">
        <f t="shared" si="2"/>
        <v>1.4602591761587043</v>
      </c>
      <c r="E29">
        <f t="shared" si="3"/>
        <v>55.596269064202538</v>
      </c>
      <c r="F29">
        <f t="shared" si="4"/>
        <v>0.40373093579746211</v>
      </c>
      <c r="G29">
        <f t="shared" si="5"/>
        <v>0.31428571428571417</v>
      </c>
    </row>
    <row r="30" spans="1:7" x14ac:dyDescent="0.25">
      <c r="A30">
        <v>58</v>
      </c>
      <c r="B30">
        <f t="shared" si="0"/>
        <v>1.6003345290410507</v>
      </c>
      <c r="C30">
        <f t="shared" si="1"/>
        <v>4.1215402400867074E-3</v>
      </c>
      <c r="D30">
        <f t="shared" si="2"/>
        <v>1.5773284585210965</v>
      </c>
      <c r="E30">
        <f t="shared" si="3"/>
        <v>57.625982599037719</v>
      </c>
      <c r="F30">
        <f t="shared" si="4"/>
        <v>0.37401740096228053</v>
      </c>
      <c r="G30">
        <f t="shared" si="5"/>
        <v>0.28965517241379313</v>
      </c>
    </row>
    <row r="31" spans="1:7" x14ac:dyDescent="0.25">
      <c r="A31">
        <v>60</v>
      </c>
      <c r="B31">
        <f t="shared" si="0"/>
        <v>1.7320508075688767</v>
      </c>
      <c r="C31">
        <f t="shared" si="1"/>
        <v>3.5185185185185211E-3</v>
      </c>
      <c r="D31">
        <f t="shared" si="2"/>
        <v>1.7081743798860318</v>
      </c>
      <c r="E31">
        <f t="shared" si="3"/>
        <v>59.654426701103418</v>
      </c>
      <c r="F31">
        <f t="shared" si="4"/>
        <v>0.34557329889658206</v>
      </c>
      <c r="G31">
        <f t="shared" si="5"/>
        <v>0.26666666666666661</v>
      </c>
    </row>
    <row r="32" spans="1:7" x14ac:dyDescent="0.25">
      <c r="A32">
        <v>62</v>
      </c>
      <c r="B32">
        <f t="shared" si="0"/>
        <v>1.8807264653463318</v>
      </c>
      <c r="C32">
        <f t="shared" si="1"/>
        <v>2.9842130414653796E-3</v>
      </c>
      <c r="D32">
        <f t="shared" si="2"/>
        <v>1.8557849165965747</v>
      </c>
      <c r="E32">
        <f t="shared" si="3"/>
        <v>61.681746201869451</v>
      </c>
      <c r="F32">
        <f t="shared" si="4"/>
        <v>0.31825379813054866</v>
      </c>
      <c r="G32">
        <f t="shared" si="5"/>
        <v>0.24516129032258061</v>
      </c>
    </row>
    <row r="33" spans="1:7" x14ac:dyDescent="0.25">
      <c r="A33">
        <v>64</v>
      </c>
      <c r="B33">
        <f t="shared" si="0"/>
        <v>2.050303841579296</v>
      </c>
      <c r="C33">
        <f t="shared" si="1"/>
        <v>2.510988045018868E-3</v>
      </c>
      <c r="D33">
        <f t="shared" si="2"/>
        <v>2.0240638672688749</v>
      </c>
      <c r="E33">
        <f t="shared" si="3"/>
        <v>63.708069405964643</v>
      </c>
      <c r="F33">
        <f t="shared" si="4"/>
        <v>0.29193059403535671</v>
      </c>
      <c r="G33">
        <f t="shared" si="5"/>
        <v>0.22499999999999998</v>
      </c>
    </row>
    <row r="34" spans="1:7" x14ac:dyDescent="0.25">
      <c r="A34">
        <v>66</v>
      </c>
      <c r="B34">
        <f t="shared" si="0"/>
        <v>2.2460367739042151</v>
      </c>
      <c r="C34">
        <f t="shared" si="1"/>
        <v>2.0924128123387701E-3</v>
      </c>
      <c r="D34">
        <f t="shared" si="2"/>
        <v>2.2182127299657117</v>
      </c>
      <c r="E34">
        <f t="shared" si="3"/>
        <v>65.733510722086393</v>
      </c>
      <c r="F34">
        <f t="shared" si="4"/>
        <v>0.26648927791360677</v>
      </c>
      <c r="G34">
        <f t="shared" si="5"/>
        <v>0.20606060606060606</v>
      </c>
    </row>
    <row r="35" spans="1:7" x14ac:dyDescent="0.25">
      <c r="A35">
        <v>68</v>
      </c>
      <c r="B35">
        <f t="shared" si="0"/>
        <v>2.4750868534162946</v>
      </c>
      <c r="C35">
        <f t="shared" si="1"/>
        <v>1.7230592400496803E-3</v>
      </c>
      <c r="D35">
        <f t="shared" si="2"/>
        <v>2.4453208305615775</v>
      </c>
      <c r="E35">
        <f t="shared" si="3"/>
        <v>67.758172842777867</v>
      </c>
      <c r="F35">
        <f t="shared" si="4"/>
        <v>0.24182715722213288</v>
      </c>
      <c r="G35">
        <f t="shared" si="5"/>
        <v>0.18823529411764706</v>
      </c>
    </row>
    <row r="36" spans="1:7" x14ac:dyDescent="0.25">
      <c r="A36">
        <v>70</v>
      </c>
      <c r="B36">
        <f t="shared" si="0"/>
        <v>2.7474774194546216</v>
      </c>
      <c r="C36">
        <f t="shared" si="1"/>
        <v>1.3983401651133842E-3</v>
      </c>
      <c r="D36">
        <f t="shared" si="2"/>
        <v>2.7153094861870306</v>
      </c>
      <c r="E36">
        <f t="shared" si="3"/>
        <v>69.782148564960224</v>
      </c>
      <c r="F36">
        <f t="shared" si="4"/>
        <v>0.21785143503977622</v>
      </c>
      <c r="G36">
        <f t="shared" si="5"/>
        <v>0.17142857142857137</v>
      </c>
    </row>
    <row r="37" spans="1:7" x14ac:dyDescent="0.25">
      <c r="A37">
        <v>72</v>
      </c>
      <c r="B37">
        <f t="shared" si="0"/>
        <v>3.0776835371752527</v>
      </c>
      <c r="C37">
        <f t="shared" si="1"/>
        <v>1.114379650556444E-3</v>
      </c>
      <c r="D37">
        <f t="shared" si="2"/>
        <v>3.0425055714283076</v>
      </c>
      <c r="E37">
        <f t="shared" si="3"/>
        <v>71.805522322926535</v>
      </c>
      <c r="F37">
        <f t="shared" si="4"/>
        <v>0.19447767707346486</v>
      </c>
      <c r="G37">
        <f t="shared" si="5"/>
        <v>0.15555555555555556</v>
      </c>
    </row>
    <row r="38" spans="1:7" x14ac:dyDescent="0.25">
      <c r="A38">
        <v>74</v>
      </c>
      <c r="B38">
        <f t="shared" si="0"/>
        <v>3.4874144438409087</v>
      </c>
      <c r="C38">
        <f t="shared" si="1"/>
        <v>8.6790856045854668E-4</v>
      </c>
      <c r="D38">
        <f t="shared" si="2"/>
        <v>3.4483952209964204</v>
      </c>
      <c r="E38">
        <f t="shared" si="3"/>
        <v>73.82837149024796</v>
      </c>
      <c r="F38">
        <f t="shared" si="4"/>
        <v>0.1716285097520398</v>
      </c>
      <c r="G38">
        <f t="shared" si="5"/>
        <v>0.14054054054054055</v>
      </c>
    </row>
    <row r="39" spans="1:7" x14ac:dyDescent="0.25">
      <c r="A39">
        <v>76</v>
      </c>
      <c r="B39">
        <f t="shared" si="0"/>
        <v>4.0107809335358455</v>
      </c>
      <c r="C39">
        <f t="shared" si="1"/>
        <v>6.5618033724089593E-4</v>
      </c>
      <c r="D39">
        <f t="shared" si="2"/>
        <v>3.9667378110886378</v>
      </c>
      <c r="E39">
        <f t="shared" si="3"/>
        <v>75.850767495471231</v>
      </c>
      <c r="F39">
        <f t="shared" si="4"/>
        <v>0.14923250452876857</v>
      </c>
      <c r="G39">
        <f t="shared" si="5"/>
        <v>0.12631578947368416</v>
      </c>
    </row>
    <row r="40" spans="1:7" x14ac:dyDescent="0.25">
      <c r="A40">
        <v>78</v>
      </c>
      <c r="B40">
        <f t="shared" si="0"/>
        <v>4.7046301094784564</v>
      </c>
      <c r="C40">
        <f t="shared" si="1"/>
        <v>4.769030812614754E-4</v>
      </c>
      <c r="D40">
        <f t="shared" si="2"/>
        <v>4.653793883293055</v>
      </c>
      <c r="E40">
        <f t="shared" si="3"/>
        <v>77.872776787618349</v>
      </c>
      <c r="F40">
        <f t="shared" si="4"/>
        <v>0.1272232123816508</v>
      </c>
      <c r="G40">
        <f t="shared" si="5"/>
        <v>0.11282051282051275</v>
      </c>
    </row>
    <row r="41" spans="1:7" x14ac:dyDescent="0.25">
      <c r="A41">
        <v>80</v>
      </c>
      <c r="B41">
        <f t="shared" si="0"/>
        <v>5.6712818196177066</v>
      </c>
      <c r="C41">
        <f t="shared" si="1"/>
        <v>3.2818493243861382E-4</v>
      </c>
      <c r="D41">
        <f t="shared" si="2"/>
        <v>5.610826535775578</v>
      </c>
      <c r="E41">
        <f t="shared" si="3"/>
        <v>79.894461680703614</v>
      </c>
      <c r="F41">
        <f t="shared" si="4"/>
        <v>0.10553831929638591</v>
      </c>
      <c r="G41">
        <f t="shared" si="5"/>
        <v>9.9999999999999978E-2</v>
      </c>
    </row>
    <row r="42" spans="1:7" x14ac:dyDescent="0.25">
      <c r="A42">
        <v>82</v>
      </c>
      <c r="B42">
        <f t="shared" si="0"/>
        <v>7.115369722384207</v>
      </c>
      <c r="C42">
        <f t="shared" si="1"/>
        <v>2.084904434211409E-4</v>
      </c>
      <c r="D42">
        <f t="shared" si="2"/>
        <v>7.0403548546790837</v>
      </c>
      <c r="E42">
        <f t="shared" si="3"/>
        <v>81.915881101242562</v>
      </c>
      <c r="F42">
        <f t="shared" si="4"/>
        <v>8.4118898757438387E-2</v>
      </c>
      <c r="G42">
        <f t="shared" si="5"/>
        <v>8.7804878048780455E-2</v>
      </c>
    </row>
    <row r="43" spans="1:7" x14ac:dyDescent="0.25">
      <c r="A43">
        <v>84</v>
      </c>
      <c r="B43">
        <f t="shared" si="0"/>
        <v>9.5143644542225871</v>
      </c>
      <c r="C43">
        <f t="shared" si="1"/>
        <v>1.1660616952492811E-4</v>
      </c>
      <c r="D43">
        <f t="shared" si="2"/>
        <v>9.4149141517408399</v>
      </c>
      <c r="E43">
        <f t="shared" si="3"/>
        <v>83.937091258701884</v>
      </c>
      <c r="F43">
        <f t="shared" si="4"/>
        <v>6.2908741298116411E-2</v>
      </c>
      <c r="G43">
        <f t="shared" si="5"/>
        <v>7.6190476190476142E-2</v>
      </c>
    </row>
    <row r="44" spans="1:7" x14ac:dyDescent="0.25">
      <c r="A44">
        <v>86</v>
      </c>
      <c r="B44">
        <f t="shared" si="0"/>
        <v>14.300666256711942</v>
      </c>
      <c r="C44">
        <f t="shared" si="1"/>
        <v>5.1614123079487863E-5</v>
      </c>
      <c r="D44">
        <f t="shared" si="2"/>
        <v>14.152096836401137</v>
      </c>
      <c r="E44">
        <f t="shared" si="3"/>
        <v>85.958146255752979</v>
      </c>
      <c r="F44">
        <f t="shared" si="4"/>
        <v>4.1853744247021041E-2</v>
      </c>
      <c r="G44">
        <f t="shared" si="5"/>
        <v>6.5116279069767413E-2</v>
      </c>
    </row>
    <row r="45" spans="1:7" x14ac:dyDescent="0.25">
      <c r="A45">
        <v>88</v>
      </c>
      <c r="B45">
        <f t="shared" si="0"/>
        <v>28.636253282915515</v>
      </c>
      <c r="C45">
        <f t="shared" si="1"/>
        <v>1.2872079275566637E-5</v>
      </c>
      <c r="D45">
        <f t="shared" si="2"/>
        <v>28.339838373869522</v>
      </c>
      <c r="E45">
        <f t="shared" si="3"/>
        <v>87.979098652858369</v>
      </c>
      <c r="F45">
        <f t="shared" si="4"/>
        <v>2.0901347141631277E-2</v>
      </c>
      <c r="G45">
        <f t="shared" si="5"/>
        <v>5.4545454545454564E-2</v>
      </c>
    </row>
    <row r="46" spans="1:7" x14ac:dyDescent="0.25">
      <c r="A46">
        <v>90</v>
      </c>
      <c r="B46">
        <f t="shared" si="0"/>
        <v>1.6324552277619072E+16</v>
      </c>
      <c r="C46">
        <f t="shared" si="1"/>
        <v>3.9609424992686948E-35</v>
      </c>
      <c r="D46">
        <f t="shared" si="2"/>
        <v>1.6155782068245002E+16</v>
      </c>
      <c r="E46">
        <f t="shared" si="3"/>
        <v>90</v>
      </c>
      <c r="F46">
        <f t="shared" si="4"/>
        <v>0</v>
      </c>
      <c r="G46">
        <f t="shared" si="5"/>
        <v>4.4444444444444453E-2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yyp</dc:creator>
  <cp:lastModifiedBy>yyp</cp:lastModifiedBy>
  <dcterms:created xsi:type="dcterms:W3CDTF">2019-06-27T02:09:12Z</dcterms:created>
  <dcterms:modified xsi:type="dcterms:W3CDTF">2019-06-27T02:53:21Z</dcterms:modified>
</cp:coreProperties>
</file>