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MAESTRIA UNH\proyecto\proyecto-01\PlantillasGP\Plantillas de Gestión de Proyecto\01. INICIO\"/>
    </mc:Choice>
  </mc:AlternateContent>
  <xr:revisionPtr revIDLastSave="0" documentId="13_ncr:1_{BA1C2622-52B1-4A18-9567-7B6D40CFD282}" xr6:coauthVersionLast="47" xr6:coauthVersionMax="47" xr10:uidLastSave="{00000000-0000-0000-0000-000000000000}"/>
  <bookViews>
    <workbookView xWindow="-120" yWindow="-120" windowWidth="29040" windowHeight="158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<sst xmlns="http://schemas.openxmlformats.org/spreadsheetml/2006/main" count="95" uniqueCount="65">
  <si>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</si>
  <si>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</si>
  <si>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</si>
  <si>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</si>
  <si>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</si>
  <si>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</si>
  <si>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</si>
  <si>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</si>
  <si>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</si>
  <si>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</si>
  <si>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</si>
  <si>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</si>
  <si>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</si>
  <si>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</si>
  <si>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</si>
  <si>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</si>
  <si>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</si>
  <si>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</si>
  <si>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</si>
  <si>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</si>
  <si>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</si>
  <si>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</si>
  <si>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</si>
  <si>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</si>
  <si>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</si>
  <si>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</si>
  <si>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</si>
  <si>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</si>
  <si>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</si>
  <si>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</si>
  <si>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</si>
  <si>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</si>
  <si>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</si>
  <si>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</si>
  <si>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</si>
  <si>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</si>
  <si>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</si>
  <si>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</si>
  <si>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</si>
  <si>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Poder generar reportes de estudiantes que desertaron de la facultad de ingenieria</t>
  </si>
  <si>
    <t>Presentar la buena toma de desiciones</t>
  </si>
  <si>
    <t>Cientifico de datos</t>
  </si>
  <si>
    <t>Deseo poder generar el reporte de estudiantes desertados de la carrera profesional de ingenieria de sistemas e informatica</t>
  </si>
  <si>
    <t>Deseo generar el reporte de estudiantes desertados de la carrera profesional de ingenieria forestal y medio ambiente</t>
  </si>
  <si>
    <t>Deseo poder generar el reporte de estudiantes desertados de la carrera de ingenieria agroidustrial</t>
  </si>
  <si>
    <t>Deseo poder generar el reporte de estudiantes desertados de la carrera de mediciona veterinaria y zootecnia</t>
  </si>
  <si>
    <t>Presentar la situación de desertores al Director de DUAA</t>
  </si>
  <si>
    <t>Debe poder exportarse a pdf y xlsx
Debe poderse filtrar por semestre academico</t>
  </si>
  <si>
    <t>SISTEMA DE GESTIÓN PARA LA DESERCIÓN DE LOS ESTUDIANTES DE LA FACULTAD DE INGENIERÍA EN LA UNAMAD</t>
  </si>
  <si>
    <t xml:space="preserve">Dr. Joab Maquera Ramírez </t>
  </si>
  <si>
    <t>Consultar en el sistema cifras de desertores por año, sexo, carrera, semestre, cursos.</t>
  </si>
  <si>
    <t>Tomar medidas preventivas y correctivas sobre la desercion universitaria</t>
  </si>
  <si>
    <t>Director de DUAA</t>
  </si>
  <si>
    <t>Generar dashboard de estados estadisticos de desercion de estudiantes de la facultad de ingenieria</t>
  </si>
  <si>
    <t xml:space="preserve">Tener una visión global estadisticamente  </t>
  </si>
  <si>
    <t>HU05</t>
  </si>
  <si>
    <t>Generar un diagrama de pastel, histograma y lineal</t>
  </si>
  <si>
    <t>EPIC04</t>
  </si>
  <si>
    <t>Psicologa</t>
  </si>
  <si>
    <t>Consultar motivos de porque desertaron los estudiantes de la facultad de ingenieria</t>
  </si>
  <si>
    <t>HU06</t>
  </si>
  <si>
    <t xml:space="preserve">Generar una encuesta de factores economicos, sociales y culturales </t>
  </si>
  <si>
    <t>Averguar cual es el motivo mayoritario de la desercion deestudiantes</t>
  </si>
  <si>
    <t>Debe permiter llenar solo por unica vez el cuestionario</t>
  </si>
  <si>
    <t>El cliente este conforme con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</si>
</sst>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0"/>
  <sheetViews>
    <sheetView showGridLines="0" tabSelected="1" zoomScale="80" zoomScaleNormal="80" workbookViewId="0">
      <selection activeCell="J12" sqref="J12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33" customHeight="1" x14ac:dyDescent="0.2">
      <c r="B2" s="54" t="s">
        <v>15</v>
      </c>
      <c r="C2" s="54"/>
      <c r="D2" s="55" t="s">
        <v>48</v>
      </c>
      <c r="E2" s="55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4" t="s">
        <v>24</v>
      </c>
      <c r="C3" s="54"/>
      <c r="D3" s="55" t="s">
        <v>49</v>
      </c>
      <c r="E3" s="55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5" t="s">
        <v>28</v>
      </c>
      <c r="C5" s="46"/>
      <c r="D5" s="46"/>
      <c r="E5" s="47"/>
      <c r="F5" s="48" t="s">
        <v>29</v>
      </c>
      <c r="G5" s="49"/>
      <c r="H5" s="49"/>
      <c r="I5" s="50"/>
      <c r="J5" s="51" t="s">
        <v>30</v>
      </c>
      <c r="K5" s="52"/>
      <c r="L5" s="52"/>
      <c r="M5" s="52"/>
      <c r="N5" s="52"/>
      <c r="O5" s="52"/>
      <c r="P5" s="53"/>
    </row>
    <row r="6" spans="2:19" ht="27.75" customHeight="1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8" t="s">
        <v>21</v>
      </c>
      <c r="G6" s="38" t="s">
        <v>17</v>
      </c>
      <c r="H6" s="38" t="s">
        <v>18</v>
      </c>
      <c r="I6" s="38" t="s">
        <v>19</v>
      </c>
      <c r="J6" s="39" t="s">
        <v>20</v>
      </c>
      <c r="K6" s="40" t="s">
        <v>2</v>
      </c>
      <c r="L6" s="40" t="s">
        <v>16</v>
      </c>
      <c r="M6" s="40" t="s">
        <v>38</v>
      </c>
      <c r="N6" s="40" t="s">
        <v>0</v>
      </c>
      <c r="O6" s="40" t="s">
        <v>1</v>
      </c>
      <c r="P6" s="39" t="s">
        <v>3</v>
      </c>
    </row>
    <row r="7" spans="2:19" ht="35.25" customHeight="1" x14ac:dyDescent="0.2">
      <c r="B7" s="42" t="s">
        <v>31</v>
      </c>
      <c r="C7" s="42" t="s">
        <v>52</v>
      </c>
      <c r="D7" s="42" t="s">
        <v>39</v>
      </c>
      <c r="E7" s="42" t="s">
        <v>40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38.25" x14ac:dyDescent="0.2">
      <c r="B8" s="42"/>
      <c r="C8" s="42"/>
      <c r="D8" s="42"/>
      <c r="E8" s="42"/>
      <c r="F8" s="42" t="s">
        <v>32</v>
      </c>
      <c r="G8" s="42" t="s">
        <v>52</v>
      </c>
      <c r="H8" s="42" t="s">
        <v>42</v>
      </c>
      <c r="I8" s="42" t="s">
        <v>46</v>
      </c>
      <c r="J8" s="25" t="s">
        <v>47</v>
      </c>
      <c r="K8" s="8">
        <v>1</v>
      </c>
      <c r="L8" s="8">
        <v>25</v>
      </c>
      <c r="M8" s="8"/>
      <c r="N8" s="8">
        <v>1</v>
      </c>
      <c r="O8" s="8" t="s">
        <v>11</v>
      </c>
      <c r="P8" s="9"/>
    </row>
    <row r="9" spans="2:19" ht="38.25" x14ac:dyDescent="0.2">
      <c r="B9" s="42"/>
      <c r="C9" s="42"/>
      <c r="D9" s="42"/>
      <c r="E9" s="42"/>
      <c r="F9" s="42" t="s">
        <v>33</v>
      </c>
      <c r="G9" s="42" t="s">
        <v>52</v>
      </c>
      <c r="H9" s="42" t="s">
        <v>43</v>
      </c>
      <c r="I9" s="42" t="s">
        <v>46</v>
      </c>
      <c r="J9" s="25" t="s">
        <v>47</v>
      </c>
      <c r="K9" s="8">
        <v>1</v>
      </c>
      <c r="L9" s="8">
        <v>25</v>
      </c>
      <c r="M9" s="8"/>
      <c r="N9" s="8">
        <v>1</v>
      </c>
      <c r="O9" s="8" t="s">
        <v>11</v>
      </c>
      <c r="P9" s="9"/>
    </row>
    <row r="10" spans="2:19" ht="38.25" x14ac:dyDescent="0.2">
      <c r="B10" s="43"/>
      <c r="C10" s="43"/>
      <c r="D10" s="43"/>
      <c r="E10" s="43"/>
      <c r="F10" s="42" t="s">
        <v>34</v>
      </c>
      <c r="G10" s="42" t="s">
        <v>52</v>
      </c>
      <c r="H10" s="42" t="s">
        <v>44</v>
      </c>
      <c r="I10" s="42" t="s">
        <v>46</v>
      </c>
      <c r="J10" s="25" t="s">
        <v>47</v>
      </c>
      <c r="K10" s="8">
        <v>1</v>
      </c>
      <c r="L10" s="8">
        <v>20</v>
      </c>
      <c r="M10" s="8"/>
      <c r="N10" s="8">
        <v>2</v>
      </c>
      <c r="O10" s="8" t="s">
        <v>11</v>
      </c>
      <c r="P10" s="9"/>
    </row>
    <row r="11" spans="2:19" ht="38.25" x14ac:dyDescent="0.2">
      <c r="B11" s="43"/>
      <c r="C11" s="43"/>
      <c r="D11" s="43"/>
      <c r="E11" s="43"/>
      <c r="F11" s="42" t="s">
        <v>35</v>
      </c>
      <c r="G11" s="42" t="s">
        <v>52</v>
      </c>
      <c r="H11" s="42" t="s">
        <v>45</v>
      </c>
      <c r="I11" s="42" t="s">
        <v>46</v>
      </c>
      <c r="J11" s="25" t="s">
        <v>47</v>
      </c>
      <c r="K11" s="8">
        <v>1</v>
      </c>
      <c r="L11" s="8">
        <v>15</v>
      </c>
      <c r="M11" s="8"/>
      <c r="N11" s="8">
        <v>2</v>
      </c>
      <c r="O11" s="8" t="s">
        <v>11</v>
      </c>
      <c r="P11" s="9"/>
    </row>
    <row r="12" spans="2:19" ht="57.75" customHeight="1" x14ac:dyDescent="0.2">
      <c r="B12" s="43" t="s">
        <v>36</v>
      </c>
      <c r="C12" s="42" t="s">
        <v>41</v>
      </c>
      <c r="D12" s="42" t="s">
        <v>50</v>
      </c>
      <c r="E12" s="42" t="s">
        <v>51</v>
      </c>
      <c r="F12" s="43"/>
      <c r="G12" s="43"/>
      <c r="H12" s="43"/>
      <c r="I12" s="43"/>
      <c r="J12" s="9"/>
      <c r="K12" s="8"/>
      <c r="L12" s="8"/>
      <c r="M12" s="8"/>
      <c r="N12" s="8"/>
      <c r="O12" s="8"/>
      <c r="P12" s="9"/>
    </row>
    <row r="13" spans="2:19" ht="31.5" customHeight="1" x14ac:dyDescent="0.2">
      <c r="B13" s="43" t="s">
        <v>37</v>
      </c>
      <c r="C13" s="42" t="s">
        <v>41</v>
      </c>
      <c r="D13" s="42" t="s">
        <v>53</v>
      </c>
      <c r="E13" s="42" t="s">
        <v>54</v>
      </c>
      <c r="F13" s="43"/>
      <c r="G13" s="43"/>
      <c r="H13" s="43"/>
      <c r="I13" s="43"/>
      <c r="J13" s="9"/>
      <c r="K13" s="8"/>
      <c r="L13" s="8"/>
      <c r="M13" s="8"/>
      <c r="N13" s="8"/>
      <c r="O13" s="8"/>
      <c r="P13" s="9"/>
    </row>
    <row r="14" spans="2:19" ht="38.25" x14ac:dyDescent="0.2">
      <c r="B14" s="43"/>
      <c r="C14" s="43"/>
      <c r="D14" s="43"/>
      <c r="E14" s="43"/>
      <c r="F14" s="42" t="s">
        <v>55</v>
      </c>
      <c r="G14" s="42" t="s">
        <v>41</v>
      </c>
      <c r="H14" s="42" t="s">
        <v>56</v>
      </c>
      <c r="I14" s="42" t="s">
        <v>46</v>
      </c>
      <c r="J14" s="25" t="s">
        <v>47</v>
      </c>
      <c r="K14" s="8">
        <v>1</v>
      </c>
      <c r="L14" s="8">
        <v>25</v>
      </c>
      <c r="M14" s="8"/>
      <c r="N14" s="8">
        <v>2</v>
      </c>
      <c r="O14" s="8" t="s">
        <v>11</v>
      </c>
      <c r="P14" s="9"/>
    </row>
    <row r="15" spans="2:19" ht="38.25" x14ac:dyDescent="0.2">
      <c r="B15" s="42" t="s">
        <v>57</v>
      </c>
      <c r="C15" s="42" t="s">
        <v>58</v>
      </c>
      <c r="D15" s="42" t="s">
        <v>59</v>
      </c>
      <c r="E15" s="42" t="s">
        <v>51</v>
      </c>
      <c r="F15" s="42" t="s">
        <v>60</v>
      </c>
      <c r="G15" s="42" t="s">
        <v>58</v>
      </c>
      <c r="H15" s="42" t="s">
        <v>61</v>
      </c>
      <c r="I15" s="42" t="s">
        <v>62</v>
      </c>
      <c r="J15" s="25" t="s">
        <v>63</v>
      </c>
      <c r="K15" s="8">
        <v>2</v>
      </c>
      <c r="L15" s="8">
        <v>15</v>
      </c>
      <c r="M15" s="8"/>
      <c r="N15" s="8">
        <v>2</v>
      </c>
      <c r="O15" s="8" t="s">
        <v>11</v>
      </c>
      <c r="P15" s="9"/>
    </row>
    <row r="16" spans="2:19" x14ac:dyDescent="0.2">
      <c r="B16" s="42"/>
      <c r="C16" s="42"/>
      <c r="D16" s="43"/>
      <c r="E16" s="43"/>
      <c r="F16" s="43"/>
      <c r="G16" s="43"/>
      <c r="H16" s="43"/>
      <c r="I16" s="43"/>
      <c r="J16" s="9"/>
      <c r="K16" s="8"/>
      <c r="L16" s="8"/>
      <c r="M16" s="8"/>
      <c r="N16" s="8"/>
      <c r="O16" s="8"/>
      <c r="P16" s="9"/>
    </row>
    <row r="17" spans="2:16" x14ac:dyDescent="0.2">
      <c r="B17" s="43"/>
      <c r="C17" s="43"/>
      <c r="D17" s="43"/>
      <c r="E17" s="43"/>
      <c r="F17" s="43"/>
      <c r="G17" s="43"/>
      <c r="H17" s="43"/>
      <c r="I17" s="43"/>
      <c r="J17" s="9"/>
      <c r="K17" s="8"/>
      <c r="L17" s="8"/>
      <c r="M17" s="8"/>
      <c r="N17" s="8"/>
      <c r="O17" s="8"/>
      <c r="P17" s="9"/>
    </row>
    <row r="18" spans="2:16" x14ac:dyDescent="0.2">
      <c r="B18" s="43"/>
      <c r="C18" s="43"/>
      <c r="D18" s="43"/>
      <c r="E18" s="43"/>
      <c r="F18" s="43"/>
      <c r="G18" s="43"/>
      <c r="H18" s="43"/>
      <c r="I18" s="43"/>
      <c r="J18" s="9"/>
      <c r="K18" s="8"/>
      <c r="L18" s="8"/>
      <c r="M18" s="8"/>
      <c r="N18" s="8"/>
      <c r="O18" s="8"/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I7 K7:P125 B7:G7 B8:J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 xr:uid="{00000000-0002-0000-0000-000000000000}">
      <formula1>"Por Hacer,En Progreso,Terminado,Eliminado"</formula1>
    </dataValidation>
    <dataValidation type="list" allowBlank="1" showInputMessage="1" showErrorMessage="1" sqref="K7:K5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F19" sqref="F19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11.28515625" bestFit="1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44732</v>
      </c>
      <c r="D3" s="20">
        <v>30</v>
      </c>
      <c r="E3" s="21">
        <v>43362</v>
      </c>
      <c r="F3" s="17">
        <f>IF(B3="","",SUMIF('Backlog del Producto'!N$7:N$130,Sprints!B3,'Backlog del Producto'!L$7:L$130))</f>
        <v>50</v>
      </c>
      <c r="G3" s="18" t="s">
        <v>13</v>
      </c>
      <c r="H3" s="20"/>
      <c r="I3" s="56" t="s">
        <v>64</v>
      </c>
    </row>
    <row r="4" spans="2:10" x14ac:dyDescent="0.2">
      <c r="B4" s="17">
        <v>2</v>
      </c>
      <c r="C4" s="19">
        <f>IF(AND(C3&lt;&gt;"",D3&lt;&gt;"",D4&lt;&gt;""),C3+D3,"")</f>
        <v>44762</v>
      </c>
      <c r="D4" s="20">
        <v>30</v>
      </c>
      <c r="E4" s="21">
        <f>IF(AND(C4&lt;&gt;"",D4&lt;&gt;""),C4+D4-1,"")</f>
        <v>44791</v>
      </c>
      <c r="F4" s="17">
        <f>IF(B4="","",SUMIF('Backlog del Producto'!N$7:N$130,Sprints!B4,'Backlog del Producto'!L$7:L$130))</f>
        <v>75</v>
      </c>
      <c r="G4" s="18" t="s">
        <v>13</v>
      </c>
      <c r="H4" s="20"/>
      <c r="I4" s="56" t="s">
        <v>64</v>
      </c>
    </row>
    <row r="5" spans="2:10" x14ac:dyDescent="0.2">
      <c r="B5" s="17">
        <v>3</v>
      </c>
      <c r="C5" s="19">
        <f>IF(AND(C4&lt;&gt;"",D4&lt;&gt;"",D5&lt;&gt;""),C4+D4,"")</f>
        <v>44792</v>
      </c>
      <c r="D5" s="20">
        <v>30</v>
      </c>
      <c r="E5" s="21">
        <f>IF(AND(C5&lt;&gt;"",D5&lt;&gt;""),C5+D5-1,"")</f>
        <v>44821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44822</v>
      </c>
      <c r="D6" s="20">
        <v>30</v>
      </c>
      <c r="E6" s="21">
        <f>IF(AND(C6&lt;&gt;"",D6&lt;&gt;""),C6+D6-1,"")</f>
        <v>44851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44852</v>
      </c>
      <c r="D7" s="20">
        <v>30</v>
      </c>
      <c r="E7" s="21">
        <f>IF(AND(C7&lt;&gt;"",D7&lt;&gt;""),C7+D7-1,"")</f>
        <v>44881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B3:F17 H3:I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Usuario de Windows</cp:lastModifiedBy>
  <cp:revision>1</cp:revision>
  <cp:lastPrinted>2006-09-01T14:59:00Z</cp:lastPrinted>
  <dcterms:created xsi:type="dcterms:W3CDTF">1998-06-05T11:20:44Z</dcterms:created>
  <dcterms:modified xsi:type="dcterms:W3CDTF">2022-06-18T00:47:35Z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