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cuments\GitHub\nhs111-implementation-site\files\"/>
    </mc:Choice>
  </mc:AlternateContent>
  <xr:revisionPtr revIDLastSave="0" documentId="13_ncr:1_{F898A4BB-72AA-4DAB-A6D4-226D992CB2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Links!$A$1:$E$74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3" l="1"/>
  <c r="C47" i="2" s="1"/>
  <c r="F13" i="1" l="1"/>
  <c r="A114" i="2" l="1"/>
  <c r="G63" i="3" l="1"/>
  <c r="C64" i="2" s="1"/>
  <c r="G13" i="3"/>
  <c r="C14" i="2" s="1"/>
  <c r="G29" i="3"/>
  <c r="C30" i="2" s="1"/>
  <c r="G15" i="3"/>
  <c r="C16" i="2" s="1"/>
  <c r="G11" i="3"/>
  <c r="C12" i="2" s="1"/>
  <c r="G37" i="3"/>
  <c r="C38" i="2" s="1"/>
  <c r="G35" i="3"/>
  <c r="C36" i="2" s="1"/>
  <c r="G33" i="3"/>
  <c r="C34" i="2" s="1"/>
  <c r="G17" i="3"/>
  <c r="C18" i="2" s="1"/>
  <c r="G31" i="3"/>
  <c r="C32" i="2" s="1"/>
  <c r="G70" i="3"/>
  <c r="C72" i="2" s="1"/>
  <c r="G27" i="3"/>
  <c r="C28" i="2" s="1"/>
  <c r="G23" i="3"/>
  <c r="C24" i="2" s="1"/>
  <c r="G21" i="3"/>
  <c r="C22" i="2" s="1"/>
  <c r="G19" i="3"/>
  <c r="C20" i="2" s="1"/>
  <c r="G73" i="3"/>
  <c r="C75" i="2" s="1"/>
  <c r="G71" i="3"/>
  <c r="C73" i="2" s="1"/>
  <c r="G72" i="3"/>
  <c r="C74" i="2" s="1"/>
  <c r="G16" i="3"/>
  <c r="C17" i="2" s="1"/>
  <c r="G66" i="3"/>
  <c r="C68" i="2" s="1"/>
  <c r="G67" i="3"/>
  <c r="C69" i="2" s="1"/>
  <c r="G68" i="3"/>
  <c r="C70" i="2" s="1"/>
  <c r="G69" i="3"/>
  <c r="C71" i="2" s="1"/>
  <c r="G4" i="3"/>
  <c r="C5" i="2" s="1"/>
  <c r="G45" i="3"/>
  <c r="C46" i="2" s="1"/>
  <c r="G39" i="3"/>
  <c r="C40" i="2" s="1"/>
  <c r="G62" i="3"/>
  <c r="C63" i="2" s="1"/>
  <c r="G20" i="3"/>
  <c r="C21" i="2" s="1"/>
  <c r="G26" i="3"/>
  <c r="C27" i="2" s="1"/>
  <c r="G38" i="3"/>
  <c r="C39" i="2" s="1"/>
  <c r="G36" i="3"/>
  <c r="C37" i="2" s="1"/>
  <c r="G6" i="3"/>
  <c r="C7" i="2" s="1"/>
  <c r="G5" i="3"/>
  <c r="C6" i="2" s="1"/>
  <c r="G14" i="3"/>
  <c r="C15" i="2" s="1"/>
  <c r="G65" i="3"/>
  <c r="C66" i="2" s="1"/>
  <c r="G57" i="3"/>
  <c r="C58" i="2" s="1"/>
  <c r="G10" i="3"/>
  <c r="C11" i="2" s="1"/>
  <c r="G40" i="3"/>
  <c r="C41" i="2" s="1"/>
  <c r="G54" i="3"/>
  <c r="C55" i="2" s="1"/>
  <c r="G61" i="3"/>
  <c r="C62" i="2" s="1"/>
  <c r="G48" i="3"/>
  <c r="C49" i="2" s="1"/>
  <c r="G41" i="3"/>
  <c r="C42" i="2" s="1"/>
  <c r="G51" i="3"/>
  <c r="C52" i="2" s="1"/>
  <c r="G34" i="3"/>
  <c r="C35" i="2" s="1"/>
  <c r="G7" i="3"/>
  <c r="C8" i="2" s="1"/>
  <c r="G52" i="3"/>
  <c r="C53" i="2" s="1"/>
  <c r="G25" i="3"/>
  <c r="C26" i="2" s="1"/>
  <c r="G50" i="3"/>
  <c r="C51" i="2" s="1"/>
  <c r="G74" i="3"/>
  <c r="G55" i="3"/>
  <c r="C56" i="2" s="1"/>
  <c r="G9" i="3"/>
  <c r="C10" i="2" s="1"/>
  <c r="G53" i="3"/>
  <c r="C54" i="2" s="1"/>
  <c r="G12" i="3"/>
  <c r="C13" i="2" s="1"/>
  <c r="G60" i="3"/>
  <c r="C61" i="2" s="1"/>
  <c r="G32" i="3"/>
  <c r="C33" i="2" s="1"/>
  <c r="G8" i="3"/>
  <c r="C9" i="2" s="1"/>
  <c r="G2" i="3"/>
  <c r="C3" i="2" s="1"/>
  <c r="G30" i="3"/>
  <c r="C31" i="2" s="1"/>
  <c r="G64" i="3"/>
  <c r="C65" i="2" s="1"/>
  <c r="G47" i="3"/>
  <c r="C48" i="2" s="1"/>
  <c r="G24" i="3"/>
  <c r="C25" i="2" s="1"/>
  <c r="G28" i="3"/>
  <c r="C29" i="2" s="1"/>
  <c r="G44" i="3"/>
  <c r="C45" i="2" s="1"/>
  <c r="G3" i="3"/>
  <c r="C4" i="2" s="1"/>
  <c r="G56" i="3"/>
  <c r="C57" i="2" s="1"/>
  <c r="G43" i="3"/>
  <c r="C44" i="2" s="1"/>
  <c r="G18" i="3"/>
  <c r="C19" i="2" s="1"/>
  <c r="G58" i="3"/>
  <c r="C59" i="2" s="1"/>
  <c r="G22" i="3"/>
  <c r="C23" i="2" s="1"/>
  <c r="G49" i="3"/>
  <c r="C50" i="2" s="1"/>
  <c r="G59" i="3"/>
  <c r="C60" i="2" s="1"/>
  <c r="G42" i="3"/>
  <c r="C43" i="2" s="1"/>
  <c r="C78" i="2" l="1"/>
</calcChain>
</file>

<file path=xl/sharedStrings.xml><?xml version="1.0" encoding="utf-8"?>
<sst xmlns="http://schemas.openxmlformats.org/spreadsheetml/2006/main" count="711" uniqueCount="358">
  <si>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</si>
  <si>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</si>
  <si>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</si>
  <si>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</si>
  <si>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</si>
  <si>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</si>
  <si>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</si>
  <si>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</si>
  <si>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</si>
  <si>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</si>
  <si>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</si>
  <si>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</si>
  <si>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</si>
  <si>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</si>
  <si>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</si>
  <si>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</si>
  <si>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</si>
  <si>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</si>
  <si>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</si>
  <si>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</si>
  <si>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</si>
  <si>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</si>
  <si>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</si>
  <si>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</si>
  <si>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</si>
  <si>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</si>
  <si>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</si>
  <si>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</si>
  <si>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</si>
  <si>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</si>
  <si>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</si>
  <si>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</si>
  <si>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</si>
  <si>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</si>
  <si>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</si>
  <si>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</si>
  <si>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</si>
  <si>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</si>
  <si>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</si>
  <si>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</si>
  <si>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</si>
  <si>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</si>
  <si>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</si>
  <si>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</si>
  <si>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</si>
  <si>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</si>
  <si>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</si>
  <si>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</si>
  <si>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</si>
  <si>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</si>
  <si>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</si>
  <si>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</si>
  <si>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</si>
  <si>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</si>
  <si>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</si>
  <si>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</si>
  <si>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</si>
  <si>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</si>
  <si>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</si>
  <si>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</si>
  <si>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</si>
  <si>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</si>
  <si>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</si>
  <si>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</si>
  <si>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</si>
  <si>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</si>
  <si>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</si>
  <si>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</si>
  <si>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</si>
  <si>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</si>
  <si>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</si>
  <si>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</si>
  <si>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</si>
  <si>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</si>
  <si>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</si>
  <si>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</si>
  <si>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</si>
  <si>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</si>
  <si>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</si>
  <si>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</si>
  <si>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</si>
  <si>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</si>
  <si>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</si>
  <si>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</si>
  <si>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</si>
  <si>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</si>
  <si>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</si>
  <si>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</si>
  <si>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</si>
  <si>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</si>
  <si>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</si>
  <si>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</si>
  <si>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</si>
  <si>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</si>
  <si>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</si>
  <si>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</si>
  <si>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</si>
  <si>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</si>
  <si>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</si>
  <si>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</si>
  <si>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</si>
  <si>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</si>
  <si>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</si>
  <si>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</si>
  <si>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</si>
  <si>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</si>
  <si>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</si>
  <si>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</si>
  <si>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</si>
  <si>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</si>
  <si>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</si>
  <si>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</si>
  <si>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</si>
  <si>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</si>
  <si>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</si>
  <si>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</si>
  <si>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</si>
  <si>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</si>
  <si>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</si>
  <si>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</si>
  <si>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</si>
  <si>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</si>
  <si>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</si>
  <si>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</si>
  <si>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</si>
  <si>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</si>
  <si>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</si>
  <si>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</si>
  <si>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</si>
  <si>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</si>
  <si>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</si>
  <si>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</si>
  <si>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</si>
  <si>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</si>
  <si>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</si>
  <si>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</si>
  <si>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</si>
  <si>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</si>
  <si>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</si>
  <si>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</si>
  <si>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</si>
  <si>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</si>
  <si>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</si>
  <si>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</si>
  <si>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</si>
  <si>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</si>
  <si>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</si>
  <si>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</si>
  <si>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</si>
  <si>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</si>
  <si>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</si>
  <si>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</si>
  <si>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</si>
  <si>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</si>
  <si>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</si>
  <si>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</si>
  <si>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</si>
  <si>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</si>
  <si>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</si>
  <si>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</si>
  <si>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</si>
  <si>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</si>
  <si>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</si>
  <si>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</si>
  <si>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</si>
  <si>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</si>
  <si>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</si>
  <si>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</si>
  <si>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</si>
  <si>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</si>
  <si>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</si>
  <si>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</si>
  <si>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</si>
  <si>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</si>
  <si>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</si>
  <si>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</si>
  <si>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</si>
  <si>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</si>
  <si>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</si>
  <si>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</si>
  <si>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Contact Pharmacist within 12 hours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</si>
  <si>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</si>
  <si>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</si>
  <si>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</si>
  <si>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</si>
  <si>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</si>
  <si>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</si>
  <si>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</si>
  <si>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</si>
  <si>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</si>
  <si>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</si>
  <si>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</si>
  <si>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</si>
  <si>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</si>
  <si>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</si>
  <si>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</si>
  <si>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</si>
  <si>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</si>
  <si>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</si>
  <si>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</si>
  <si>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</si>
  <si>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</si>
  <si>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</si>
  <si>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</si>
  <si>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</si>
  <si>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</si>
  <si>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</si>
  <si>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</si>
  <si>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</si>
  <si>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</si>
  <si>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</si>
  <si>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</si>
  <si>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</si>
  <si>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</si>
  <si>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</si>
  <si>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</si>
  <si>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</si>
  <si>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</si>
  <si>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</si>
  <si>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</si>
  <si>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</si>
  <si>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</si>
  <si>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</si>
  <si>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</si>
  <si>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</si>
  <si>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</si>
  <si>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</si>
  <si>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</si>
  <si>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</si>
  <si>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</si>
  <si>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</si>
  <si>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</si>
  <si>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</si>
  <si>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</si>
  <si>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</si>
  <si>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</si>
  <si>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</si>
  <si>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</si>
  <si>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</si>
  <si>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</si>
  <si>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Attend Emergency Treatment Centre within 1 hour for Sexual Assault Assessment</t>
  </si>
  <si>
    <t>Your answers suggest you should go to A&amp;E within 1 hour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</si>
  <si>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</si>
  <si>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</si>
  <si>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</si>
  <si>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</si>
  <si>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</si>
  <si>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?answers=0,2,0,2,2</t>
  </si>
  <si>
    <t>?answers=0,2,2,4,4,3,2,2,2,3,1,2</t>
  </si>
  <si>
    <t>?answers=0,5,0,1,2,0,0</t>
  </si>
  <si>
    <t>?answers=0,0,2,3,2,2,2,2,2,1</t>
  </si>
  <si>
    <t>?answers=0,2,3,2,2,2,3,3,0,0,2</t>
  </si>
  <si>
    <t>?answers=0,2,2,2</t>
  </si>
  <si>
    <t>?answers=0,2,0,2</t>
  </si>
  <si>
    <t>?answers=0,2,2,2,0</t>
  </si>
  <si>
    <t>?answers=0,2,0,0,3,0</t>
  </si>
  <si>
    <t>?answers=0,3,2,2,2,1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</si>
  <si>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</si>
  <si>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</si>
  <si>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</si>
  <si>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</si>
  <si>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</si>
  <si>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</si>
  <si>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</si>
  <si>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</si>
  <si>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</si>
  <si>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</si>
  <si>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</si>
  <si>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?answers=0,4,2,2,0,2,4,3,2,1,2</t>
  </si>
  <si>
    <t>?answers=0,0,0,2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</si>
  <si>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</si>
  <si>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</si>
  <si>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</si>
  <si>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</si>
  <si>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</si>
  <si>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</si>
  <si>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</si>
  <si>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</si>
  <si>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</si>
  <si>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</si>
  <si>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</si>
  <si>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</si>
  <si>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</si>
  <si>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</si>
  <si>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</si>
  <si>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</si>
  <si>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</si>
  <si>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</si>
  <si>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</si>
  <si>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</si>
  <si>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</si>
  <si>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</si>
  <si>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</si>
  <si>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</si>
  <si>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</si>
  <si>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</si>
  <si>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</si>
  <si>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</si>
  <si>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</si>
  <si>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</si>
  <si>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</si>
  <si>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</si>
  <si>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</si>
  <si>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</si>
  <si>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</si>
  <si>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</si>
  <si>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</si>
  <si>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</si>
  <si>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</si>
  <si>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</si>
  <si>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</si>
  <si>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</si>
  <si>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?answers=0,2,2,2,4,2,2,4,2,2,2,2,0,0,3</t>
  </si>
  <si>
    <t>?answers=0,2,2,2,4,2,2,2,2,2,2,2,2,2,2,0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</si>
  <si>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</si>
  <si>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</si>
  <si>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</si>
  <si>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</si>
  <si>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</si>
  <si>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?answers=0,2,2,5,3,3,2,2,2</t>
  </si>
  <si>
    <t>?answers=0,2,2,0,2,2,2</t>
  </si>
  <si>
    <t>?answers=0,0,5</t>
  </si>
  <si>
    <t>?answers=0,0,2,2,2,4,2,2,2,2,2,0</t>
  </si>
  <si>
    <t>/question/direct/PW1746FemaleChild/5/DiabetesBloodSugarProblem(Declared)/</t>
  </si>
  <si>
    <t>?answers=0,1,3,0,2,0,5</t>
  </si>
  <si>
    <t>?answers=0,2,3</t>
  </si>
  <si>
    <t>/question/direct/PW1040FemaleAdult/24/ColdorFluSymptoms/</t>
  </si>
  <si>
    <t>?answers=0,2,2,2,2,2,2,2,2,5,2,2</t>
  </si>
  <si>
    <t>/question/direct/PW1034MaleChild/6/Object,IngestedorInhaled/</t>
  </si>
  <si>
    <t>?answers=0,0,2,2,4,2,4,2,2,2,2,2,2</t>
  </si>
  <si>
    <t>Disposition</t>
  </si>
  <si>
    <t>DoS results</t>
  </si>
  <si>
    <t>v7.3</t>
  </si>
  <si>
    <t>/question/direct/PW500FemaleAdult/25/Abdominal or Flank Injury, Blunt/</t>
  </si>
  <si>
    <t>?answers=0,0,0,2,2,6,3,0</t>
  </si>
  <si>
    <t>?answers=0,6,2,2,4,2,2,3,2,2,3,2,3,2,2,3,3,2,4,0</t>
  </si>
  <si>
    <t>?answers=0,6,2,2,4,2,2,3,2,2,3,2,3,2,2,3,3,2,2</t>
  </si>
  <si>
    <t>?answers=0,2,2,4,2,2,3,2,2,2,3,2,2</t>
  </si>
  <si>
    <t>?answers=0,3,2,4,2,0,0,0,2,6,3,2</t>
  </si>
  <si>
    <t>/question/direct/PW516FemaleAdult/24/Abdominal Pain/</t>
  </si>
  <si>
    <t>?answers=0,6,2,2,4,2,2,2,2,2,2,2,2,2,2,2,0,4,3,2,2,0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</si>
  <si>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</si>
  <si>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</si>
  <si>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</si>
  <si>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</si>
  <si>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</si>
  <si>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</si>
  <si>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</si>
  <si>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</si>
  <si>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</si>
  <si>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</si>
  <si>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</si>
  <si>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</si>
  <si>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</si>
  <si>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</si>
  <si>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>ED extended ophthalmic assessment and prescribing capability (MECS)</t>
  </si>
  <si>
    <t>https://providersite.staging.111.nhs.uk/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</si>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</sst>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5"/>
    <xf numFmtId="0" fontId="16" fillId="3" borderId="5" applyNumberFormat="0" applyBorder="0" applyAlignment="0" applyProtection="0"/>
    <xf numFmtId="0" fontId="17" fillId="0" borderId="5"/>
    <xf numFmtId="0" fontId="17" fillId="0" borderId="5"/>
    <xf numFmtId="0" fontId="18" fillId="0" borderId="5"/>
    <xf numFmtId="0" fontId="2" fillId="0" borderId="5"/>
    <xf numFmtId="0" fontId="15" fillId="0" borderId="5"/>
    <xf numFmtId="0" fontId="20" fillId="0" borderId="5" applyNumberFormat="0" applyFill="0" applyBorder="0" applyAlignment="0" applyProtection="0"/>
    <xf numFmtId="0" fontId="14" fillId="0" borderId="5" applyNumberFormat="0" applyFill="0" applyBorder="0" applyAlignment="0" applyProtection="0"/>
    <xf numFmtId="0" fontId="21" fillId="4" borderId="5" applyNumberFormat="0" applyBorder="0" applyAlignment="0" applyProtection="0"/>
    <xf numFmtId="0" fontId="22" fillId="5" borderId="5" applyNumberFormat="0" applyBorder="0" applyAlignment="0" applyProtection="0"/>
    <xf numFmtId="0" fontId="23" fillId="6" borderId="17" applyNumberFormat="0" applyAlignment="0" applyProtection="0"/>
    <xf numFmtId="0" fontId="24" fillId="7" borderId="18" applyNumberFormat="0" applyAlignment="0" applyProtection="0"/>
    <xf numFmtId="0" fontId="25" fillId="7" borderId="17" applyNumberFormat="0" applyAlignment="0" applyProtection="0"/>
    <xf numFmtId="0" fontId="26" fillId="0" borderId="19" applyNumberFormat="0" applyFill="0" applyAlignment="0" applyProtection="0"/>
    <xf numFmtId="0" fontId="27" fillId="8" borderId="20" applyNumberFormat="0" applyAlignment="0" applyProtection="0"/>
    <xf numFmtId="0" fontId="28" fillId="0" borderId="5" applyNumberFormat="0" applyFill="0" applyBorder="0" applyAlignment="0" applyProtection="0"/>
    <xf numFmtId="0" fontId="15" fillId="9" borderId="21" applyNumberFormat="0" applyFont="0" applyAlignment="0" applyProtection="0"/>
    <xf numFmtId="0" fontId="29" fillId="0" borderId="5" applyNumberFormat="0" applyFill="0" applyBorder="0" applyAlignment="0" applyProtection="0"/>
    <xf numFmtId="0" fontId="19" fillId="0" borderId="22" applyNumberFormat="0" applyFill="0" applyAlignment="0" applyProtection="0"/>
    <xf numFmtId="0" fontId="30" fillId="10" borderId="5" applyNumberFormat="0" applyBorder="0" applyAlignment="0" applyProtection="0"/>
    <xf numFmtId="0" fontId="15" fillId="11" borderId="5" applyNumberFormat="0" applyBorder="0" applyAlignment="0" applyProtection="0"/>
    <xf numFmtId="0" fontId="15" fillId="12" borderId="5" applyNumberFormat="0" applyBorder="0" applyAlignment="0" applyProtection="0"/>
    <xf numFmtId="0" fontId="30" fillId="13" borderId="5" applyNumberFormat="0" applyBorder="0" applyAlignment="0" applyProtection="0"/>
    <xf numFmtId="0" fontId="30" fillId="14" borderId="5" applyNumberFormat="0" applyBorder="0" applyAlignment="0" applyProtection="0"/>
    <xf numFmtId="0" fontId="15" fillId="15" borderId="5" applyNumberFormat="0" applyBorder="0" applyAlignment="0" applyProtection="0"/>
    <xf numFmtId="0" fontId="15" fillId="16" borderId="5" applyNumberFormat="0" applyBorder="0" applyAlignment="0" applyProtection="0"/>
    <xf numFmtId="0" fontId="30" fillId="17" borderId="5" applyNumberFormat="0" applyBorder="0" applyAlignment="0" applyProtection="0"/>
    <xf numFmtId="0" fontId="30" fillId="18" borderId="5" applyNumberFormat="0" applyBorder="0" applyAlignment="0" applyProtection="0"/>
    <xf numFmtId="0" fontId="15" fillId="19" borderId="5" applyNumberFormat="0" applyBorder="0" applyAlignment="0" applyProtection="0"/>
    <xf numFmtId="0" fontId="15" fillId="20" borderId="5" applyNumberFormat="0" applyBorder="0" applyAlignment="0" applyProtection="0"/>
    <xf numFmtId="0" fontId="30" fillId="21" borderId="5" applyNumberFormat="0" applyBorder="0" applyAlignment="0" applyProtection="0"/>
    <xf numFmtId="0" fontId="30" fillId="22" borderId="5" applyNumberFormat="0" applyBorder="0" applyAlignment="0" applyProtection="0"/>
    <xf numFmtId="0" fontId="15" fillId="23" borderId="5" applyNumberFormat="0" applyBorder="0" applyAlignment="0" applyProtection="0"/>
    <xf numFmtId="0" fontId="15" fillId="24" borderId="5" applyNumberFormat="0" applyBorder="0" applyAlignment="0" applyProtection="0"/>
    <xf numFmtId="0" fontId="30" fillId="25" borderId="5" applyNumberFormat="0" applyBorder="0" applyAlignment="0" applyProtection="0"/>
    <xf numFmtId="0" fontId="30" fillId="26" borderId="5" applyNumberFormat="0" applyBorder="0" applyAlignment="0" applyProtection="0"/>
    <xf numFmtId="0" fontId="15" fillId="27" borderId="5" applyNumberFormat="0" applyBorder="0" applyAlignment="0" applyProtection="0"/>
    <xf numFmtId="0" fontId="15" fillId="28" borderId="5" applyNumberFormat="0" applyBorder="0" applyAlignment="0" applyProtection="0"/>
    <xf numFmtId="0" fontId="30" fillId="29" borderId="5" applyNumberFormat="0" applyBorder="0" applyAlignment="0" applyProtection="0"/>
    <xf numFmtId="0" fontId="30" fillId="30" borderId="5" applyNumberFormat="0" applyBorder="0" applyAlignment="0" applyProtection="0"/>
    <xf numFmtId="0" fontId="15" fillId="31" borderId="5" applyNumberFormat="0" applyBorder="0" applyAlignment="0" applyProtection="0"/>
    <xf numFmtId="0" fontId="15" fillId="32" borderId="5" applyNumberFormat="0" applyBorder="0" applyAlignment="0" applyProtection="0"/>
    <xf numFmtId="0" fontId="30" fillId="33" borderId="5" applyNumberFormat="0" applyBorder="0" applyAlignment="0" applyProtection="0"/>
    <xf numFmtId="0" fontId="31" fillId="0" borderId="5" applyNumberFormat="0" applyFill="0" applyBorder="0" applyAlignment="0" applyProtection="0"/>
    <xf numFmtId="0" fontId="36" fillId="6" borderId="17" applyNumberFormat="0" applyAlignment="0" applyProtection="0"/>
    <xf numFmtId="0" fontId="37" fillId="7" borderId="18" applyNumberFormat="0" applyAlignment="0" applyProtection="0"/>
    <xf numFmtId="0" fontId="38" fillId="7" borderId="17" applyNumberFormat="0" applyAlignment="0" applyProtection="0"/>
    <xf numFmtId="0" fontId="39" fillId="0" borderId="19" applyNumberFormat="0" applyFill="0" applyAlignment="0" applyProtection="0"/>
    <xf numFmtId="0" fontId="40" fillId="8" borderId="20" applyNumberFormat="0" applyAlignment="0" applyProtection="0"/>
    <xf numFmtId="0" fontId="43" fillId="0" borderId="22" applyNumberFormat="0" applyFill="0" applyAlignment="0" applyProtection="0"/>
    <xf numFmtId="0" fontId="1" fillId="0" borderId="5"/>
    <xf numFmtId="0" fontId="45" fillId="0" borderId="14" applyNumberFormat="0" applyFill="0" applyAlignment="0" applyProtection="0"/>
    <xf numFmtId="0" fontId="46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5" applyNumberFormat="0" applyFill="0" applyBorder="0" applyAlignment="0" applyProtection="0"/>
    <xf numFmtId="0" fontId="33" fillId="3" borderId="5" applyNumberFormat="0" applyBorder="0" applyAlignment="0" applyProtection="0"/>
    <xf numFmtId="0" fontId="34" fillId="4" borderId="5" applyNumberFormat="0" applyBorder="0" applyAlignment="0" applyProtection="0"/>
    <xf numFmtId="0" fontId="35" fillId="5" borderId="5" applyNumberFormat="0" applyBorder="0" applyAlignment="0" applyProtection="0"/>
    <xf numFmtId="0" fontId="41" fillId="0" borderId="5" applyNumberFormat="0" applyFill="0" applyBorder="0" applyAlignment="0" applyProtection="0"/>
    <xf numFmtId="0" fontId="1" fillId="9" borderId="21" applyNumberFormat="0" applyFont="0" applyAlignment="0" applyProtection="0"/>
    <xf numFmtId="0" fontId="42" fillId="0" borderId="5" applyNumberFormat="0" applyFill="0" applyBorder="0" applyAlignment="0" applyProtection="0"/>
    <xf numFmtId="0" fontId="44" fillId="10" borderId="5" applyNumberFormat="0" applyBorder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44" fillId="13" borderId="5" applyNumberFormat="0" applyBorder="0" applyAlignment="0" applyProtection="0"/>
    <xf numFmtId="0" fontId="44" fillId="14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44" fillId="17" borderId="5" applyNumberFormat="0" applyBorder="0" applyAlignment="0" applyProtection="0"/>
    <xf numFmtId="0" fontId="44" fillId="18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44" fillId="21" borderId="5" applyNumberFormat="0" applyBorder="0" applyAlignment="0" applyProtection="0"/>
    <xf numFmtId="0" fontId="44" fillId="22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44" fillId="25" borderId="5" applyNumberFormat="0" applyBorder="0" applyAlignment="0" applyProtection="0"/>
    <xf numFmtId="0" fontId="44" fillId="26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44" fillId="29" borderId="5" applyNumberFormat="0" applyBorder="0" applyAlignment="0" applyProtection="0"/>
    <xf numFmtId="0" fontId="44" fillId="30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44" fillId="33" borderId="5" applyNumberFormat="0" applyBorder="0" applyAlignment="0" applyProtection="0"/>
    <xf numFmtId="0" fontId="1" fillId="0" borderId="5"/>
    <xf numFmtId="0" fontId="47" fillId="0" borderId="5"/>
  </cellStyleXfs>
  <cellXfs count="101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4" fillId="0" borderId="5" xfId="58" applyFont="1"/>
    <xf numFmtId="49" fontId="44" fillId="0" borderId="5" xfId="58" applyNumberFormat="1" applyFont="1"/>
    <xf numFmtId="0" fontId="48" fillId="0" borderId="0" xfId="0" applyFont="1" applyAlignment="1"/>
    <xf numFmtId="49" fontId="44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49" fillId="0" borderId="0" xfId="0" applyFont="1" applyAlignment="1"/>
    <xf numFmtId="0" fontId="0" fillId="0" borderId="0" xfId="0" applyFont="1" applyAlignment="1"/>
    <xf numFmtId="0" fontId="44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9" fillId="0" borderId="0" xfId="1" applyProtection="1"/>
    <xf numFmtId="164" fontId="0" fillId="0" borderId="0" xfId="0" applyNumberFormat="1" applyFont="1" applyProtection="1"/>
    <xf numFmtId="0" fontId="15" fillId="0" borderId="23" xfId="7" applyBorder="1" applyProtection="1"/>
    <xf numFmtId="0" fontId="15" fillId="0" borderId="23" xfId="13" applyBorder="1" applyProtection="1"/>
    <xf numFmtId="0" fontId="7" fillId="0" borderId="0" xfId="0" applyFont="1" applyProtection="1"/>
    <xf numFmtId="0" fontId="5" fillId="0" borderId="0" xfId="1" applyFont="1" applyProtection="1"/>
    <xf numFmtId="0" fontId="49" fillId="0" borderId="0" xfId="0" applyFont="1" applyProtection="1"/>
    <xf numFmtId="0" fontId="8" fillId="0" borderId="0" xfId="0" applyFont="1" applyProtection="1"/>
    <xf numFmtId="0" fontId="50" fillId="0" borderId="0" xfId="0" applyFont="1" applyAlignment="1" applyProtection="1"/>
    <xf numFmtId="0" fontId="49" fillId="0" borderId="0" xfId="0" applyFont="1" applyAlignment="1" applyProtection="1"/>
    <xf numFmtId="0" fontId="0" fillId="0" borderId="0" xfId="0" applyFont="1" applyProtection="1">
      <protection locked="0"/>
    </xf>
    <xf numFmtId="0" fontId="43" fillId="0" borderId="5" xfId="93" applyFont="1" applyFill="1" applyBorder="1" applyProtection="1">
      <protection locked="0"/>
    </xf>
    <xf numFmtId="0" fontId="43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10" fillId="0" borderId="23" xfId="0" applyFont="1" applyBorder="1" applyAlignment="1" applyProtection="1">
      <alignment horizontal="left" vertical="center" wrapText="1"/>
    </xf>
    <xf numFmtId="0" fontId="5" fillId="0" borderId="0" xfId="0" applyFont="1" applyFill="1" applyProtection="1"/>
    <xf numFmtId="0" fontId="9" fillId="0" borderId="0" xfId="1" applyFill="1" applyProtection="1"/>
    <xf numFmtId="0" fontId="10" fillId="0" borderId="0" xfId="0" applyFont="1" applyProtection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1" applyFont="1" applyFill="1" applyProtection="1"/>
    <xf numFmtId="0" fontId="10" fillId="0" borderId="23" xfId="0" applyFont="1" applyBorder="1" applyAlignment="1" applyProtection="1"/>
    <xf numFmtId="0" fontId="0" fillId="0" borderId="23" xfId="0" applyBorder="1"/>
    <xf numFmtId="0" fontId="15" fillId="0" borderId="23" xfId="7" applyFill="1" applyBorder="1" applyProtection="1"/>
    <xf numFmtId="0" fontId="0" fillId="0" borderId="23" xfId="0" applyFont="1" applyBorder="1" applyAlignment="1" applyProtection="1"/>
    <xf numFmtId="0" fontId="8" fillId="0" borderId="0" xfId="0" applyFont="1" applyAlignment="1"/>
    <xf numFmtId="49" fontId="51" fillId="0" borderId="5" xfId="58" applyNumberFormat="1" applyFont="1"/>
    <xf numFmtId="0" fontId="51" fillId="0" borderId="5" xfId="58" applyFont="1"/>
    <xf numFmtId="0" fontId="8" fillId="0" borderId="23" xfId="0" applyFont="1" applyFill="1" applyBorder="1" applyAlignment="1" applyProtection="1"/>
    <xf numFmtId="0" fontId="8" fillId="0" borderId="23" xfId="0" applyFont="1" applyFill="1" applyBorder="1" applyProtection="1"/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workbookViewId="0">
      <selection activeCell="F13" sqref="F13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89" t="s">
        <v>1</v>
      </c>
      <c r="F8" s="89"/>
      <c r="G8" s="89"/>
      <c r="H8" s="89"/>
      <c r="I8" s="89"/>
      <c r="J8" s="89"/>
      <c r="K8" s="89"/>
      <c r="L8" s="89"/>
      <c r="M8" s="89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87" t="s">
        <v>2</v>
      </c>
      <c r="F9" s="87"/>
      <c r="G9" s="87"/>
      <c r="H9" s="87"/>
      <c r="I9" s="87"/>
      <c r="J9" s="87"/>
      <c r="K9" s="87"/>
      <c r="L9" s="87"/>
      <c r="M9" s="87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90"/>
      <c r="F10" s="90"/>
      <c r="G10" s="90"/>
      <c r="H10" s="90"/>
      <c r="I10" s="90"/>
      <c r="J10" s="90"/>
      <c r="K10" s="90"/>
      <c r="L10" s="90"/>
      <c r="M10" s="90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89" t="s">
        <v>3</v>
      </c>
      <c r="F11" s="89"/>
      <c r="G11" s="89"/>
      <c r="H11" s="89"/>
      <c r="I11" s="89"/>
      <c r="J11" s="89"/>
      <c r="K11" s="89"/>
      <c r="L11" s="89"/>
      <c r="M11" s="89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87" t="s">
        <v>4</v>
      </c>
      <c r="F12" s="87"/>
      <c r="G12" s="87"/>
      <c r="H12" s="87"/>
      <c r="I12" s="87"/>
      <c r="J12" s="87"/>
      <c r="K12" s="87"/>
      <c r="L12" s="87"/>
      <c r="M12" s="87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302</v>
      </c>
      <c r="G14" s="53"/>
      <c r="H14" s="58" t="s">
        <v>303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304</v>
      </c>
      <c r="G15" s="53"/>
      <c r="H15" s="58" t="s">
        <v>305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88" t="s">
        <v>299</v>
      </c>
      <c r="F16" s="88"/>
      <c r="G16" s="88"/>
      <c r="H16" s="88"/>
      <c r="I16" s="88"/>
      <c r="J16" s="88"/>
      <c r="K16" s="88"/>
      <c r="L16" s="88"/>
      <c r="M16" s="88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87" t="s">
        <v>5</v>
      </c>
      <c r="F17" s="87"/>
      <c r="G17" s="87"/>
      <c r="H17" s="87"/>
      <c r="I17" s="87"/>
      <c r="J17" s="87"/>
      <c r="K17" s="87"/>
      <c r="L17" s="87"/>
      <c r="M17" s="87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87" t="s">
        <v>6</v>
      </c>
      <c r="G18" s="87"/>
      <c r="H18" s="87"/>
      <c r="I18" s="87"/>
      <c r="J18" s="87"/>
      <c r="K18" s="87"/>
      <c r="L18" s="87"/>
      <c r="M18" s="87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87" t="s">
        <v>7</v>
      </c>
      <c r="F19" s="87"/>
      <c r="G19" s="87"/>
      <c r="H19" s="87"/>
      <c r="I19" s="87"/>
      <c r="J19" s="87"/>
      <c r="K19" s="87"/>
      <c r="L19" s="87"/>
      <c r="M19" s="87"/>
      <c r="N19" s="87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87" t="s">
        <v>8</v>
      </c>
      <c r="G20" s="87"/>
      <c r="H20" s="87"/>
      <c r="I20" s="87"/>
      <c r="J20" s="87"/>
      <c r="K20" s="87"/>
      <c r="L20" s="87"/>
      <c r="M20" s="87"/>
      <c r="N20" s="87"/>
      <c r="O20" s="87"/>
      <c r="P20" s="7"/>
      <c r="Q20" s="1"/>
      <c r="R20" s="1"/>
    </row>
    <row r="21" spans="3:18" ht="14.25" customHeight="1" x14ac:dyDescent="0.25">
      <c r="C21" s="5"/>
      <c r="D21" s="1"/>
      <c r="E21" s="55" t="s">
        <v>300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 x14ac:dyDescent="0.25">
      <c r="C22" s="5"/>
      <c r="D22" s="1"/>
      <c r="E22" s="55" t="s">
        <v>301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 x14ac:dyDescent="0.25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 x14ac:dyDescent="0.25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332</v>
      </c>
      <c r="Q25" s="1"/>
      <c r="R25" s="1"/>
    </row>
    <row r="26" spans="3:18" ht="14.25" customHeight="1" x14ac:dyDescent="0.25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 x14ac:dyDescent="0.25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Q30" s="1"/>
      <c r="R30" s="1"/>
    </row>
    <row r="31" spans="3:18" ht="14.25" customHeight="1" x14ac:dyDescent="0.25">
      <c r="Q31" s="44"/>
      <c r="R31" s="44"/>
    </row>
  </sheetData>
  <sheetProtection algorithmName="SHA-512" hashValue="ryNXVv3iyLMMUjpyTz6bsvGSe2lal4ilTBhQXLf+YD5aOokNSClM0e1DfLPF0aAX4+lPCrKNdcDn3FIo4v9FLg==" saltValue="bbFgNyq5a3Lvj159CPrIlw==" spinCount="100000" sheet="1" objects="1" scenarios="1"/>
  <mergeCells count="10">
    <mergeCell ref="E8:M8"/>
    <mergeCell ref="E9:M9"/>
    <mergeCell ref="E11:M11"/>
    <mergeCell ref="E12:M12"/>
    <mergeCell ref="E10:M10"/>
    <mergeCell ref="E19:N19"/>
    <mergeCell ref="F20:O20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0"/>
  <sheetViews>
    <sheetView workbookViewId="0">
      <pane xSplit="1" topLeftCell="B1" activePane="topRight" state="frozen"/>
      <selection pane="topRight" activeCell="E49" sqref="E49:I49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3"/>
      <c r="B3" s="73"/>
      <c r="C3" s="84" t="str">
        <f>HYPERLINK(Links!G2, Links!A2 &amp;" - " &amp;Links!B2)</f>
        <v>Dx011 - Emergency Ambulance Response (Red 2)</v>
      </c>
      <c r="D3" s="59" t="s">
        <v>17</v>
      </c>
      <c r="E3" s="99">
        <v>1110</v>
      </c>
      <c r="F3" s="100">
        <v>4091</v>
      </c>
      <c r="G3" s="61"/>
      <c r="H3" s="92" t="s">
        <v>29</v>
      </c>
      <c r="I3" s="92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100">
        <v>1152</v>
      </c>
      <c r="F4" s="100">
        <v>4002</v>
      </c>
      <c r="G4" s="62"/>
      <c r="H4" s="93" t="s">
        <v>38</v>
      </c>
      <c r="I4" s="93" t="s">
        <v>350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76">
        <v>12</v>
      </c>
      <c r="B5" s="77">
        <v>15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100">
        <v>1040</v>
      </c>
      <c r="F5" s="100">
        <v>4093</v>
      </c>
      <c r="G5" s="62"/>
      <c r="H5" s="93" t="s">
        <v>22</v>
      </c>
      <c r="I5" s="93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100">
        <v>1119</v>
      </c>
      <c r="F6" s="100">
        <v>4007</v>
      </c>
      <c r="G6" s="62"/>
      <c r="H6" s="93" t="s">
        <v>26</v>
      </c>
      <c r="I6" s="93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78" t="s">
        <v>73</v>
      </c>
      <c r="B7" s="78" t="s">
        <v>73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100">
        <v>1110</v>
      </c>
      <c r="F7" s="100">
        <v>4091</v>
      </c>
      <c r="G7" s="62"/>
      <c r="H7" s="92" t="s">
        <v>29</v>
      </c>
      <c r="I7" s="93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100">
        <v>1119</v>
      </c>
      <c r="F8" s="100">
        <v>4005</v>
      </c>
      <c r="G8" s="62"/>
      <c r="H8" s="93" t="s">
        <v>26</v>
      </c>
      <c r="I8" s="93" t="s">
        <v>351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100">
        <v>1174</v>
      </c>
      <c r="F9" s="100">
        <v>4060</v>
      </c>
      <c r="G9" s="62"/>
      <c r="H9" s="83" t="s">
        <v>341</v>
      </c>
      <c r="I9" s="93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2">
        <v>2020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100">
        <v>1001</v>
      </c>
      <c r="F10" s="100">
        <v>4033</v>
      </c>
      <c r="G10" s="62"/>
      <c r="H10" s="83" t="s">
        <v>342</v>
      </c>
      <c r="I10" s="93" t="s">
        <v>318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91" t="str">
        <f>HYPERLINK(Links!G10, Links!A10 &amp;" - " &amp;Links!B10)</f>
        <v>Dx0126 - Emergency Ambulance Response for Trauma Emergency (Category 3)</v>
      </c>
      <c r="D11" s="59" t="s">
        <v>20</v>
      </c>
      <c r="E11" s="100">
        <v>1194</v>
      </c>
      <c r="F11" s="100">
        <v>4229</v>
      </c>
      <c r="G11" s="62"/>
      <c r="H11" s="83" t="s">
        <v>33</v>
      </c>
      <c r="I11" s="93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x14ac:dyDescent="0.25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100">
        <v>1170</v>
      </c>
      <c r="F12" s="100">
        <v>4033</v>
      </c>
      <c r="G12" s="62"/>
      <c r="H12" s="83" t="s">
        <v>317</v>
      </c>
      <c r="I12" s="93" t="s">
        <v>318</v>
      </c>
      <c r="J12" s="22"/>
      <c r="K12" s="22"/>
      <c r="L12" s="22"/>
    </row>
    <row r="13" spans="1:26" ht="14.25" customHeight="1" x14ac:dyDescent="0.25">
      <c r="A13" s="64"/>
      <c r="B13" s="71" t="s">
        <v>287</v>
      </c>
      <c r="C13" s="60" t="str">
        <f>HYPERLINK(Links!G12, Links!A12 &amp;" - " &amp;Links!B12)</f>
        <v>Dx02 - Attend Emergency Treatment Centre within 1 hour</v>
      </c>
      <c r="D13" s="59" t="s">
        <v>20</v>
      </c>
      <c r="E13" s="100">
        <v>1158</v>
      </c>
      <c r="F13" s="100">
        <v>4050</v>
      </c>
      <c r="G13" s="61"/>
      <c r="H13" s="65" t="s">
        <v>343</v>
      </c>
      <c r="I13" s="93" t="s">
        <v>352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 x14ac:dyDescent="0.25">
      <c r="A14" s="64"/>
      <c r="B14" s="70" t="s">
        <v>288</v>
      </c>
      <c r="C14" s="60" t="str">
        <f>HYPERLINK(Links!G13, Links!A13 &amp;" - " &amp;Links!B13)</f>
        <v>Dx02 - Attend Emergency Treatment Centre within 1 hour</v>
      </c>
      <c r="D14" s="59" t="s">
        <v>20</v>
      </c>
      <c r="E14" s="100">
        <v>1158</v>
      </c>
      <c r="F14" s="100">
        <v>4050</v>
      </c>
      <c r="G14" s="61"/>
      <c r="H14" s="65" t="s">
        <v>343</v>
      </c>
      <c r="I14" s="93" t="s">
        <v>352</v>
      </c>
      <c r="J14" s="22"/>
      <c r="K14" s="22"/>
      <c r="L14" s="22"/>
    </row>
    <row r="15" spans="1:26" ht="14.25" customHeight="1" x14ac:dyDescent="0.25">
      <c r="A15" s="59"/>
      <c r="B15" s="71" t="s">
        <v>287</v>
      </c>
      <c r="C15" s="60" t="str">
        <f>HYPERLINK(Links!G14, Links!A14 &amp;" - " &amp;Links!B14)</f>
        <v>Dx03 - Attend Emergency Treatment Centre within 4 hours</v>
      </c>
      <c r="D15" s="59" t="s">
        <v>20</v>
      </c>
      <c r="E15" s="100">
        <v>1146</v>
      </c>
      <c r="F15" s="100">
        <v>4052</v>
      </c>
      <c r="G15" s="61"/>
      <c r="H15" s="66" t="s">
        <v>37</v>
      </c>
      <c r="I15" s="93" t="s">
        <v>36</v>
      </c>
      <c r="J15" s="22"/>
      <c r="K15" s="22"/>
      <c r="L15" s="2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s="53" customFormat="1" ht="14.25" customHeight="1" x14ac:dyDescent="0.25">
      <c r="A16" s="59"/>
      <c r="B16" s="70" t="s">
        <v>288</v>
      </c>
      <c r="C16" s="60" t="str">
        <f>HYPERLINK(Links!G15, Links!A15 &amp;" - " &amp;Links!B15)</f>
        <v>Dx03 - Attend Emergency Treatment Centre within 4 hours</v>
      </c>
      <c r="D16" s="59" t="s">
        <v>20</v>
      </c>
      <c r="E16" s="100">
        <v>1146</v>
      </c>
      <c r="F16" s="100">
        <v>4052</v>
      </c>
      <c r="G16" s="61"/>
      <c r="H16" s="66" t="s">
        <v>37</v>
      </c>
      <c r="I16" s="93" t="s">
        <v>36</v>
      </c>
      <c r="J16" s="22"/>
      <c r="K16" s="22"/>
      <c r="L16" s="22"/>
    </row>
    <row r="17" spans="1:26" ht="14.25" customHeight="1" x14ac:dyDescent="0.25">
      <c r="A17" s="59"/>
      <c r="B17" s="86" t="s">
        <v>330</v>
      </c>
      <c r="C17" s="60" t="str">
        <f>HYPERLINK(Links!G16, Links!A16 &amp;" - " &amp;Links!B16)</f>
        <v>Dx05 - To contact a Primary Care Service within 2 hours</v>
      </c>
      <c r="D17" s="59" t="s">
        <v>20</v>
      </c>
      <c r="E17" s="100">
        <v>1112</v>
      </c>
      <c r="F17" s="100">
        <v>4171</v>
      </c>
      <c r="G17" s="61"/>
      <c r="H17" s="65" t="s">
        <v>35</v>
      </c>
      <c r="I17" s="93" t="s">
        <v>353</v>
      </c>
      <c r="J17" s="22"/>
      <c r="K17" s="22"/>
      <c r="L17" s="2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s="53" customFormat="1" ht="14.25" customHeight="1" x14ac:dyDescent="0.25">
      <c r="A18" s="59"/>
      <c r="B18" s="86" t="s">
        <v>331</v>
      </c>
      <c r="C18" s="60" t="str">
        <f>HYPERLINK(Links!G17, Links!A17 &amp;" - " &amp;Links!B17)</f>
        <v>Dx05 - To contact a Primary Care Service within 2 hours</v>
      </c>
      <c r="D18" s="59" t="s">
        <v>20</v>
      </c>
      <c r="E18" s="100">
        <v>1112</v>
      </c>
      <c r="F18" s="100">
        <v>4171</v>
      </c>
      <c r="G18" s="61"/>
      <c r="H18" s="65" t="s">
        <v>35</v>
      </c>
      <c r="I18" s="93" t="s">
        <v>353</v>
      </c>
      <c r="J18" s="22"/>
      <c r="K18" s="22"/>
      <c r="L18" s="22"/>
    </row>
    <row r="19" spans="1:26" ht="14.25" customHeight="1" x14ac:dyDescent="0.25">
      <c r="A19" s="59"/>
      <c r="B19" s="86" t="s">
        <v>330</v>
      </c>
      <c r="C19" s="84" t="str">
        <f>HYPERLINK(Links!G18, Links!A18 &amp;" - " &amp;Links!B18)</f>
        <v>Dx06 - To contact a Primary Care Service within 6 hours</v>
      </c>
      <c r="D19" s="59" t="s">
        <v>20</v>
      </c>
      <c r="E19" s="100">
        <v>1152</v>
      </c>
      <c r="F19" s="100">
        <v>4003</v>
      </c>
      <c r="G19" s="61"/>
      <c r="H19" s="93" t="s">
        <v>38</v>
      </c>
      <c r="I19" s="93" t="s">
        <v>39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 x14ac:dyDescent="0.25">
      <c r="A20" s="59"/>
      <c r="B20" s="86" t="s">
        <v>331</v>
      </c>
      <c r="C20" s="84" t="str">
        <f>HYPERLINK(Links!G19, Links!A19 &amp;" - " &amp;Links!B19)</f>
        <v>Dx06 - To contact a Primary Care Service within 6 hours</v>
      </c>
      <c r="D20" s="59" t="s">
        <v>20</v>
      </c>
      <c r="E20" s="100">
        <v>1152</v>
      </c>
      <c r="F20" s="100">
        <v>4003</v>
      </c>
      <c r="G20" s="61"/>
      <c r="H20" s="93" t="s">
        <v>38</v>
      </c>
      <c r="I20" s="93" t="s">
        <v>39</v>
      </c>
      <c r="J20" s="22"/>
      <c r="K20" s="22"/>
      <c r="L20" s="22"/>
    </row>
    <row r="21" spans="1:26" ht="14.25" customHeight="1" x14ac:dyDescent="0.25">
      <c r="A21" s="59"/>
      <c r="B21" s="86" t="s">
        <v>330</v>
      </c>
      <c r="C21" s="60" t="str">
        <f>HYPERLINK(Links!G20, Links!A20 &amp;" - " &amp;Links!B20)</f>
        <v>Dx07 - To contact a Primary Care Service within 12 hours</v>
      </c>
      <c r="D21" s="59" t="s">
        <v>20</v>
      </c>
      <c r="E21" s="100">
        <v>1004</v>
      </c>
      <c r="F21" s="100">
        <v>4003</v>
      </c>
      <c r="G21" s="61"/>
      <c r="H21" s="66" t="s">
        <v>40</v>
      </c>
      <c r="I21" s="93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 x14ac:dyDescent="0.25">
      <c r="A22" s="59"/>
      <c r="B22" s="86" t="s">
        <v>331</v>
      </c>
      <c r="C22" s="60" t="str">
        <f>HYPERLINK(Links!G21, Links!A21 &amp;" - " &amp;Links!B21)</f>
        <v>Dx07 - To contact a Primary Care Service within 12 hours</v>
      </c>
      <c r="D22" s="59" t="s">
        <v>20</v>
      </c>
      <c r="E22" s="100">
        <v>1004</v>
      </c>
      <c r="F22" s="100">
        <v>4003</v>
      </c>
      <c r="G22" s="61"/>
      <c r="H22" s="66" t="s">
        <v>40</v>
      </c>
      <c r="I22" s="93" t="s">
        <v>39</v>
      </c>
      <c r="J22" s="22"/>
      <c r="K22" s="22"/>
      <c r="L22" s="22"/>
    </row>
    <row r="23" spans="1:26" ht="14.25" customHeight="1" x14ac:dyDescent="0.25">
      <c r="A23" s="59"/>
      <c r="B23" s="86" t="s">
        <v>330</v>
      </c>
      <c r="C23" s="60" t="str">
        <f>HYPERLINK(Links!G22, Links!A22 &amp;" - " &amp;Links!B22)</f>
        <v>Dx08 - To contact a Primary Care Service within 24 hours</v>
      </c>
      <c r="D23" s="59" t="s">
        <v>20</v>
      </c>
      <c r="E23" s="100">
        <v>1112</v>
      </c>
      <c r="F23" s="100">
        <v>4003</v>
      </c>
      <c r="G23" s="61"/>
      <c r="H23" s="65" t="s">
        <v>35</v>
      </c>
      <c r="I23" s="93" t="s">
        <v>39</v>
      </c>
      <c r="J23" s="22"/>
      <c r="K23" s="22"/>
      <c r="L23" s="22"/>
    </row>
    <row r="24" spans="1:26" s="53" customFormat="1" ht="14.25" customHeight="1" x14ac:dyDescent="0.25">
      <c r="A24" s="59"/>
      <c r="B24" s="86" t="s">
        <v>331</v>
      </c>
      <c r="C24" s="60" t="str">
        <f>HYPERLINK(Links!G23, Links!A23 &amp;" - " &amp;Links!B23)</f>
        <v>Dx08 - To contact a Primary Care Service within 24 hours</v>
      </c>
      <c r="D24" s="59" t="s">
        <v>20</v>
      </c>
      <c r="E24" s="100">
        <v>1112</v>
      </c>
      <c r="F24" s="100">
        <v>4003</v>
      </c>
      <c r="G24" s="61"/>
      <c r="H24" s="65" t="s">
        <v>35</v>
      </c>
      <c r="I24" s="93" t="s">
        <v>39</v>
      </c>
      <c r="J24" s="22"/>
      <c r="K24" s="22"/>
      <c r="L24" s="22"/>
    </row>
    <row r="25" spans="1:26" ht="14.25" customHeight="1" x14ac:dyDescent="0.25">
      <c r="A25" s="59"/>
      <c r="B25" s="59"/>
      <c r="C25" s="60" t="str">
        <f>HYPERLINK(Links!G24, Links!A24 &amp;" - " &amp;Links!B24)</f>
        <v>Dx09 - For persistent or recurrent symptoms: get in touch with the GP Practice for a Non-Urgent Appointment</v>
      </c>
      <c r="D25" s="59" t="s">
        <v>20</v>
      </c>
      <c r="E25" s="100">
        <v>1146</v>
      </c>
      <c r="F25" s="100">
        <v>4003</v>
      </c>
      <c r="G25" s="61"/>
      <c r="H25" s="94" t="s">
        <v>37</v>
      </c>
      <c r="I25" s="93" t="s">
        <v>39</v>
      </c>
      <c r="J25" s="22"/>
      <c r="K25" s="22"/>
      <c r="L25" s="22"/>
    </row>
    <row r="26" spans="1:26" ht="14.25" customHeight="1" x14ac:dyDescent="0.25">
      <c r="A26" s="59"/>
      <c r="B26" s="59"/>
      <c r="C26" s="60" t="str">
        <f>HYPERLINK(Links!G25, Links!A25 &amp;" - " &amp;Links!B25)</f>
        <v>Dx10 - MUST contact own GP Practice for a Non-Urgent appointment</v>
      </c>
      <c r="D26" s="59" t="s">
        <v>20</v>
      </c>
      <c r="E26" s="100">
        <v>1146</v>
      </c>
      <c r="F26" s="100">
        <v>4041</v>
      </c>
      <c r="G26" s="61"/>
      <c r="H26" s="94" t="s">
        <v>37</v>
      </c>
      <c r="I26" s="93" t="s">
        <v>354</v>
      </c>
      <c r="J26" s="22"/>
      <c r="K26" s="22"/>
      <c r="L26" s="22"/>
    </row>
    <row r="27" spans="1:26" ht="14.25" customHeight="1" x14ac:dyDescent="0.25">
      <c r="A27" s="59"/>
      <c r="B27" s="86" t="s">
        <v>330</v>
      </c>
      <c r="C27" s="68" t="str">
        <f>HYPERLINK(Links!G26, Links!A26 &amp;" - " &amp;Links!B26)</f>
        <v>Dx11 - Speak to a Primary Care Service within 1 hour</v>
      </c>
      <c r="D27" s="59" t="s">
        <v>20</v>
      </c>
      <c r="E27" s="100">
        <v>1101</v>
      </c>
      <c r="F27" s="100">
        <v>4071</v>
      </c>
      <c r="G27" s="61"/>
      <c r="H27" s="66" t="s">
        <v>41</v>
      </c>
      <c r="I27" s="93" t="s">
        <v>42</v>
      </c>
      <c r="J27" s="22"/>
      <c r="K27" s="22"/>
      <c r="L27" s="22"/>
    </row>
    <row r="28" spans="1:26" s="53" customFormat="1" ht="14.25" customHeight="1" x14ac:dyDescent="0.25">
      <c r="A28" s="59"/>
      <c r="B28" s="86" t="s">
        <v>331</v>
      </c>
      <c r="C28" s="68" t="str">
        <f>HYPERLINK(Links!G27, Links!A27 &amp;" - " &amp;Links!B27)</f>
        <v>Dx11 - Speak to a Primary Care Service within 1 hour</v>
      </c>
      <c r="D28" s="59" t="s">
        <v>20</v>
      </c>
      <c r="E28" s="100">
        <v>1101</v>
      </c>
      <c r="F28" s="100">
        <v>4071</v>
      </c>
      <c r="G28" s="61"/>
      <c r="H28" s="66" t="s">
        <v>41</v>
      </c>
      <c r="I28" s="93" t="s">
        <v>42</v>
      </c>
      <c r="J28" s="22"/>
      <c r="K28" s="22"/>
      <c r="L28" s="22"/>
    </row>
    <row r="29" spans="1:26" ht="14.25" customHeight="1" x14ac:dyDescent="0.25">
      <c r="A29" s="59"/>
      <c r="B29" s="71" t="s">
        <v>287</v>
      </c>
      <c r="C29" s="60" t="str">
        <f>HYPERLINK(Links!G28, Links!A28 &amp;" - " &amp;Links!B28)</f>
        <v>Dx118 - Attend Emergency Dental Treatment Centre within 4 hours</v>
      </c>
      <c r="D29" s="59" t="s">
        <v>20</v>
      </c>
      <c r="E29" s="100">
        <v>1051</v>
      </c>
      <c r="F29" s="100">
        <v>4391</v>
      </c>
      <c r="G29" s="61"/>
      <c r="H29" s="66" t="s">
        <v>43</v>
      </c>
      <c r="I29" s="93" t="s">
        <v>44</v>
      </c>
      <c r="J29" s="22"/>
      <c r="K29" s="22"/>
      <c r="L29" s="22"/>
    </row>
    <row r="30" spans="1:26" s="53" customFormat="1" ht="14.25" customHeight="1" x14ac:dyDescent="0.25">
      <c r="A30" s="59"/>
      <c r="B30" s="70" t="s">
        <v>288</v>
      </c>
      <c r="C30" s="60" t="str">
        <f>HYPERLINK(Links!G29, Links!A29 &amp;" - " &amp;Links!B29)</f>
        <v>Dx118 - Attend Emergency Dental Treatment Centre within 4 hours</v>
      </c>
      <c r="D30" s="59" t="s">
        <v>20</v>
      </c>
      <c r="E30" s="100">
        <v>1051</v>
      </c>
      <c r="F30" s="100">
        <v>4391</v>
      </c>
      <c r="G30" s="61"/>
      <c r="H30" s="66" t="s">
        <v>43</v>
      </c>
      <c r="I30" s="93" t="s">
        <v>44</v>
      </c>
      <c r="J30" s="22"/>
      <c r="K30" s="22"/>
      <c r="L30" s="22"/>
    </row>
    <row r="31" spans="1:26" ht="14.25" customHeight="1" x14ac:dyDescent="0.25">
      <c r="A31" s="59"/>
      <c r="B31" s="86" t="s">
        <v>330</v>
      </c>
      <c r="C31" s="60" t="str">
        <f>HYPERLINK(Links!G30, Links!A30 &amp;" - " &amp;Links!B30)</f>
        <v>Dx12 - Speak to a Primary Care Service within 2 hours</v>
      </c>
      <c r="D31" s="59" t="s">
        <v>20</v>
      </c>
      <c r="E31" s="100">
        <v>1020</v>
      </c>
      <c r="F31" s="100">
        <v>4003</v>
      </c>
      <c r="G31" s="61"/>
      <c r="H31" s="66" t="s">
        <v>344</v>
      </c>
      <c r="I31" s="93" t="s">
        <v>39</v>
      </c>
      <c r="J31" s="22"/>
      <c r="K31" s="22"/>
      <c r="L31" s="22"/>
    </row>
    <row r="32" spans="1:26" s="53" customFormat="1" ht="14.25" customHeight="1" x14ac:dyDescent="0.25">
      <c r="A32" s="59"/>
      <c r="B32" s="86" t="s">
        <v>331</v>
      </c>
      <c r="C32" s="60" t="str">
        <f>HYPERLINK(Links!G31, Links!A31 &amp;" - " &amp;Links!B31)</f>
        <v>Dx12 - Speak to a Primary Care Service within 2 hours</v>
      </c>
      <c r="D32" s="59" t="s">
        <v>20</v>
      </c>
      <c r="E32" s="100">
        <v>1020</v>
      </c>
      <c r="F32" s="100">
        <v>4003</v>
      </c>
      <c r="G32" s="61"/>
      <c r="H32" s="66" t="s">
        <v>344</v>
      </c>
      <c r="I32" s="93" t="s">
        <v>39</v>
      </c>
      <c r="J32" s="22"/>
      <c r="K32" s="22"/>
      <c r="L32" s="22"/>
    </row>
    <row r="33" spans="1:12" ht="14.25" customHeight="1" x14ac:dyDescent="0.25">
      <c r="A33" s="59"/>
      <c r="B33" s="86" t="s">
        <v>330</v>
      </c>
      <c r="C33" s="84" t="str">
        <f>HYPERLINK(Links!G32, Links!A32 &amp;" - " &amp;Links!B32)</f>
        <v>Dx13 - Speak to a Primary Care Service within 6 hours</v>
      </c>
      <c r="D33" s="59" t="s">
        <v>20</v>
      </c>
      <c r="E33" s="100">
        <v>1187</v>
      </c>
      <c r="F33" s="100">
        <v>4003</v>
      </c>
      <c r="G33" s="61"/>
      <c r="H33" s="65" t="s">
        <v>345</v>
      </c>
      <c r="I33" s="93" t="s">
        <v>39</v>
      </c>
      <c r="J33" s="22"/>
      <c r="K33" s="22"/>
      <c r="L33" s="22"/>
    </row>
    <row r="34" spans="1:12" s="53" customFormat="1" ht="14.25" customHeight="1" x14ac:dyDescent="0.25">
      <c r="A34" s="59"/>
      <c r="B34" s="86" t="s">
        <v>331</v>
      </c>
      <c r="C34" s="84" t="str">
        <f>HYPERLINK(Links!G33, Links!A33 &amp;" - " &amp;Links!B33)</f>
        <v>Dx13 - Speak to a Primary Care Service within 6 hours</v>
      </c>
      <c r="D34" s="59" t="s">
        <v>20</v>
      </c>
      <c r="E34" s="100">
        <v>1187</v>
      </c>
      <c r="F34" s="100">
        <v>4003</v>
      </c>
      <c r="G34" s="61"/>
      <c r="H34" s="65" t="s">
        <v>345</v>
      </c>
      <c r="I34" s="93" t="s">
        <v>39</v>
      </c>
      <c r="J34" s="22"/>
      <c r="K34" s="22"/>
      <c r="L34" s="22"/>
    </row>
    <row r="35" spans="1:12" ht="14.25" customHeight="1" x14ac:dyDescent="0.25">
      <c r="A35" s="59"/>
      <c r="B35" s="86" t="s">
        <v>330</v>
      </c>
      <c r="C35" s="60" t="str">
        <f>HYPERLINK(Links!G34, Links!A34 &amp;" - " &amp;Links!B34)</f>
        <v>Dx14 - Speak to a Primary Care Service within 12 hours</v>
      </c>
      <c r="D35" s="59" t="s">
        <v>20</v>
      </c>
      <c r="E35" s="100">
        <v>1004</v>
      </c>
      <c r="F35" s="100">
        <v>4003</v>
      </c>
      <c r="G35" s="61"/>
      <c r="H35" s="66" t="s">
        <v>40</v>
      </c>
      <c r="I35" s="93" t="s">
        <v>39</v>
      </c>
      <c r="J35" s="22"/>
      <c r="K35" s="22"/>
      <c r="L35" s="22"/>
    </row>
    <row r="36" spans="1:12" s="53" customFormat="1" ht="14.25" customHeight="1" x14ac:dyDescent="0.25">
      <c r="A36" s="59"/>
      <c r="B36" s="86" t="s">
        <v>331</v>
      </c>
      <c r="C36" s="60" t="str">
        <f>HYPERLINK(Links!G35, Links!A35 &amp;" - " &amp;Links!B35)</f>
        <v>Dx14 - Speak to a Primary Care Service within 12 hours</v>
      </c>
      <c r="D36" s="59" t="s">
        <v>20</v>
      </c>
      <c r="E36" s="100">
        <v>1004</v>
      </c>
      <c r="F36" s="100">
        <v>4003</v>
      </c>
      <c r="G36" s="61"/>
      <c r="H36" s="66" t="s">
        <v>40</v>
      </c>
      <c r="I36" s="93" t="s">
        <v>39</v>
      </c>
      <c r="J36" s="22"/>
      <c r="K36" s="22"/>
      <c r="L36" s="22"/>
    </row>
    <row r="37" spans="1:12" ht="14.25" customHeight="1" x14ac:dyDescent="0.25">
      <c r="A37" s="59"/>
      <c r="B37" s="86" t="s">
        <v>330</v>
      </c>
      <c r="C37" s="60" t="str">
        <f>HYPERLINK(Links!G36, Links!A36 &amp;" - " &amp;Links!B36)</f>
        <v>Dx15 - Speak to a Primary Care Service within 24 hours</v>
      </c>
      <c r="D37" s="59" t="s">
        <v>20</v>
      </c>
      <c r="E37" s="100">
        <v>1112</v>
      </c>
      <c r="F37" s="100">
        <v>4003</v>
      </c>
      <c r="G37" s="61"/>
      <c r="H37" s="65" t="s">
        <v>35</v>
      </c>
      <c r="I37" s="93" t="s">
        <v>39</v>
      </c>
      <c r="J37" s="22"/>
      <c r="K37" s="22"/>
      <c r="L37" s="22"/>
    </row>
    <row r="38" spans="1:12" s="53" customFormat="1" ht="14.25" customHeight="1" x14ac:dyDescent="0.25">
      <c r="A38" s="59"/>
      <c r="B38" s="86" t="s">
        <v>331</v>
      </c>
      <c r="C38" s="60" t="str">
        <f>HYPERLINK(Links!G37, Links!A37 &amp;" - " &amp;Links!B37)</f>
        <v>Dx15 - Speak to a Primary Care Service within 24 hours</v>
      </c>
      <c r="D38" s="59" t="s">
        <v>20</v>
      </c>
      <c r="E38" s="100">
        <v>1112</v>
      </c>
      <c r="F38" s="100">
        <v>4003</v>
      </c>
      <c r="G38" s="61"/>
      <c r="H38" s="65" t="s">
        <v>35</v>
      </c>
      <c r="I38" s="93" t="s">
        <v>39</v>
      </c>
      <c r="J38" s="22"/>
      <c r="K38" s="22"/>
      <c r="L38" s="22"/>
    </row>
    <row r="39" spans="1:12" ht="14.25" customHeight="1" x14ac:dyDescent="0.25">
      <c r="A39" s="59"/>
      <c r="B39" s="59"/>
      <c r="C39" s="60" t="str">
        <f>HYPERLINK(Links!G38, Links!A38 &amp;" - " &amp;Links!B38)</f>
        <v>Dx16 - For persistent or recurrent symptoms: get in touch with the GP Practice within 3 working days</v>
      </c>
      <c r="D39" s="59" t="s">
        <v>20</v>
      </c>
      <c r="E39" s="100" t="s">
        <v>357</v>
      </c>
      <c r="F39" s="100" t="s">
        <v>357</v>
      </c>
      <c r="G39" s="61"/>
      <c r="H39" s="95"/>
      <c r="I39" s="95"/>
      <c r="J39" s="22"/>
      <c r="K39" s="22"/>
      <c r="L39" s="22"/>
    </row>
    <row r="40" spans="1:12" ht="14.25" customHeight="1" x14ac:dyDescent="0.25">
      <c r="A40" s="59"/>
      <c r="B40" s="61"/>
      <c r="C40" s="60" t="str">
        <f>HYPERLINK(Links!G39, Links!A39 &amp;" - " &amp;Links!B39)</f>
        <v>Dx17 - To Contact a Dental practice within 1 hour</v>
      </c>
      <c r="D40" s="59" t="s">
        <v>20</v>
      </c>
      <c r="E40" s="100">
        <v>1168</v>
      </c>
      <c r="F40" s="100">
        <v>4411</v>
      </c>
      <c r="G40" s="61"/>
      <c r="H40" s="66" t="s">
        <v>45</v>
      </c>
      <c r="I40" s="93" t="s">
        <v>46</v>
      </c>
      <c r="J40" s="22"/>
      <c r="K40" s="22"/>
      <c r="L40" s="22"/>
    </row>
    <row r="41" spans="1:12" ht="14.25" customHeight="1" x14ac:dyDescent="0.25">
      <c r="A41" s="59"/>
      <c r="B41" s="59"/>
      <c r="C41" s="60" t="str">
        <f>HYPERLINK(Links!G40, Links!A40 &amp;" - " &amp;Links!B40)</f>
        <v>Dx18 - To Contact a Dental practice within 2 hours</v>
      </c>
      <c r="D41" s="59" t="s">
        <v>20</v>
      </c>
      <c r="E41" s="100">
        <v>1169</v>
      </c>
      <c r="F41" s="100">
        <v>4047</v>
      </c>
      <c r="G41" s="61"/>
      <c r="H41" s="66" t="s">
        <v>47</v>
      </c>
      <c r="I41" s="93" t="s">
        <v>48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Dx19 - To Contact a Dental practice within 6 hours</v>
      </c>
      <c r="D42" s="59" t="s">
        <v>20</v>
      </c>
      <c r="E42" s="100">
        <v>1169</v>
      </c>
      <c r="F42" s="100">
        <v>4047</v>
      </c>
      <c r="G42" s="61"/>
      <c r="H42" s="66" t="s">
        <v>47</v>
      </c>
      <c r="I42" s="93" t="s">
        <v>48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Dx20 - To Contact a Dental practice within 12 hours</v>
      </c>
      <c r="D43" s="59" t="s">
        <v>20</v>
      </c>
      <c r="E43" s="100">
        <v>1134</v>
      </c>
      <c r="F43" s="100">
        <v>4392</v>
      </c>
      <c r="G43" s="61"/>
      <c r="H43" s="66" t="s">
        <v>49</v>
      </c>
      <c r="I43" s="93" t="s">
        <v>50</v>
      </c>
      <c r="J43" s="22"/>
      <c r="K43" s="22"/>
      <c r="L43" s="22"/>
    </row>
    <row r="44" spans="1:12" ht="14.25" customHeight="1" x14ac:dyDescent="0.25">
      <c r="A44" s="59"/>
      <c r="B44" s="59"/>
      <c r="C44" s="84" t="str">
        <f>HYPERLINK(Links!G43, Links!A43 &amp;" - " &amp;Links!B43)</f>
        <v>Dx21 - To Contact a Dental practice within 24 hours</v>
      </c>
      <c r="D44" s="59" t="s">
        <v>20</v>
      </c>
      <c r="E44" s="100">
        <v>1169</v>
      </c>
      <c r="F44" s="100">
        <v>4047</v>
      </c>
      <c r="G44" s="61"/>
      <c r="H44" s="66" t="s">
        <v>47</v>
      </c>
      <c r="I44" s="93" t="s">
        <v>48</v>
      </c>
      <c r="J44" s="22"/>
      <c r="K44" s="22"/>
      <c r="L44" s="22"/>
    </row>
    <row r="45" spans="1:12" ht="14.25" customHeight="1" x14ac:dyDescent="0.25">
      <c r="A45" s="59"/>
      <c r="B45" s="59"/>
      <c r="C45" s="60" t="str">
        <f>HYPERLINK(Links!G44, Links!A44 &amp;" - " &amp;Links!B44)</f>
        <v>Dx22 - To Contact a Dental practice within 5 working days</v>
      </c>
      <c r="D45" s="59" t="s">
        <v>20</v>
      </c>
      <c r="E45" s="100">
        <v>1169</v>
      </c>
      <c r="F45" s="100">
        <v>4047</v>
      </c>
      <c r="G45" s="61"/>
      <c r="H45" s="66" t="s">
        <v>47</v>
      </c>
      <c r="I45" s="93" t="s">
        <v>48</v>
      </c>
      <c r="J45" s="22"/>
      <c r="K45" s="22"/>
      <c r="L45" s="22"/>
    </row>
    <row r="46" spans="1:12" ht="14.25" customHeight="1" x14ac:dyDescent="0.25">
      <c r="A46" s="59"/>
      <c r="B46" s="86" t="s">
        <v>330</v>
      </c>
      <c r="C46" s="60" t="str">
        <f>HYPERLINK(Links!G45, Links!A45 &amp;" - " &amp;Links!B45)</f>
        <v>Dx28 - Contact Pharmacist within 12 hours</v>
      </c>
      <c r="D46" s="59" t="s">
        <v>20</v>
      </c>
      <c r="E46" s="100">
        <v>1073</v>
      </c>
      <c r="F46" s="100">
        <v>4311</v>
      </c>
      <c r="G46" s="61"/>
      <c r="H46" s="66" t="s">
        <v>51</v>
      </c>
      <c r="I46" s="93" t="s">
        <v>52</v>
      </c>
      <c r="J46" s="22"/>
      <c r="K46" s="22"/>
      <c r="L46" s="22"/>
    </row>
    <row r="47" spans="1:12" s="53" customFormat="1" ht="14.25" customHeight="1" x14ac:dyDescent="0.25">
      <c r="A47" s="59"/>
      <c r="B47" s="86" t="s">
        <v>331</v>
      </c>
      <c r="C47" s="60" t="str">
        <f>HYPERLINK(Links!G46, Links!A46 &amp;" - " &amp;Links!B46)</f>
        <v>Dx28 - Contact Pharmacist within 12 hours</v>
      </c>
      <c r="D47" s="59" t="s">
        <v>20</v>
      </c>
      <c r="E47" s="100">
        <v>1073</v>
      </c>
      <c r="F47" s="100">
        <v>4311</v>
      </c>
      <c r="G47" s="61"/>
      <c r="H47" s="66" t="s">
        <v>51</v>
      </c>
      <c r="I47" s="93" t="s">
        <v>52</v>
      </c>
      <c r="J47" s="22"/>
      <c r="K47" s="22"/>
      <c r="L47" s="22"/>
    </row>
    <row r="48" spans="1:12" ht="14.25" customHeight="1" x14ac:dyDescent="0.25">
      <c r="A48" s="59"/>
      <c r="B48" s="59"/>
      <c r="C48" s="60" t="str">
        <f>HYPERLINK(Links!G47, Links!A47 &amp;" - " &amp;Links!B47)</f>
        <v>Dx30 - Speak to Midwife within 1 hour</v>
      </c>
      <c r="D48" s="59" t="s">
        <v>20</v>
      </c>
      <c r="E48" s="100">
        <v>1112</v>
      </c>
      <c r="F48" s="100">
        <v>4112</v>
      </c>
      <c r="G48" s="61"/>
      <c r="H48" s="65" t="s">
        <v>35</v>
      </c>
      <c r="I48" s="93" t="s">
        <v>355</v>
      </c>
      <c r="J48" s="22"/>
      <c r="K48" s="22"/>
      <c r="L48" s="22"/>
    </row>
    <row r="49" spans="1:12" ht="14.25" customHeight="1" x14ac:dyDescent="0.25">
      <c r="A49" s="61"/>
      <c r="B49" s="61"/>
      <c r="C49" s="60" t="str">
        <f>HYPERLINK(Links!G48, Links!A48 &amp;" - " &amp;Links!B48)</f>
        <v>Dx31 - Contact Genito-Urinary Clinic or other local service</v>
      </c>
      <c r="D49" s="59" t="s">
        <v>20</v>
      </c>
      <c r="E49" s="100">
        <v>1176</v>
      </c>
      <c r="F49" s="100">
        <v>4031</v>
      </c>
      <c r="G49" s="61"/>
      <c r="H49" s="66" t="s">
        <v>346</v>
      </c>
      <c r="I49" s="93" t="s">
        <v>54</v>
      </c>
      <c r="J49" s="22"/>
      <c r="K49" s="22"/>
      <c r="L49" s="22"/>
    </row>
    <row r="50" spans="1:12" ht="14.25" customHeight="1" x14ac:dyDescent="0.25">
      <c r="A50" s="59"/>
      <c r="B50" s="59"/>
      <c r="C50" s="60" t="str">
        <f>HYPERLINK(Links!G49, Links!A49 &amp;" - " &amp;Links!B49)</f>
        <v>Dx32 - Speak to a Clinician from our service Immediately</v>
      </c>
      <c r="D50" s="59" t="s">
        <v>20</v>
      </c>
      <c r="E50" s="100">
        <v>1206</v>
      </c>
      <c r="F50" s="100">
        <v>4193</v>
      </c>
      <c r="G50" s="67" t="s">
        <v>55</v>
      </c>
      <c r="H50" s="66" t="s">
        <v>56</v>
      </c>
      <c r="I50" s="66" t="s">
        <v>57</v>
      </c>
      <c r="J50" s="22"/>
      <c r="K50" s="22"/>
      <c r="L50" s="22"/>
    </row>
    <row r="51" spans="1:12" ht="14.25" customHeight="1" x14ac:dyDescent="0.25">
      <c r="A51" s="61"/>
      <c r="B51" s="61"/>
      <c r="C51" s="68" t="str">
        <f>HYPERLINK(Links!G50, Links!A50 &amp;" - " &amp;Links!B50)</f>
        <v>Dx325 - Speak to a Clinician from our service Immediately - Toxic Ingestion/Inhalation</v>
      </c>
      <c r="D51" s="59" t="s">
        <v>20</v>
      </c>
      <c r="E51" s="100">
        <v>1206</v>
      </c>
      <c r="F51" s="100">
        <v>4193</v>
      </c>
      <c r="G51" s="67" t="s">
        <v>55</v>
      </c>
      <c r="H51" s="66" t="s">
        <v>56</v>
      </c>
      <c r="I51" s="66" t="s">
        <v>57</v>
      </c>
      <c r="J51" s="22"/>
      <c r="K51" s="22"/>
      <c r="L51" s="22"/>
    </row>
    <row r="52" spans="1:12" ht="14.25" customHeight="1" x14ac:dyDescent="0.25">
      <c r="A52" s="61"/>
      <c r="B52" s="61"/>
      <c r="C52" s="60" t="str">
        <f>HYPERLINK(Links!G51, Links!A51 &amp;" - " &amp;Links!B51)</f>
        <v>Dx327 - Speak to a Clinician from our service Immediately - Chemical Eye Splash</v>
      </c>
      <c r="D52" s="59" t="s">
        <v>20</v>
      </c>
      <c r="E52" s="100">
        <v>1206</v>
      </c>
      <c r="F52" s="100">
        <v>4193</v>
      </c>
      <c r="G52" s="67" t="s">
        <v>55</v>
      </c>
      <c r="H52" s="66" t="s">
        <v>56</v>
      </c>
      <c r="I52" s="66" t="s">
        <v>57</v>
      </c>
      <c r="J52" s="22"/>
      <c r="K52" s="22"/>
      <c r="L52" s="22"/>
    </row>
    <row r="53" spans="1:12" ht="14.25" customHeight="1" x14ac:dyDescent="0.25">
      <c r="A53" s="61"/>
      <c r="B53" s="61"/>
      <c r="C53" s="60" t="str">
        <f>HYPERLINK(Links!G52, Links!A52 &amp;" - " &amp;Links!B52)</f>
        <v>Dx329 - Speak to a Clinician from our service Immediately - Failed Contraception</v>
      </c>
      <c r="D53" s="59" t="s">
        <v>20</v>
      </c>
      <c r="E53" s="100">
        <v>1206</v>
      </c>
      <c r="F53" s="100">
        <v>4193</v>
      </c>
      <c r="G53" s="67" t="s">
        <v>55</v>
      </c>
      <c r="H53" s="66" t="s">
        <v>56</v>
      </c>
      <c r="I53" s="66" t="s">
        <v>57</v>
      </c>
      <c r="J53" s="22"/>
      <c r="K53" s="22"/>
      <c r="L53" s="22"/>
    </row>
    <row r="54" spans="1:12" ht="14.25" customHeight="1" x14ac:dyDescent="0.25">
      <c r="A54" s="61"/>
      <c r="B54" s="61"/>
      <c r="C54" s="68" t="str">
        <f>HYPERLINK(Links!G53, Links!A53 &amp;" - " &amp;Links!B53)</f>
        <v>DX330 - Speak to a Clinician from our service Immediately - Burns, chemical</v>
      </c>
      <c r="D54" s="59" t="s">
        <v>20</v>
      </c>
      <c r="E54" s="100">
        <v>1206</v>
      </c>
      <c r="F54" s="100">
        <v>4193</v>
      </c>
      <c r="G54" s="67" t="s">
        <v>55</v>
      </c>
      <c r="H54" s="66" t="s">
        <v>56</v>
      </c>
      <c r="I54" s="95" t="s">
        <v>57</v>
      </c>
      <c r="J54" s="22"/>
      <c r="K54" s="22"/>
      <c r="L54" s="22"/>
    </row>
    <row r="55" spans="1:12" ht="14.25" customHeight="1" x14ac:dyDescent="0.25">
      <c r="A55" s="59"/>
      <c r="B55" s="59"/>
      <c r="C55" s="60" t="str">
        <f>HYPERLINK(Links!G54, Links!A54 &amp;" - " &amp;Links!B54)</f>
        <v>Dx34 - Speak to Clinician from our service within 30 minutes</v>
      </c>
      <c r="D55" s="59" t="s">
        <v>20</v>
      </c>
      <c r="E55" s="100">
        <v>1206</v>
      </c>
      <c r="F55" s="100">
        <v>4193</v>
      </c>
      <c r="G55" s="67" t="s">
        <v>55</v>
      </c>
      <c r="H55" s="66" t="s">
        <v>56</v>
      </c>
      <c r="I55" s="66" t="s">
        <v>57</v>
      </c>
      <c r="J55" s="22"/>
      <c r="K55" s="22"/>
      <c r="L55" s="22"/>
    </row>
    <row r="56" spans="1:12" ht="14.25" customHeight="1" x14ac:dyDescent="0.25">
      <c r="A56" s="59"/>
      <c r="B56" s="59"/>
      <c r="C56" s="60" t="str">
        <f>HYPERLINK(Links!G55, Links!A55 &amp;" - " &amp;Links!B55)</f>
        <v>Dx35 - Speak to Clinician from our service within 2 hours</v>
      </c>
      <c r="D56" s="59" t="s">
        <v>20</v>
      </c>
      <c r="E56" s="100">
        <v>1206</v>
      </c>
      <c r="F56" s="100">
        <v>4193</v>
      </c>
      <c r="G56" s="67" t="s">
        <v>55</v>
      </c>
      <c r="H56" s="66" t="s">
        <v>56</v>
      </c>
      <c r="I56" s="66" t="s">
        <v>57</v>
      </c>
      <c r="J56" s="22"/>
      <c r="K56" s="22"/>
      <c r="L56" s="22"/>
    </row>
    <row r="57" spans="1:12" ht="14.25" customHeight="1" x14ac:dyDescent="0.25">
      <c r="A57" s="59"/>
      <c r="B57" s="59"/>
      <c r="C57" s="84" t="str">
        <f>HYPERLINK(Links!G56, Links!A56 &amp;" - " &amp;Links!B56)</f>
        <v>Dx38 - Speak to Clinician from our service for home management advice</v>
      </c>
      <c r="D57" s="59" t="s">
        <v>17</v>
      </c>
      <c r="E57" s="100" t="s">
        <v>357</v>
      </c>
      <c r="F57" s="100" t="s">
        <v>357</v>
      </c>
      <c r="G57" s="61"/>
      <c r="H57" s="95"/>
      <c r="I57" s="95"/>
      <c r="J57" s="22"/>
      <c r="K57" s="22"/>
      <c r="L57" s="22"/>
    </row>
    <row r="58" spans="1:12" ht="14.25" customHeight="1" x14ac:dyDescent="0.25">
      <c r="A58" s="59"/>
      <c r="B58" s="59"/>
      <c r="C58" s="84" t="str">
        <f>HYPERLINK(Links!G57, Links!A57 &amp;" - " &amp;Links!B57)</f>
        <v>Dx39 - Symptom Management Advice</v>
      </c>
      <c r="D58" s="59" t="s">
        <v>17</v>
      </c>
      <c r="E58" s="100" t="s">
        <v>357</v>
      </c>
      <c r="F58" s="100" t="s">
        <v>357</v>
      </c>
      <c r="G58" s="61"/>
      <c r="H58" s="95"/>
      <c r="I58" s="95"/>
      <c r="J58" s="22"/>
      <c r="K58" s="22"/>
      <c r="L58" s="22"/>
    </row>
    <row r="59" spans="1:12" ht="14.25" customHeight="1" x14ac:dyDescent="0.25">
      <c r="A59" s="59"/>
      <c r="B59" s="59"/>
      <c r="C59" s="60" t="str">
        <f>HYPERLINK(Links!G58, Links!A58 &amp;" - " &amp;Links!B58)</f>
        <v>Dx49 - 999 for police</v>
      </c>
      <c r="D59" s="59" t="s">
        <v>17</v>
      </c>
      <c r="E59" s="100" t="s">
        <v>357</v>
      </c>
      <c r="F59" s="100" t="s">
        <v>357</v>
      </c>
      <c r="G59" s="61"/>
      <c r="H59" s="95"/>
      <c r="I59" s="95"/>
      <c r="J59" s="22"/>
      <c r="K59" s="22"/>
      <c r="L59" s="22"/>
    </row>
    <row r="60" spans="1:12" ht="14.25" customHeight="1" x14ac:dyDescent="0.25">
      <c r="A60" s="59"/>
      <c r="B60" s="59"/>
      <c r="C60" s="60" t="str">
        <f>HYPERLINK(Links!G59, Links!A59 &amp;" - " &amp;Links!B59)</f>
        <v>Dx50 - Speak to Midwife or Labour Suite immediately</v>
      </c>
      <c r="D60" s="59" t="s">
        <v>20</v>
      </c>
      <c r="E60" s="100">
        <v>1184</v>
      </c>
      <c r="F60" s="100">
        <v>4112</v>
      </c>
      <c r="G60" s="61"/>
      <c r="H60" s="66" t="s">
        <v>347</v>
      </c>
      <c r="I60" s="93" t="s">
        <v>53</v>
      </c>
      <c r="J60" s="22"/>
      <c r="K60" s="22"/>
      <c r="L60" s="22"/>
    </row>
    <row r="61" spans="1:12" ht="14.25" customHeight="1" x14ac:dyDescent="0.25">
      <c r="A61" s="59"/>
      <c r="B61" s="59"/>
      <c r="C61" s="84" t="str">
        <f>HYPERLINK(Links!G60, Links!A60 &amp;" - " &amp;Links!B60)</f>
        <v>Dx60 - Contact Optician next routine appointment within 72 hours (3 days from now)</v>
      </c>
      <c r="D61" s="59" t="s">
        <v>20</v>
      </c>
      <c r="E61" s="100">
        <v>1076</v>
      </c>
      <c r="F61" s="100">
        <v>4020</v>
      </c>
      <c r="G61" s="61"/>
      <c r="H61" s="66" t="s">
        <v>349</v>
      </c>
      <c r="I61" s="93" t="s">
        <v>58</v>
      </c>
      <c r="J61" s="22"/>
      <c r="K61" s="22"/>
      <c r="L61" s="22"/>
    </row>
    <row r="62" spans="1:12" ht="14.25" customHeight="1" x14ac:dyDescent="0.25">
      <c r="A62" s="59"/>
      <c r="B62" s="61"/>
      <c r="C62" s="60" t="str">
        <f>HYPERLINK(Links!G61, Links!A61 &amp;" - " &amp;Links!B61)</f>
        <v>Dx75 - MUST contact own GP Practice within 3 working days</v>
      </c>
      <c r="D62" s="59" t="s">
        <v>20</v>
      </c>
      <c r="E62" s="100">
        <v>1156</v>
      </c>
      <c r="F62" s="100">
        <v>4003</v>
      </c>
      <c r="G62" s="61"/>
      <c r="H62" s="92" t="s">
        <v>348</v>
      </c>
      <c r="I62" s="93" t="s">
        <v>39</v>
      </c>
      <c r="J62" s="22"/>
      <c r="K62" s="22"/>
      <c r="L62" s="22"/>
    </row>
    <row r="63" spans="1:12" ht="14.25" customHeight="1" x14ac:dyDescent="0.25">
      <c r="A63" s="59"/>
      <c r="B63" s="71" t="s">
        <v>287</v>
      </c>
      <c r="C63" s="84" t="str">
        <f>HYPERLINK(Links!G62, Links!A62 &amp;" - " &amp;Links!B62)</f>
        <v>Dx89 - Attend Emergency Treatment Centre within 12 hours</v>
      </c>
      <c r="D63" s="59" t="s">
        <v>20</v>
      </c>
      <c r="E63" s="100">
        <v>1092</v>
      </c>
      <c r="F63" s="100">
        <v>4052</v>
      </c>
      <c r="G63" s="61"/>
      <c r="H63" s="66" t="s">
        <v>59</v>
      </c>
      <c r="I63" s="93" t="s">
        <v>36</v>
      </c>
      <c r="J63" s="22"/>
      <c r="K63" s="22"/>
      <c r="L63" s="22"/>
    </row>
    <row r="64" spans="1:12" s="53" customFormat="1" ht="14.25" customHeight="1" x14ac:dyDescent="0.25">
      <c r="A64" s="59"/>
      <c r="B64" s="70" t="s">
        <v>288</v>
      </c>
      <c r="C64" s="84" t="str">
        <f>HYPERLINK(Links!G63, Links!A63 &amp;" - " &amp;Links!B63)</f>
        <v>Dx89 - Attend Emergency Treatment Centre within 12 hours</v>
      </c>
      <c r="D64" s="59" t="s">
        <v>20</v>
      </c>
      <c r="E64" s="100">
        <v>1092</v>
      </c>
      <c r="F64" s="100">
        <v>4052</v>
      </c>
      <c r="G64" s="61"/>
      <c r="H64" s="66" t="s">
        <v>59</v>
      </c>
      <c r="I64" s="93" t="s">
        <v>36</v>
      </c>
      <c r="J64" s="22"/>
      <c r="K64" s="22"/>
      <c r="L64" s="22"/>
    </row>
    <row r="65" spans="1:12" ht="14.25" customHeight="1" x14ac:dyDescent="0.25">
      <c r="A65" s="59"/>
      <c r="B65" s="59"/>
      <c r="C65" s="60" t="str">
        <f>HYPERLINK(Links!G64, Links!A64 &amp;" - " &amp;Links!B64)</f>
        <v>Dx92 - Attend Emergency Treatment Centre within 1 hour for Mental Health Crisis Intervention</v>
      </c>
      <c r="D65" s="59" t="s">
        <v>20</v>
      </c>
      <c r="E65" s="100">
        <v>1186</v>
      </c>
      <c r="F65" s="100">
        <v>4208</v>
      </c>
      <c r="G65" s="61"/>
      <c r="H65" s="66" t="s">
        <v>60</v>
      </c>
      <c r="I65" s="93" t="s">
        <v>61</v>
      </c>
      <c r="J65" s="22"/>
      <c r="K65" s="22"/>
      <c r="L65" s="22"/>
    </row>
    <row r="66" spans="1:12" ht="14.25" customHeight="1" x14ac:dyDescent="0.25">
      <c r="A66" s="69"/>
      <c r="B66" s="69"/>
      <c r="C66" s="60" t="str">
        <f>HYPERLINK(Links!G65, Links!A65 &amp;" - " &amp;Links!B65)</f>
        <v>Dx94 - Attend Emergency Treatment Centre within 1 hour for Sexual Assault Assessment</v>
      </c>
      <c r="D66" s="59" t="s">
        <v>20</v>
      </c>
      <c r="E66" s="100">
        <v>1146</v>
      </c>
      <c r="F66" s="100">
        <v>4010</v>
      </c>
      <c r="G66" s="61"/>
      <c r="H66" s="66" t="s">
        <v>37</v>
      </c>
      <c r="I66" s="93" t="s">
        <v>62</v>
      </c>
      <c r="J66" s="22"/>
      <c r="K66" s="22"/>
      <c r="L66" s="22"/>
    </row>
    <row r="67" spans="1:12" s="46" customFormat="1" ht="14.25" customHeight="1" x14ac:dyDescent="0.25">
      <c r="A67" s="69"/>
      <c r="B67" s="70" t="s">
        <v>284</v>
      </c>
      <c r="C67" s="60"/>
      <c r="D67" s="59"/>
      <c r="E67" s="99"/>
      <c r="F67" s="99"/>
      <c r="G67" s="61"/>
      <c r="H67" s="66"/>
      <c r="I67" s="66"/>
      <c r="J67" s="22"/>
      <c r="K67" s="22"/>
      <c r="L67" s="22"/>
    </row>
    <row r="68" spans="1:12" s="46" customFormat="1" ht="14.25" customHeight="1" x14ac:dyDescent="0.25">
      <c r="A68" s="69"/>
      <c r="B68" s="71" t="s">
        <v>287</v>
      </c>
      <c r="C68" s="85" t="str">
        <f>HYPERLINK(Links!G66, Links!A66 &amp;" - " &amp;Links!B66)</f>
        <v>Dx80 - Repeat prescription required within 6 hours</v>
      </c>
      <c r="D68" s="59" t="s">
        <v>20</v>
      </c>
      <c r="E68" s="100">
        <v>1192</v>
      </c>
      <c r="F68" s="100">
        <v>4413</v>
      </c>
      <c r="G68" s="61"/>
      <c r="H68" s="66" t="s">
        <v>285</v>
      </c>
      <c r="I68" s="66" t="s">
        <v>286</v>
      </c>
      <c r="J68" s="22"/>
      <c r="K68" s="22"/>
      <c r="L68" s="22"/>
    </row>
    <row r="69" spans="1:12" s="46" customFormat="1" ht="14.25" customHeight="1" x14ac:dyDescent="0.25">
      <c r="A69" s="69"/>
      <c r="B69" s="69"/>
      <c r="C69" s="63" t="str">
        <f>HYPERLINK(Links!G67, Links!A67 &amp;" - " &amp;Links!B67)</f>
        <v>Dx85 - Repeat prescription required within 2 hours</v>
      </c>
      <c r="D69" s="59" t="s">
        <v>20</v>
      </c>
      <c r="E69" s="100">
        <v>1192</v>
      </c>
      <c r="F69" s="100">
        <v>4413</v>
      </c>
      <c r="G69" s="61"/>
      <c r="H69" s="66" t="s">
        <v>285</v>
      </c>
      <c r="I69" s="66" t="s">
        <v>286</v>
      </c>
      <c r="J69" s="22"/>
      <c r="K69" s="22"/>
      <c r="L69" s="22"/>
    </row>
    <row r="70" spans="1:12" s="46" customFormat="1" ht="14.25" customHeight="1" x14ac:dyDescent="0.25">
      <c r="A70" s="69"/>
      <c r="B70" s="69"/>
      <c r="C70" s="63" t="str">
        <f>HYPERLINK(Links!G68, Links!A68 &amp;" - " &amp;Links!B68)</f>
        <v>Dx86 - Repeat prescription required within 12 hours</v>
      </c>
      <c r="D70" s="59" t="s">
        <v>20</v>
      </c>
      <c r="E70" s="100">
        <v>1192</v>
      </c>
      <c r="F70" s="100">
        <v>4413</v>
      </c>
      <c r="G70" s="61"/>
      <c r="H70" s="66" t="s">
        <v>285</v>
      </c>
      <c r="I70" s="66" t="s">
        <v>286</v>
      </c>
      <c r="J70" s="22"/>
      <c r="K70" s="22"/>
      <c r="L70" s="22"/>
    </row>
    <row r="71" spans="1:12" s="46" customFormat="1" ht="14.25" customHeight="1" x14ac:dyDescent="0.25">
      <c r="A71" s="69"/>
      <c r="B71" s="69"/>
      <c r="C71" s="63" t="str">
        <f>HYPERLINK(Links!G69, Links!A69 &amp;" - " &amp;Links!B69)</f>
        <v>Dx87 - Repeat prescription required within 24 hours</v>
      </c>
      <c r="D71" s="59" t="s">
        <v>20</v>
      </c>
      <c r="E71" s="100">
        <v>1192</v>
      </c>
      <c r="F71" s="100">
        <v>4413</v>
      </c>
      <c r="G71" s="61"/>
      <c r="H71" s="66" t="s">
        <v>285</v>
      </c>
      <c r="I71" s="66" t="s">
        <v>286</v>
      </c>
      <c r="J71" s="22"/>
      <c r="K71" s="22"/>
      <c r="L71" s="22"/>
    </row>
    <row r="72" spans="1:12" s="46" customFormat="1" ht="14.25" customHeight="1" x14ac:dyDescent="0.25">
      <c r="A72" s="69"/>
      <c r="B72" s="70" t="s">
        <v>288</v>
      </c>
      <c r="C72" s="63" t="str">
        <f>HYPERLINK(Links!G70, Links!A70 &amp;" - " &amp;Links!B70)</f>
        <v>Dx80 - Repeat prescription required within 6 hours</v>
      </c>
      <c r="D72" s="59" t="s">
        <v>20</v>
      </c>
      <c r="E72" s="100">
        <v>1192</v>
      </c>
      <c r="F72" s="100">
        <v>4413</v>
      </c>
      <c r="G72" s="61"/>
      <c r="H72" s="66" t="s">
        <v>285</v>
      </c>
      <c r="I72" s="66" t="s">
        <v>286</v>
      </c>
      <c r="J72" s="22"/>
      <c r="K72" s="22"/>
      <c r="L72" s="22"/>
    </row>
    <row r="73" spans="1:12" s="46" customFormat="1" ht="14.25" customHeight="1" x14ac:dyDescent="0.25">
      <c r="A73" s="69"/>
      <c r="B73" s="69"/>
      <c r="C73" s="63" t="str">
        <f>HYPERLINK(Links!G71, Links!A71 &amp;" - " &amp;Links!B71)</f>
        <v>Dx85 - Repeat prescription required within 2 hours</v>
      </c>
      <c r="D73" s="59" t="s">
        <v>20</v>
      </c>
      <c r="E73" s="100">
        <v>1192</v>
      </c>
      <c r="F73" s="100">
        <v>4413</v>
      </c>
      <c r="G73" s="61"/>
      <c r="H73" s="66" t="s">
        <v>285</v>
      </c>
      <c r="I73" s="66" t="s">
        <v>286</v>
      </c>
      <c r="J73" s="22"/>
      <c r="K73" s="22"/>
      <c r="L73" s="22"/>
    </row>
    <row r="74" spans="1:12" s="46" customFormat="1" ht="14.25" customHeight="1" x14ac:dyDescent="0.25">
      <c r="A74" s="69"/>
      <c r="B74" s="69"/>
      <c r="C74" s="63" t="str">
        <f>HYPERLINK(Links!G72, Links!A72 &amp;" - " &amp;Links!B72)</f>
        <v>Dx86 - Repeat prescription required within 12 hours</v>
      </c>
      <c r="D74" s="59" t="s">
        <v>20</v>
      </c>
      <c r="E74" s="100">
        <v>1192</v>
      </c>
      <c r="F74" s="100">
        <v>4413</v>
      </c>
      <c r="G74" s="61"/>
      <c r="H74" s="66" t="s">
        <v>285</v>
      </c>
      <c r="I74" s="66" t="s">
        <v>286</v>
      </c>
      <c r="J74" s="22"/>
      <c r="K74" s="22"/>
      <c r="L74" s="22"/>
    </row>
    <row r="75" spans="1:12" s="46" customFormat="1" ht="14.25" customHeight="1" x14ac:dyDescent="0.25">
      <c r="A75" s="69"/>
      <c r="B75" s="69"/>
      <c r="C75" s="63" t="str">
        <f>HYPERLINK(Links!G73, Links!A73 &amp;" - " &amp;Links!B73)</f>
        <v>Dx87 - Repeat prescription required within 24 hours</v>
      </c>
      <c r="D75" s="59" t="s">
        <v>20</v>
      </c>
      <c r="E75" s="100">
        <v>1192</v>
      </c>
      <c r="F75" s="100">
        <v>4413</v>
      </c>
      <c r="G75" s="61"/>
      <c r="H75" s="66" t="s">
        <v>285</v>
      </c>
      <c r="I75" s="66" t="s">
        <v>286</v>
      </c>
      <c r="J75" s="22"/>
      <c r="K75" s="22"/>
      <c r="L75" s="22"/>
    </row>
    <row r="76" spans="1:12" s="46" customFormat="1" ht="14.25" customHeight="1" x14ac:dyDescent="0.25">
      <c r="A76" s="69"/>
      <c r="B76" s="69"/>
      <c r="C76" s="63"/>
      <c r="D76" s="59"/>
      <c r="E76" s="100"/>
      <c r="F76" s="100"/>
      <c r="G76" s="61"/>
      <c r="H76" s="66"/>
      <c r="I76" s="66"/>
      <c r="J76" s="22"/>
      <c r="K76" s="22"/>
      <c r="L76" s="22"/>
    </row>
    <row r="77" spans="1:12" ht="14.25" customHeight="1" x14ac:dyDescent="0.25">
      <c r="A77" s="72"/>
      <c r="B77" s="72"/>
      <c r="C77" s="59"/>
      <c r="D77" s="61"/>
      <c r="E77" s="99"/>
      <c r="F77" s="99"/>
      <c r="G77" s="61"/>
      <c r="H77" s="95"/>
      <c r="I77" s="95"/>
      <c r="J77" s="22"/>
      <c r="K77" s="22"/>
      <c r="L77" s="22"/>
    </row>
    <row r="78" spans="1:12" ht="14.25" customHeight="1" x14ac:dyDescent="0.25">
      <c r="A78" s="72"/>
      <c r="B78" s="59" t="s">
        <v>63</v>
      </c>
      <c r="C78" s="60" t="str">
        <f>HYPERLINK(Links!G74, Links!A74 &amp;" - " &amp;Links!B74)</f>
        <v>Dx28 - Contact Pharmacist within 24 hours</v>
      </c>
      <c r="D78" s="59" t="s">
        <v>20</v>
      </c>
      <c r="E78" s="100">
        <v>1130</v>
      </c>
      <c r="F78" s="100">
        <v>4020</v>
      </c>
      <c r="G78" s="61"/>
      <c r="H78" s="66" t="s">
        <v>64</v>
      </c>
      <c r="I78" s="93" t="s">
        <v>58</v>
      </c>
      <c r="J78" s="22"/>
      <c r="K78" s="22"/>
      <c r="L78" s="22"/>
    </row>
    <row r="79" spans="1:12" ht="14.25" customHeight="1" x14ac:dyDescent="0.25">
      <c r="A79" s="38"/>
      <c r="B79" s="38"/>
      <c r="C79" s="1"/>
      <c r="D79" s="44"/>
      <c r="E79" s="44"/>
      <c r="F79" s="44"/>
      <c r="G79" s="44"/>
      <c r="H79" s="44"/>
      <c r="I79" s="44"/>
      <c r="J79" s="44"/>
      <c r="K79" s="44"/>
      <c r="L79" s="44"/>
    </row>
    <row r="80" spans="1:12" ht="15" customHeight="1" x14ac:dyDescent="0.25">
      <c r="A80" s="40" t="s">
        <v>65</v>
      </c>
      <c r="B80" s="30"/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" customHeight="1" x14ac:dyDescent="0.25">
      <c r="A81" s="28">
        <v>2019</v>
      </c>
      <c r="B81" s="29" t="s">
        <v>66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2" ht="15" customHeight="1" x14ac:dyDescent="0.25">
      <c r="A82" s="28">
        <v>2020</v>
      </c>
      <c r="B82" s="29" t="s">
        <v>28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2" ht="15" customHeight="1" x14ac:dyDescent="0.25">
      <c r="A83" s="28">
        <v>2021</v>
      </c>
      <c r="B83" s="29" t="s">
        <v>67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</row>
    <row r="84" spans="1:12" ht="15" customHeight="1" x14ac:dyDescent="0.25">
      <c r="A84" s="28">
        <v>2022</v>
      </c>
      <c r="B84" s="29" t="s">
        <v>68</v>
      </c>
      <c r="C84" s="30"/>
      <c r="D84" s="30"/>
      <c r="E84" s="96"/>
      <c r="F84" s="96"/>
      <c r="G84" s="44"/>
      <c r="H84" s="44"/>
      <c r="I84" s="44"/>
      <c r="J84" s="44"/>
      <c r="K84" s="44"/>
      <c r="L84" s="44"/>
    </row>
    <row r="85" spans="1:12" ht="15" customHeight="1" x14ac:dyDescent="0.25">
      <c r="A85" s="30"/>
      <c r="B85" s="29" t="s">
        <v>69</v>
      </c>
      <c r="C85" s="31" t="s">
        <v>66</v>
      </c>
      <c r="D85" s="29" t="s">
        <v>21</v>
      </c>
      <c r="E85" s="97"/>
      <c r="F85" s="96"/>
      <c r="G85" s="44"/>
      <c r="H85" s="44"/>
      <c r="I85" s="44"/>
      <c r="J85" s="44"/>
      <c r="K85" s="44"/>
      <c r="L85" s="44"/>
    </row>
    <row r="86" spans="1:12" ht="15" customHeight="1" x14ac:dyDescent="0.25">
      <c r="A86" s="28"/>
      <c r="B86" s="29" t="s">
        <v>70</v>
      </c>
      <c r="C86" s="31" t="s">
        <v>28</v>
      </c>
      <c r="D86" s="29" t="s">
        <v>66</v>
      </c>
      <c r="E86" s="97"/>
      <c r="F86" s="96"/>
      <c r="G86" s="44"/>
      <c r="H86" s="44"/>
      <c r="I86" s="44"/>
      <c r="J86" s="44"/>
      <c r="K86" s="44"/>
      <c r="L86" s="44"/>
    </row>
    <row r="87" spans="1:12" ht="15" customHeight="1" x14ac:dyDescent="0.25">
      <c r="A87" s="28"/>
      <c r="B87" s="29" t="s">
        <v>71</v>
      </c>
      <c r="C87" s="31" t="s">
        <v>67</v>
      </c>
      <c r="D87" s="29" t="s">
        <v>28</v>
      </c>
      <c r="E87" s="97"/>
      <c r="F87" s="96"/>
      <c r="G87" s="44"/>
      <c r="H87" s="44"/>
      <c r="I87" s="44"/>
      <c r="J87" s="44"/>
      <c r="K87" s="44"/>
      <c r="L87" s="44"/>
    </row>
    <row r="88" spans="1:12" ht="15" customHeight="1" x14ac:dyDescent="0.25">
      <c r="A88" s="28"/>
      <c r="B88" s="29" t="s">
        <v>72</v>
      </c>
      <c r="C88" s="31" t="s">
        <v>68</v>
      </c>
      <c r="D88" s="29" t="s">
        <v>67</v>
      </c>
      <c r="E88" s="97"/>
      <c r="F88" s="96"/>
      <c r="G88" s="44"/>
      <c r="H88" s="44"/>
      <c r="I88" s="44"/>
      <c r="J88" s="44"/>
      <c r="K88" s="44"/>
      <c r="L88" s="44"/>
    </row>
    <row r="89" spans="1:12" ht="15" customHeight="1" x14ac:dyDescent="0.25">
      <c r="A89" s="28"/>
      <c r="B89" s="29" t="s">
        <v>73</v>
      </c>
      <c r="C89" s="31" t="s">
        <v>69</v>
      </c>
      <c r="D89" s="29" t="s">
        <v>68</v>
      </c>
      <c r="E89" s="97"/>
      <c r="F89" s="96"/>
    </row>
    <row r="90" spans="1:12" ht="15" customHeight="1" x14ac:dyDescent="0.25">
      <c r="A90" s="28"/>
      <c r="B90" s="29">
        <v>10</v>
      </c>
      <c r="C90" s="31" t="s">
        <v>70</v>
      </c>
      <c r="D90" s="29" t="s">
        <v>69</v>
      </c>
      <c r="E90" s="97"/>
      <c r="F90" s="96"/>
    </row>
    <row r="91" spans="1:12" ht="15" customHeight="1" x14ac:dyDescent="0.25">
      <c r="A91" s="28"/>
      <c r="B91" s="29">
        <v>11</v>
      </c>
      <c r="C91" s="31" t="s">
        <v>71</v>
      </c>
      <c r="D91" s="29" t="s">
        <v>70</v>
      </c>
      <c r="E91" s="97"/>
      <c r="F91" s="96"/>
    </row>
    <row r="92" spans="1:12" ht="15" customHeight="1" x14ac:dyDescent="0.25">
      <c r="A92" s="28"/>
      <c r="B92" s="29">
        <v>12</v>
      </c>
      <c r="C92" s="31" t="s">
        <v>72</v>
      </c>
      <c r="D92" s="29" t="s">
        <v>71</v>
      </c>
      <c r="E92" s="97"/>
      <c r="F92" s="96"/>
    </row>
    <row r="93" spans="1:12" ht="15" customHeight="1" x14ac:dyDescent="0.25">
      <c r="A93" s="28"/>
      <c r="B93" s="29">
        <v>13</v>
      </c>
      <c r="C93" s="31" t="s">
        <v>73</v>
      </c>
      <c r="D93" s="29" t="s">
        <v>72</v>
      </c>
      <c r="E93" s="97"/>
      <c r="F93" s="96"/>
    </row>
    <row r="94" spans="1:12" ht="15" customHeight="1" x14ac:dyDescent="0.25">
      <c r="A94" s="28"/>
      <c r="B94" s="29">
        <v>14</v>
      </c>
      <c r="C94" s="31">
        <v>10</v>
      </c>
      <c r="D94" s="29" t="s">
        <v>73</v>
      </c>
      <c r="E94" s="97"/>
      <c r="F94" s="96"/>
    </row>
    <row r="95" spans="1:12" ht="15" customHeight="1" x14ac:dyDescent="0.25">
      <c r="A95" s="28"/>
      <c r="B95" s="29">
        <v>15</v>
      </c>
      <c r="C95" s="31">
        <v>11</v>
      </c>
      <c r="D95" s="29">
        <v>10</v>
      </c>
      <c r="E95" s="97"/>
      <c r="F95" s="96"/>
    </row>
    <row r="96" spans="1:12" ht="15" customHeight="1" x14ac:dyDescent="0.25">
      <c r="A96" s="28"/>
      <c r="B96" s="29">
        <v>16</v>
      </c>
      <c r="C96" s="31">
        <v>12</v>
      </c>
      <c r="D96" s="29">
        <v>11</v>
      </c>
      <c r="E96" s="97"/>
      <c r="F96" s="96"/>
    </row>
    <row r="97" spans="1:6" ht="15" customHeight="1" x14ac:dyDescent="0.25">
      <c r="A97" s="28"/>
      <c r="B97" s="29">
        <v>17</v>
      </c>
      <c r="C97" s="29"/>
      <c r="D97" s="29">
        <v>12</v>
      </c>
      <c r="E97" s="97"/>
      <c r="F97" s="96"/>
    </row>
    <row r="98" spans="1:6" ht="15" customHeight="1" x14ac:dyDescent="0.25">
      <c r="A98" s="28"/>
      <c r="B98" s="29">
        <v>18</v>
      </c>
      <c r="C98" s="29"/>
      <c r="D98" s="29">
        <v>13</v>
      </c>
      <c r="E98" s="98"/>
      <c r="F98" s="96"/>
    </row>
    <row r="99" spans="1:6" ht="15" customHeight="1" x14ac:dyDescent="0.25">
      <c r="A99" s="28"/>
      <c r="B99" s="29">
        <v>19</v>
      </c>
      <c r="C99" s="29"/>
      <c r="D99" s="29">
        <v>14</v>
      </c>
      <c r="E99" s="98"/>
      <c r="F99" s="96"/>
    </row>
    <row r="100" spans="1:6" ht="15" customHeight="1" x14ac:dyDescent="0.25">
      <c r="A100" s="28"/>
      <c r="B100" s="29">
        <v>20</v>
      </c>
      <c r="C100" s="29"/>
      <c r="D100" s="29">
        <v>15</v>
      </c>
      <c r="E100" s="96"/>
      <c r="F100" s="96"/>
    </row>
    <row r="101" spans="1:6" ht="15" customHeight="1" x14ac:dyDescent="0.25">
      <c r="A101" s="28"/>
      <c r="B101" s="29">
        <v>21</v>
      </c>
      <c r="C101" s="29"/>
      <c r="D101" s="29">
        <v>16</v>
      </c>
      <c r="E101" s="96"/>
      <c r="F101" s="96"/>
    </row>
    <row r="102" spans="1:6" ht="15" customHeight="1" x14ac:dyDescent="0.25">
      <c r="A102" s="28"/>
      <c r="B102" s="29">
        <v>22</v>
      </c>
      <c r="C102" s="29"/>
      <c r="D102" s="29">
        <v>17</v>
      </c>
      <c r="E102" s="96"/>
      <c r="F102" s="96"/>
    </row>
    <row r="103" spans="1:6" ht="15" customHeight="1" x14ac:dyDescent="0.25">
      <c r="A103" s="28"/>
      <c r="B103" s="29">
        <v>23</v>
      </c>
      <c r="C103" s="29"/>
      <c r="D103" s="29">
        <v>18</v>
      </c>
      <c r="E103" s="96"/>
      <c r="F103" s="96"/>
    </row>
    <row r="104" spans="1:6" ht="15" customHeight="1" x14ac:dyDescent="0.25">
      <c r="A104" s="28"/>
      <c r="B104" s="29">
        <v>24</v>
      </c>
      <c r="C104" s="29"/>
      <c r="D104" s="29">
        <v>19</v>
      </c>
      <c r="E104" s="96"/>
      <c r="F104" s="96"/>
    </row>
    <row r="105" spans="1:6" ht="15" customHeight="1" x14ac:dyDescent="0.25">
      <c r="A105" s="28"/>
      <c r="B105" s="29">
        <v>25</v>
      </c>
      <c r="C105" s="29"/>
      <c r="D105" s="29">
        <v>20</v>
      </c>
      <c r="E105" s="96"/>
      <c r="F105" s="96"/>
    </row>
    <row r="106" spans="1:6" ht="15" customHeight="1" x14ac:dyDescent="0.25">
      <c r="A106" s="28"/>
      <c r="B106" s="29">
        <v>26</v>
      </c>
      <c r="C106" s="29"/>
      <c r="D106" s="29">
        <v>21</v>
      </c>
      <c r="E106" s="96"/>
      <c r="F106" s="96"/>
    </row>
    <row r="107" spans="1:6" ht="15" customHeight="1" x14ac:dyDescent="0.25">
      <c r="A107" s="28"/>
      <c r="B107" s="29">
        <v>27</v>
      </c>
      <c r="C107" s="29"/>
      <c r="D107" s="29">
        <v>22</v>
      </c>
      <c r="E107" s="96"/>
      <c r="F107" s="96"/>
    </row>
    <row r="108" spans="1:6" ht="15" customHeight="1" x14ac:dyDescent="0.25">
      <c r="A108" s="28"/>
      <c r="B108" s="29">
        <v>28</v>
      </c>
      <c r="C108" s="29"/>
      <c r="D108" s="29">
        <v>23</v>
      </c>
      <c r="E108" s="96"/>
      <c r="F108" s="96"/>
    </row>
    <row r="109" spans="1:6" ht="15" customHeight="1" x14ac:dyDescent="0.25">
      <c r="A109" s="28"/>
      <c r="B109" s="29">
        <v>29</v>
      </c>
      <c r="C109" s="29"/>
      <c r="D109" s="30"/>
      <c r="E109" s="96"/>
      <c r="F109" s="96"/>
    </row>
    <row r="110" spans="1:6" ht="15" customHeight="1" x14ac:dyDescent="0.25">
      <c r="A110" s="28"/>
      <c r="B110" s="29">
        <v>30</v>
      </c>
      <c r="C110" s="29"/>
      <c r="D110" s="30"/>
      <c r="E110" s="96"/>
      <c r="F110" s="96"/>
    </row>
    <row r="111" spans="1:6" ht="15" customHeight="1" x14ac:dyDescent="0.25">
      <c r="A111" s="28"/>
      <c r="B111" s="29">
        <v>31</v>
      </c>
      <c r="C111" s="29"/>
      <c r="D111" s="30"/>
      <c r="E111" s="96"/>
      <c r="F111" s="96"/>
    </row>
    <row r="112" spans="1:6" ht="15" customHeight="1" x14ac:dyDescent="0.25">
      <c r="A112" s="30"/>
      <c r="B112" s="30"/>
      <c r="C112" s="29"/>
      <c r="D112" s="30"/>
      <c r="E112" s="96"/>
      <c r="F112" s="96"/>
    </row>
    <row r="113" spans="1:6" ht="15" customHeight="1" x14ac:dyDescent="0.25">
      <c r="A113" s="30"/>
      <c r="B113" s="30"/>
      <c r="C113" s="29"/>
      <c r="D113" s="30"/>
      <c r="E113" s="96"/>
      <c r="F113" s="96"/>
    </row>
    <row r="114" spans="1:6" ht="15" customHeight="1" x14ac:dyDescent="0.25">
      <c r="A114" s="40" t="str">
        <f>A80&amp;""&amp;A10&amp;"-"&amp;B7&amp;"-"&amp;A7&amp;"%20"&amp;A5&amp;":"&amp;B5</f>
        <v>&amp;dossearchdatetime=2020-09-09%2012:15</v>
      </c>
      <c r="B114" s="30"/>
      <c r="C114" s="29"/>
      <c r="D114" s="30"/>
      <c r="E114" s="96"/>
      <c r="F114" s="96"/>
    </row>
    <row r="115" spans="1:6" ht="15" customHeight="1" x14ac:dyDescent="0.25">
      <c r="A115" s="38"/>
      <c r="B115" s="38"/>
      <c r="C115" s="29"/>
      <c r="D115" s="30"/>
      <c r="E115" s="96"/>
      <c r="F115" s="96"/>
    </row>
    <row r="116" spans="1:6" ht="15" customHeight="1" x14ac:dyDescent="0.25">
      <c r="A116" s="38"/>
      <c r="B116" s="38"/>
      <c r="C116" s="30"/>
      <c r="D116" s="30"/>
      <c r="E116" s="96"/>
      <c r="F116" s="96"/>
    </row>
    <row r="117" spans="1:6" ht="15" customHeight="1" x14ac:dyDescent="0.25">
      <c r="A117" s="38"/>
      <c r="B117" s="38"/>
      <c r="C117" s="30"/>
      <c r="D117" s="30"/>
      <c r="E117" s="96"/>
      <c r="F117" s="96"/>
    </row>
    <row r="118" spans="1:6" ht="15" customHeight="1" x14ac:dyDescent="0.25">
      <c r="A118" s="38"/>
      <c r="B118" s="38"/>
      <c r="C118" s="30"/>
      <c r="D118" s="30"/>
      <c r="E118" s="96"/>
      <c r="F118" s="96"/>
    </row>
    <row r="119" spans="1:6" ht="15" customHeight="1" x14ac:dyDescent="0.25">
      <c r="A119" s="38"/>
      <c r="B119" s="38"/>
      <c r="C119" s="44"/>
      <c r="D119" s="44"/>
      <c r="E119" s="96"/>
      <c r="F119" s="96"/>
    </row>
    <row r="120" spans="1:6" ht="15" customHeight="1" x14ac:dyDescent="0.25">
      <c r="A120" s="38"/>
      <c r="B120" s="38"/>
      <c r="C120" s="44"/>
      <c r="D120" s="44"/>
      <c r="E120" s="96"/>
      <c r="F120" s="96"/>
    </row>
    <row r="121" spans="1:6" ht="15" customHeight="1" x14ac:dyDescent="0.25">
      <c r="A121" s="38"/>
      <c r="B121" s="38"/>
      <c r="E121" s="96"/>
      <c r="F121" s="96"/>
    </row>
    <row r="122" spans="1:6" ht="15" customHeight="1" x14ac:dyDescent="0.25">
      <c r="A122" s="38"/>
      <c r="B122" s="38"/>
      <c r="E122" s="96"/>
      <c r="F122" s="96"/>
    </row>
    <row r="123" spans="1:6" ht="15" customHeight="1" x14ac:dyDescent="0.25">
      <c r="A123" s="38"/>
      <c r="B123" s="38"/>
      <c r="E123" s="96"/>
      <c r="F123" s="96"/>
    </row>
    <row r="124" spans="1:6" ht="15" customHeight="1" x14ac:dyDescent="0.25">
      <c r="A124" s="38"/>
      <c r="B124" s="38"/>
      <c r="E124" s="96"/>
      <c r="F124" s="96"/>
    </row>
    <row r="125" spans="1:6" ht="15" customHeight="1" x14ac:dyDescent="0.25">
      <c r="A125" s="38"/>
      <c r="B125" s="38"/>
      <c r="E125" s="96"/>
      <c r="F125" s="96"/>
    </row>
    <row r="126" spans="1:6" ht="15" customHeight="1" x14ac:dyDescent="0.25">
      <c r="A126" s="38"/>
      <c r="B126" s="38"/>
      <c r="E126" s="96"/>
      <c r="F126" s="96"/>
    </row>
    <row r="127" spans="1:6" ht="15" customHeight="1" x14ac:dyDescent="0.25">
      <c r="A127" s="38"/>
      <c r="B127" s="38"/>
      <c r="E127" s="96"/>
      <c r="F127" s="96"/>
    </row>
    <row r="128" spans="1:6" ht="15" customHeight="1" x14ac:dyDescent="0.25">
      <c r="A128" s="38"/>
      <c r="B128" s="38"/>
      <c r="E128" s="96"/>
      <c r="F128" s="96"/>
    </row>
    <row r="129" spans="1:6" ht="15" customHeight="1" x14ac:dyDescent="0.25">
      <c r="A129" s="38"/>
      <c r="B129" s="38"/>
      <c r="E129" s="96"/>
      <c r="F129" s="96"/>
    </row>
    <row r="130" spans="1:6" ht="15" customHeight="1" x14ac:dyDescent="0.25">
      <c r="A130" s="38"/>
      <c r="B130" s="38"/>
      <c r="E130" s="96"/>
      <c r="F130" s="96"/>
    </row>
    <row r="131" spans="1:6" ht="15" customHeight="1" x14ac:dyDescent="0.25">
      <c r="A131" s="38"/>
      <c r="B131" s="38"/>
      <c r="E131" s="96"/>
      <c r="F131" s="96"/>
    </row>
    <row r="132" spans="1:6" ht="15" customHeight="1" x14ac:dyDescent="0.25">
      <c r="A132" s="38"/>
      <c r="B132" s="38"/>
      <c r="E132" s="96"/>
      <c r="F132" s="96"/>
    </row>
    <row r="133" spans="1:6" ht="15" customHeight="1" x14ac:dyDescent="0.25">
      <c r="A133" s="38"/>
      <c r="B133" s="38"/>
      <c r="E133" s="96"/>
      <c r="F133" s="96"/>
    </row>
    <row r="134" spans="1:6" ht="15" customHeight="1" x14ac:dyDescent="0.25">
      <c r="A134" s="38"/>
      <c r="B134" s="38"/>
      <c r="E134" s="96"/>
      <c r="F134" s="96"/>
    </row>
    <row r="135" spans="1:6" ht="15" customHeight="1" x14ac:dyDescent="0.25">
      <c r="A135" s="38"/>
      <c r="B135" s="38"/>
      <c r="E135" s="96"/>
      <c r="F135" s="96"/>
    </row>
    <row r="136" spans="1:6" ht="15" customHeight="1" x14ac:dyDescent="0.25">
      <c r="A136" s="38"/>
      <c r="B136" s="38"/>
      <c r="E136" s="96"/>
      <c r="F136" s="96"/>
    </row>
    <row r="137" spans="1:6" ht="15" customHeight="1" x14ac:dyDescent="0.25">
      <c r="A137" s="38"/>
      <c r="B137" s="38"/>
      <c r="E137" s="96"/>
      <c r="F137" s="96"/>
    </row>
    <row r="138" spans="1:6" ht="15" customHeight="1" x14ac:dyDescent="0.25">
      <c r="A138" s="38"/>
      <c r="B138" s="38"/>
      <c r="E138" s="96"/>
      <c r="F138" s="96"/>
    </row>
    <row r="139" spans="1:6" ht="15" customHeight="1" x14ac:dyDescent="0.25">
      <c r="A139" s="38"/>
      <c r="B139" s="38"/>
      <c r="E139" s="96"/>
      <c r="F139" s="96"/>
    </row>
    <row r="140" spans="1:6" ht="15" customHeight="1" x14ac:dyDescent="0.25">
      <c r="A140" s="38"/>
      <c r="B140" s="38"/>
      <c r="E140" s="96"/>
      <c r="F140" s="96"/>
    </row>
    <row r="141" spans="1:6" ht="15" customHeight="1" x14ac:dyDescent="0.25">
      <c r="A141" s="38"/>
      <c r="B141" s="38"/>
      <c r="E141" s="96"/>
      <c r="F141" s="96"/>
    </row>
    <row r="142" spans="1:6" ht="15" customHeight="1" x14ac:dyDescent="0.25">
      <c r="A142" s="38"/>
      <c r="B142" s="38"/>
      <c r="E142" s="96"/>
      <c r="F142" s="96"/>
    </row>
    <row r="143" spans="1:6" ht="15" customHeight="1" x14ac:dyDescent="0.25">
      <c r="A143" s="38"/>
      <c r="B143" s="38"/>
      <c r="E143" s="96"/>
      <c r="F143" s="96"/>
    </row>
    <row r="144" spans="1:6" ht="15" customHeight="1" x14ac:dyDescent="0.25">
      <c r="A144" s="38"/>
      <c r="B144" s="38"/>
      <c r="E144" s="96"/>
      <c r="F144" s="96"/>
    </row>
    <row r="145" spans="1:6" ht="15" customHeight="1" x14ac:dyDescent="0.25">
      <c r="A145" s="38"/>
      <c r="B145" s="38"/>
      <c r="E145" s="96"/>
      <c r="F145" s="96"/>
    </row>
    <row r="146" spans="1:6" ht="15" customHeight="1" x14ac:dyDescent="0.25">
      <c r="A146" s="38"/>
      <c r="B146" s="38"/>
      <c r="E146" s="96"/>
      <c r="F146" s="96"/>
    </row>
    <row r="147" spans="1:6" ht="15" customHeight="1" x14ac:dyDescent="0.25">
      <c r="A147" s="38"/>
      <c r="B147" s="38"/>
      <c r="E147" s="96"/>
      <c r="F147" s="96"/>
    </row>
    <row r="148" spans="1:6" ht="15" customHeight="1" x14ac:dyDescent="0.25">
      <c r="A148" s="38"/>
      <c r="B148" s="38"/>
      <c r="E148" s="96"/>
      <c r="F148" s="96"/>
    </row>
    <row r="149" spans="1:6" ht="15" customHeight="1" x14ac:dyDescent="0.25">
      <c r="A149" s="38"/>
      <c r="B149" s="38"/>
      <c r="E149" s="96"/>
      <c r="F149" s="96"/>
    </row>
    <row r="150" spans="1:6" ht="15" customHeight="1" x14ac:dyDescent="0.25">
      <c r="A150" s="38"/>
      <c r="B150" s="38"/>
      <c r="E150" s="96"/>
      <c r="F150" s="96"/>
    </row>
    <row r="151" spans="1:6" ht="15" customHeight="1" x14ac:dyDescent="0.25">
      <c r="A151" s="38"/>
      <c r="B151" s="38"/>
      <c r="E151" s="96"/>
      <c r="F151" s="96"/>
    </row>
    <row r="152" spans="1:6" ht="15" customHeight="1" x14ac:dyDescent="0.25">
      <c r="A152" s="38"/>
      <c r="B152" s="38"/>
      <c r="E152" s="96"/>
      <c r="F152" s="96"/>
    </row>
    <row r="153" spans="1:6" ht="15" customHeight="1" x14ac:dyDescent="0.25">
      <c r="A153" s="38"/>
      <c r="B153" s="38"/>
      <c r="E153" s="96"/>
      <c r="F153" s="96"/>
    </row>
    <row r="154" spans="1:6" ht="15" customHeight="1" x14ac:dyDescent="0.25">
      <c r="A154" s="38"/>
      <c r="B154" s="38"/>
      <c r="E154" s="96"/>
      <c r="F154" s="96"/>
    </row>
    <row r="155" spans="1:6" ht="15" customHeight="1" x14ac:dyDescent="0.25">
      <c r="A155" s="38"/>
      <c r="B155" s="38"/>
      <c r="E155" s="96"/>
      <c r="F155" s="96"/>
    </row>
    <row r="156" spans="1:6" ht="15" customHeight="1" x14ac:dyDescent="0.25">
      <c r="A156" s="38"/>
      <c r="B156" s="38"/>
      <c r="E156" s="96"/>
      <c r="F156" s="96"/>
    </row>
    <row r="157" spans="1:6" ht="15" customHeight="1" x14ac:dyDescent="0.25">
      <c r="A157" s="38"/>
      <c r="B157" s="38"/>
      <c r="E157" s="96"/>
      <c r="F157" s="96"/>
    </row>
    <row r="158" spans="1:6" ht="15" customHeight="1" x14ac:dyDescent="0.25">
      <c r="A158" s="38"/>
      <c r="B158" s="38"/>
      <c r="E158" s="96"/>
      <c r="F158" s="96"/>
    </row>
    <row r="159" spans="1:6" ht="15" customHeight="1" x14ac:dyDescent="0.25">
      <c r="A159" s="38"/>
      <c r="B159" s="38"/>
      <c r="E159" s="96"/>
      <c r="F159" s="96"/>
    </row>
    <row r="160" spans="1:6" ht="15" customHeight="1" x14ac:dyDescent="0.25">
      <c r="E160" s="96"/>
      <c r="F160" s="96"/>
    </row>
  </sheetData>
  <sheetProtection algorithmName="SHA-512" hashValue="UhzMZOmBDuXWqA2FL6MRqbabpM443msRxtfqXXt2HA7PHFlp5s9X0r1OJKjrjYomWlk/WS++ckTloQndgQGVSw==" saltValue="8m57WMT4GSaOkO8VhoU/sw==" spinCount="100000" sheet="1" objects="1" scenarios="1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$B$81:$B$111</formula1>
    </dataValidation>
    <dataValidation type="list" allowBlank="1" showInputMessage="1" showErrorMessage="1" promptTitle="Hours" sqref="A5" xr:uid="{00000000-0002-0000-0100-000002000000}">
      <formula1>$D$85:$D$108</formula1>
    </dataValidation>
    <dataValidation type="list" errorStyle="information" allowBlank="1" showInputMessage="1" showErrorMessage="1" promptTitle="Minutes" sqref="B5" xr:uid="{00000000-0002-0000-0100-000003000000}">
      <formula1>$E$85:$E$97</formula1>
    </dataValidation>
    <dataValidation type="list" allowBlank="1" showInputMessage="1" showErrorMessage="1" promptTitle="Month" sqref="B7:B8" xr:uid="{00000000-0002-0000-0100-000004000000}">
      <formula1>$C$85:$C$96</formula1>
    </dataValidation>
    <dataValidation type="list" allowBlank="1" showInputMessage="1" showErrorMessage="1" promptTitle="Year" sqref="A10" xr:uid="{00000000-0002-0000-0100-000005000000}">
      <formula1>$A$81:$A$84</formula1>
    </dataValidation>
  </dataValidations>
  <pageMargins left="0.7" right="0.7" top="0.75" bottom="0.75" header="0" footer="0"/>
  <pageSetup paperSize="9" orientation="portrait" r:id="rId1"/>
  <ignoredErrors>
    <ignoredError sqref="B81:B89 C85:C93 D85:D9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F1048576"/>
    </sheetView>
  </sheetViews>
  <sheetFormatPr defaultColWidth="14.42578125" defaultRowHeight="15" customHeight="1" x14ac:dyDescent="0.25"/>
  <cols>
    <col min="1" max="1" width="10.140625" customWidth="1"/>
    <col min="2" max="2" width="42.28515625" customWidth="1"/>
    <col min="3" max="3" width="53.140625" customWidth="1"/>
    <col min="4" max="4" width="87.5703125" style="39" hidden="1" customWidth="1"/>
    <col min="5" max="5" width="25.7109375" hidden="1" customWidth="1"/>
    <col min="6" max="6" width="18.7109375" style="47" hidden="1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74</v>
      </c>
      <c r="B1" s="14" t="s">
        <v>75</v>
      </c>
      <c r="C1" s="15" t="s">
        <v>76</v>
      </c>
      <c r="D1" s="15" t="s">
        <v>77</v>
      </c>
      <c r="E1" s="44"/>
      <c r="G1" s="16" t="s">
        <v>78</v>
      </c>
      <c r="H1" s="44"/>
      <c r="I1" s="44"/>
    </row>
    <row r="2" spans="1:9" ht="14.25" customHeight="1" x14ac:dyDescent="0.25">
      <c r="A2" s="17" t="s">
        <v>79</v>
      </c>
      <c r="B2" s="17" t="s">
        <v>80</v>
      </c>
      <c r="C2" s="18" t="s">
        <v>81</v>
      </c>
      <c r="D2" s="37" t="s">
        <v>94</v>
      </c>
      <c r="E2" s="53" t="s">
        <v>248</v>
      </c>
      <c r="F2" s="48"/>
      <c r="G2" s="42" t="str">
        <f>Control!$B$2&amp;Links!D2&amp;Checker!$A$2&amp;"/"&amp;Links!E2&amp;"&amp;dos="&amp;Checker!$B$2&amp;""&amp;Checker!$A$114</f>
        <v>https://providersite.staging.111.nhs.uk//question/direct/PW684MaleAdult/20/Head,FacialorNeckInjury,Blunt//?answers=0,2,2,4,4,3,2,2,2,3,1,2&amp;dos=live&amp;dossearchdatetime=2020-09-09%2012:15</v>
      </c>
      <c r="H2" s="1"/>
      <c r="I2" s="1"/>
    </row>
    <row r="3" spans="1:9" ht="14.25" customHeight="1" x14ac:dyDescent="0.25">
      <c r="A3" s="17" t="s">
        <v>82</v>
      </c>
      <c r="B3" s="34" t="s">
        <v>83</v>
      </c>
      <c r="C3" s="36" t="s">
        <v>84</v>
      </c>
      <c r="D3" s="37" t="s">
        <v>85</v>
      </c>
      <c r="E3" s="46" t="s">
        <v>246</v>
      </c>
      <c r="G3" s="42" t="str">
        <f>Control!$B$2&amp;Links!D3&amp;Checker!$A$2&amp;"/"&amp;Links!E3&amp;"&amp;dos="&amp;Checker!$B$2&amp;""&amp;Checker!$A$114</f>
        <v>https://providersite.staging.111.nhs.uk//question/direct/PW1771MaleAdult/16/SkinProblems//?answers=0,0,0,0,2,1&amp;dos=live&amp;dossearchdatetime=2020-09-09%2012:15</v>
      </c>
      <c r="H3" s="35"/>
      <c r="I3" s="35"/>
    </row>
    <row r="4" spans="1:9" ht="14.25" customHeight="1" x14ac:dyDescent="0.25">
      <c r="A4" s="17" t="s">
        <v>86</v>
      </c>
      <c r="B4" s="17" t="s">
        <v>87</v>
      </c>
      <c r="C4" s="36" t="s">
        <v>84</v>
      </c>
      <c r="D4" s="37" t="s">
        <v>88</v>
      </c>
      <c r="E4" s="57" t="s">
        <v>319</v>
      </c>
      <c r="G4" s="42" t="str">
        <f>Control!$B$2&amp;Links!D4&amp;Checker!$A$2&amp;"/"&amp;Links!E4&amp;"&amp;dos="&amp;Checker!$B$2&amp;""&amp;Checker!$A$114</f>
        <v>https://providersite.staging.111.nhs.uk//question/direct/PW588MaleAdult/16/ChestorUpperBackInjury,Blunt//?answers=0,2,2,5,3,3,2,2,2&amp;dos=live&amp;dossearchdatetime=2020-09-09%2012:15</v>
      </c>
      <c r="H4" s="35"/>
      <c r="I4" s="35"/>
    </row>
    <row r="5" spans="1:9" ht="14.25" customHeight="1" x14ac:dyDescent="0.25">
      <c r="A5" s="17" t="s">
        <v>89</v>
      </c>
      <c r="B5" s="17" t="s">
        <v>90</v>
      </c>
      <c r="C5" s="36" t="s">
        <v>84</v>
      </c>
      <c r="D5" s="37" t="s">
        <v>91</v>
      </c>
      <c r="E5" s="57" t="s">
        <v>320</v>
      </c>
      <c r="G5" s="42" t="str">
        <f>Control!$B$2&amp;Links!D5&amp;Checker!$A$2&amp;"/"&amp;Links!E5&amp;"&amp;dos="&amp;Checker!$B$2&amp;""&amp;Checker!$A$114</f>
        <v>https://providersite.staging.111.nhs.uk//question/direct/PW1591MaleChild/5/Leg Injury,Blunt//?answers=0,2,2,0,2,2,2&amp;dos=live&amp;dossearchdatetime=2020-09-09%2012:15</v>
      </c>
      <c r="H5" s="35"/>
      <c r="I5" s="35"/>
    </row>
    <row r="6" spans="1:9" ht="14.25" customHeight="1" x14ac:dyDescent="0.25">
      <c r="A6" s="17" t="s">
        <v>92</v>
      </c>
      <c r="B6" s="17" t="s">
        <v>93</v>
      </c>
      <c r="C6" s="36" t="s">
        <v>84</v>
      </c>
      <c r="D6" s="37" t="s">
        <v>94</v>
      </c>
      <c r="E6" s="57" t="s">
        <v>248</v>
      </c>
      <c r="G6" s="42" t="str">
        <f>Control!$B$2&amp;Links!D6&amp;Checker!$A$2&amp;"/"&amp;Links!E6&amp;"&amp;dos="&amp;Checker!$B$2&amp;""&amp;Checker!$A$114</f>
        <v>https://providersite.staging.111.nhs.uk//question/direct/PW684MaleAdult/20/Head,FacialorNeckInjury,Blunt//?answers=0,2,2,4,4,3,2,2,2,3,1,2&amp;dos=live&amp;dossearchdatetime=2020-09-09%2012:15</v>
      </c>
      <c r="H6" s="35"/>
      <c r="I6" s="35"/>
    </row>
    <row r="7" spans="1:9" s="33" customFormat="1" ht="14.25" customHeight="1" x14ac:dyDescent="0.25">
      <c r="A7" s="34" t="s">
        <v>95</v>
      </c>
      <c r="B7" s="34" t="s">
        <v>83</v>
      </c>
      <c r="C7" s="36" t="s">
        <v>84</v>
      </c>
      <c r="D7" s="37" t="s">
        <v>91</v>
      </c>
      <c r="E7" s="53" t="s">
        <v>247</v>
      </c>
      <c r="F7" s="47"/>
      <c r="G7" s="42" t="str">
        <f>Control!$B$2&amp;Links!D7&amp;Checker!$A$2&amp;"/"&amp;Links!E7&amp;"&amp;dos="&amp;Checker!$B$2&amp;""&amp;Checker!$A$114</f>
        <v>https://providersite.staging.111.nhs.uk//question/direct/PW1591MaleChild/5/Leg Injury,Blunt//?answers=0,2,0,2,2&amp;dos=live&amp;dossearchdatetime=2020-09-09%2012:15</v>
      </c>
      <c r="H7" s="35"/>
      <c r="I7" s="35"/>
    </row>
    <row r="8" spans="1:9" s="33" customFormat="1" ht="14.25" customHeight="1" x14ac:dyDescent="0.25">
      <c r="A8" s="34" t="s">
        <v>96</v>
      </c>
      <c r="B8" s="34" t="s">
        <v>83</v>
      </c>
      <c r="C8" s="36" t="s">
        <v>84</v>
      </c>
      <c r="D8" s="37" t="s">
        <v>97</v>
      </c>
      <c r="E8" s="57" t="s">
        <v>249</v>
      </c>
      <c r="F8" s="47"/>
      <c r="G8" s="42" t="str">
        <f>Control!$B$2&amp;Links!D8&amp;Checker!$A$2&amp;"/"&amp;Links!E8&amp;"&amp;dos="&amp;Checker!$B$2&amp;""&amp;Checker!$A$114</f>
        <v>https://providersite.staging.111.nhs.uk//question/direct/PW516FemaleAdult/30/AbdominalPain//?answers=0,5,0,1,2,0,0&amp;dos=live&amp;dossearchdatetime=2020-09-09%2012:15</v>
      </c>
      <c r="H8" s="35"/>
      <c r="I8" s="35"/>
    </row>
    <row r="9" spans="1:9" s="33" customFormat="1" ht="14.25" customHeight="1" x14ac:dyDescent="0.25">
      <c r="A9" s="34" t="s">
        <v>98</v>
      </c>
      <c r="B9" s="34" t="s">
        <v>99</v>
      </c>
      <c r="C9" s="36" t="s">
        <v>84</v>
      </c>
      <c r="D9" s="37" t="s">
        <v>333</v>
      </c>
      <c r="E9" s="57" t="s">
        <v>334</v>
      </c>
      <c r="F9" s="47"/>
      <c r="G9" s="42" t="str">
        <f>Control!$B$2&amp;Links!D9&amp;Checker!$A$2&amp;"/"&amp;Links!E9&amp;"&amp;dos="&amp;Checker!$B$2&amp;""&amp;Checker!$A$114</f>
        <v>https://providersite.staging.111.nhs.uk//question/direct/PW500FemaleAdult/25/Abdominal or Flank Injury, Blunt//?answers=0,0,0,2,2,6,3,0&amp;dos=live&amp;dossearchdatetime=2020-09-09%2012:15</v>
      </c>
      <c r="H9" s="35"/>
      <c r="I9" s="35"/>
    </row>
    <row r="10" spans="1:9" s="33" customFormat="1" ht="14.25" customHeight="1" x14ac:dyDescent="0.25">
      <c r="A10" s="34" t="s">
        <v>100</v>
      </c>
      <c r="B10" s="34" t="s">
        <v>101</v>
      </c>
      <c r="C10" s="36" t="s">
        <v>84</v>
      </c>
      <c r="D10" s="37" t="s">
        <v>102</v>
      </c>
      <c r="E10" s="57" t="s">
        <v>321</v>
      </c>
      <c r="F10" s="47"/>
      <c r="G10" s="42" t="str">
        <f>Control!$B$2&amp;Links!D10&amp;Checker!$A$2&amp;"/"&amp;Links!E10&amp;"&amp;dos="&amp;Checker!$B$2&amp;""&amp;Checker!$A$114</f>
        <v>https://providersite.staging.111.nhs.uk//question/direct/PW580FemaleAdult/25/Burn,Thermal//?answers=0,0,5&amp;dos=live&amp;dossearchdatetime=2020-09-09%2012:15</v>
      </c>
      <c r="H10" s="35"/>
      <c r="I10" s="35"/>
    </row>
    <row r="11" spans="1:9" s="53" customFormat="1" ht="14.25" customHeight="1" x14ac:dyDescent="0.25">
      <c r="A11" s="34" t="s">
        <v>306</v>
      </c>
      <c r="B11" s="34" t="s">
        <v>308</v>
      </c>
      <c r="C11" s="36" t="s">
        <v>84</v>
      </c>
      <c r="D11" s="37" t="s">
        <v>309</v>
      </c>
      <c r="E11" s="53" t="s">
        <v>307</v>
      </c>
      <c r="G11" s="42" t="str">
        <f>Control!$B$2&amp;Links!D11&amp;Checker!$A$2&amp;"/"&amp;Links!E11&amp;"&amp;dos="&amp;Checker!$B$2&amp;""&amp;Checker!$A$114</f>
        <v>https://providersite.staging.111.nhs.uk//question/direct/PW881MaleAdult/65/AccidentalPoisoning//?answers=0,2,2,0,0&amp;dos=live&amp;dossearchdatetime=2020-09-09%2012:15</v>
      </c>
      <c r="H11" s="35"/>
      <c r="I11" s="35"/>
    </row>
    <row r="12" spans="1:9" ht="14.25" customHeight="1" x14ac:dyDescent="0.25">
      <c r="A12" s="17" t="s">
        <v>103</v>
      </c>
      <c r="B12" s="17" t="s">
        <v>104</v>
      </c>
      <c r="C12" s="18" t="s">
        <v>105</v>
      </c>
      <c r="D12" s="19" t="s">
        <v>106</v>
      </c>
      <c r="E12" s="46" t="s">
        <v>250</v>
      </c>
      <c r="G12" s="42" t="str">
        <f>Control!$B$2&amp;Links!D12&amp;Checker!$A$2&amp;"/"&amp;Links!E12&amp;"&amp;dos="&amp;Checker!$B$2&amp;""&amp;Checker!$A$114</f>
        <v>https://providersite.staging.111.nhs.uk//question/direct/PW987MaleAdult/24/Burn, Sun//?answers=0,0,2,3,2,2,2,2,2,1&amp;dos=live&amp;dossearchdatetime=2020-09-09%2012:15</v>
      </c>
      <c r="H12" s="1"/>
      <c r="I12" s="1"/>
    </row>
    <row r="13" spans="1:9" s="53" customFormat="1" ht="14.25" customHeight="1" x14ac:dyDescent="0.25">
      <c r="A13" s="17" t="s">
        <v>103</v>
      </c>
      <c r="B13" s="17" t="s">
        <v>104</v>
      </c>
      <c r="C13" s="18" t="s">
        <v>105</v>
      </c>
      <c r="D13" s="19" t="s">
        <v>106</v>
      </c>
      <c r="E13" s="53" t="s">
        <v>250</v>
      </c>
      <c r="F13" s="48" t="s">
        <v>294</v>
      </c>
      <c r="G13" s="42" t="str">
        <f>Control!$B$2&amp;Links!D13&amp;Checker!$A$2&amp;"/"&amp;Links!E13&amp;"&amp;dos="&amp;Checker!$B$2&amp;""&amp;Checker!$A$114&amp;F13</f>
        <v>https://providersite.staging.111.nhs.uk//question/direct/PW987MaleAdult/24/Burn, Sun//?answers=0,0,2,3,2,2,2,2,2,1&amp;dos=live&amp;dossearchdatetime=2020-09-09%2012:15&amp;otherservices=true</v>
      </c>
      <c r="H13" s="1"/>
      <c r="I13" s="1"/>
    </row>
    <row r="14" spans="1:9" ht="14.25" customHeight="1" x14ac:dyDescent="0.25">
      <c r="A14" s="17" t="s">
        <v>107</v>
      </c>
      <c r="B14" s="17" t="s">
        <v>108</v>
      </c>
      <c r="C14" s="18" t="s">
        <v>109</v>
      </c>
      <c r="D14" s="19" t="s">
        <v>110</v>
      </c>
      <c r="E14" s="57" t="s">
        <v>251</v>
      </c>
      <c r="G14" s="42" t="str">
        <f>Control!$B$2&amp;Links!D14&amp;Checker!$A$2&amp;"/"&amp;Links!E14&amp;"&amp;dos="&amp;Checker!$B$2&amp;""&amp;Checker!$A$114</f>
        <v>https://providersite.staging.111.nhs.uk//question/direct/PW1685MaleAdult/24/SexualConcerns//?answers=0,2,3,2,2,2,3,3,0,0,2&amp;dos=live&amp;dossearchdatetime=2020-09-09%2012:15</v>
      </c>
      <c r="H14" s="1"/>
      <c r="I14" s="1"/>
    </row>
    <row r="15" spans="1:9" s="53" customFormat="1" ht="14.25" customHeight="1" x14ac:dyDescent="0.25">
      <c r="A15" s="17" t="s">
        <v>107</v>
      </c>
      <c r="B15" s="17" t="s">
        <v>108</v>
      </c>
      <c r="C15" s="18" t="s">
        <v>109</v>
      </c>
      <c r="D15" s="19" t="s">
        <v>110</v>
      </c>
      <c r="E15" s="57" t="s">
        <v>251</v>
      </c>
      <c r="F15" s="48" t="s">
        <v>294</v>
      </c>
      <c r="G15" s="42" t="str">
        <f>Control!$B$2&amp;Links!D15&amp;Checker!$A$2&amp;"/"&amp;Links!E15&amp;"&amp;dos="&amp;Checker!$B$2&amp;""&amp;Checker!$A$114&amp;F15</f>
        <v>https://providersite.staging.111.nhs.uk//question/direct/PW1685MaleAdult/24/SexualConcerns//?answers=0,2,3,2,2,2,3,3,0,0,2&amp;dos=live&amp;dossearchdatetime=2020-09-09%2012:15&amp;otherservices=true</v>
      </c>
      <c r="H15" s="1"/>
      <c r="I15" s="1"/>
    </row>
    <row r="16" spans="1:9" ht="14.25" customHeight="1" x14ac:dyDescent="0.25">
      <c r="A16" s="17" t="s">
        <v>111</v>
      </c>
      <c r="B16" s="17" t="s">
        <v>112</v>
      </c>
      <c r="C16" s="18" t="s">
        <v>113</v>
      </c>
      <c r="D16" s="19" t="s">
        <v>114</v>
      </c>
      <c r="E16" s="57" t="s">
        <v>311</v>
      </c>
      <c r="F16" s="48"/>
      <c r="G16" s="42" t="str">
        <f>Control!$B$2&amp;Links!D16&amp;Checker!$A$2&amp;"/"&amp;Links!E16&amp;"&amp;dos="&amp;Checker!$B$2&amp;""&amp;Checker!$A$114</f>
        <v>https://providersite.staging.111.nhs.uk//question/direct/PW755MaleAdult/24/Headache//?answers=0,2,2,2,4,0,1,2,4,2,2,2,2&amp;dos=live&amp;dossearchdatetime=2020-09-09%2012:15</v>
      </c>
      <c r="H16" s="1"/>
      <c r="I16" s="1"/>
    </row>
    <row r="17" spans="1:9" s="53" customFormat="1" ht="14.25" customHeight="1" x14ac:dyDescent="0.25">
      <c r="A17" s="17" t="s">
        <v>111</v>
      </c>
      <c r="B17" s="17" t="s">
        <v>112</v>
      </c>
      <c r="C17" s="18" t="s">
        <v>113</v>
      </c>
      <c r="D17" s="19" t="s">
        <v>114</v>
      </c>
      <c r="E17" s="57" t="s">
        <v>311</v>
      </c>
      <c r="F17" s="48" t="s">
        <v>294</v>
      </c>
      <c r="G17" s="42" t="str">
        <f>Control!$B$2&amp;Links!D17&amp;Checker!$A$2&amp;"/"&amp;Links!E17&amp;"&amp;dos="&amp;Checker!$B$2&amp;""&amp;Checker!$A$114&amp;F17</f>
        <v>https://providersite.staging.111.nhs.uk//question/direct/PW755MaleAdult/24/Headache//?answers=0,2,2,2,4,0,1,2,4,2,2,2,2&amp;dos=live&amp;dossearchdatetime=2020-09-09%2012:15&amp;otherservices=true</v>
      </c>
      <c r="H17" s="1"/>
      <c r="I17" s="1"/>
    </row>
    <row r="18" spans="1:9" ht="14.25" customHeight="1" x14ac:dyDescent="0.25">
      <c r="A18" s="17" t="s">
        <v>115</v>
      </c>
      <c r="B18" s="17" t="s">
        <v>116</v>
      </c>
      <c r="C18" s="18" t="s">
        <v>117</v>
      </c>
      <c r="D18" s="19" t="s">
        <v>118</v>
      </c>
      <c r="E18" s="57" t="s">
        <v>322</v>
      </c>
      <c r="G18" s="42" t="str">
        <f>Control!$B$2&amp;Links!D18&amp;Checker!$A$2&amp;"/"&amp;Links!E18&amp;"&amp;dos="&amp;Checker!$B$2&amp;""&amp;Checker!$A$114</f>
        <v>https://providersite.staging.111.nhs.uk//question/direct/PW1771MaleAdult/40/Skin Problems//?answers=0,0,2,2,2,4,2,2,2,2,2,0&amp;dos=live&amp;dossearchdatetime=2020-09-09%2012:15</v>
      </c>
      <c r="H18" s="1"/>
      <c r="I18" s="1"/>
    </row>
    <row r="19" spans="1:9" s="53" customFormat="1" ht="14.25" customHeight="1" x14ac:dyDescent="0.25">
      <c r="A19" s="17" t="s">
        <v>115</v>
      </c>
      <c r="B19" s="17" t="s">
        <v>116</v>
      </c>
      <c r="C19" s="18" t="s">
        <v>117</v>
      </c>
      <c r="D19" s="19" t="s">
        <v>118</v>
      </c>
      <c r="E19" s="57" t="s">
        <v>322</v>
      </c>
      <c r="F19" s="48" t="s">
        <v>294</v>
      </c>
      <c r="G19" s="42" t="str">
        <f>Control!$B$2&amp;Links!D19&amp;Checker!$A$2&amp;"/"&amp;Links!E19&amp;"&amp;dos="&amp;Checker!$B$2&amp;""&amp;Checker!$A$114&amp;F19</f>
        <v>https://providersite.staging.111.nhs.uk//question/direct/PW1771MaleAdult/40/Skin Problems//?answers=0,0,2,2,2,4,2,2,2,2,2,0&amp;dos=live&amp;dossearchdatetime=2020-09-09%2012:15&amp;otherservices=true</v>
      </c>
      <c r="H19" s="1"/>
      <c r="I19" s="1"/>
    </row>
    <row r="20" spans="1:9" ht="14.25" customHeight="1" x14ac:dyDescent="0.25">
      <c r="A20" s="17" t="s">
        <v>119</v>
      </c>
      <c r="B20" s="17" t="s">
        <v>120</v>
      </c>
      <c r="C20" s="18" t="s">
        <v>121</v>
      </c>
      <c r="D20" s="19" t="s">
        <v>122</v>
      </c>
      <c r="E20" s="57" t="s">
        <v>335</v>
      </c>
      <c r="G20" s="42" t="str">
        <f>Control!$B$2&amp;Links!D20&amp;Checker!$A$2&amp;"/"&amp;Links!E20&amp;"&amp;dos="&amp;Checker!$B$2&amp;""&amp;Checker!$A$114</f>
        <v>https://providersite.staging.111.nhs.uk//question/direct/PW519MaleAdult/40/Abdominal Pain//?answers=0,6,2,2,4,2,2,3,2,2,3,2,3,2,2,3,3,2,4,0&amp;dos=live&amp;dossearchdatetime=2020-09-09%2012:15</v>
      </c>
      <c r="H20" s="1"/>
      <c r="I20" s="1"/>
    </row>
    <row r="21" spans="1:9" s="53" customFormat="1" ht="14.25" customHeight="1" x14ac:dyDescent="0.25">
      <c r="A21" s="17" t="s">
        <v>119</v>
      </c>
      <c r="B21" s="17" t="s">
        <v>120</v>
      </c>
      <c r="C21" s="18" t="s">
        <v>121</v>
      </c>
      <c r="D21" s="19" t="s">
        <v>122</v>
      </c>
      <c r="E21" s="57" t="s">
        <v>335</v>
      </c>
      <c r="F21" s="48" t="s">
        <v>294</v>
      </c>
      <c r="G21" s="42" t="str">
        <f>Control!$B$2&amp;Links!D21&amp;Checker!$A$2&amp;"/"&amp;Links!E21&amp;"&amp;dos="&amp;Checker!$B$2&amp;""&amp;Checker!$A$114&amp;F21</f>
        <v>https://providersite.staging.111.nhs.uk//question/direct/PW519MaleAdult/40/Abdominal Pain//?answers=0,6,2,2,4,2,2,3,2,2,3,2,3,2,2,3,3,2,4,0&amp;dos=live&amp;dossearchdatetime=2020-09-09%2012:15&amp;otherservices=true</v>
      </c>
      <c r="H21" s="1"/>
      <c r="I21" s="1"/>
    </row>
    <row r="22" spans="1:9" ht="14.25" customHeight="1" x14ac:dyDescent="0.25">
      <c r="A22" s="17" t="s">
        <v>123</v>
      </c>
      <c r="B22" s="17" t="s">
        <v>124</v>
      </c>
      <c r="C22" s="18" t="s">
        <v>125</v>
      </c>
      <c r="D22" s="19" t="s">
        <v>126</v>
      </c>
      <c r="E22" s="57" t="s">
        <v>312</v>
      </c>
      <c r="G22" s="42" t="str">
        <f>Control!$B$2&amp;Links!D22&amp;Checker!$A$2&amp;"/"&amp;Links!E22&amp;"&amp;dos="&amp;Checker!$B$2&amp;""&amp;Checker!$A$114</f>
        <v>https://providersite.staging.111.nhs.uk//question/direct/PW755MaleAdult/22/Headache//?answers=0,2,2,2,4,2,2,4,2,2,2,2,0,0,3&amp;dos=live&amp;dossearchdatetime=2020-09-09%2012:15</v>
      </c>
      <c r="H22" s="1"/>
      <c r="I22" s="1"/>
    </row>
    <row r="23" spans="1:9" s="53" customFormat="1" ht="14.25" customHeight="1" x14ac:dyDescent="0.25">
      <c r="A23" s="17" t="s">
        <v>123</v>
      </c>
      <c r="B23" s="17" t="s">
        <v>124</v>
      </c>
      <c r="C23" s="18" t="s">
        <v>125</v>
      </c>
      <c r="D23" s="19" t="s">
        <v>126</v>
      </c>
      <c r="E23" s="57" t="s">
        <v>312</v>
      </c>
      <c r="F23" s="48" t="s">
        <v>294</v>
      </c>
      <c r="G23" s="42" t="str">
        <f>Control!$B$2&amp;Links!D23&amp;Checker!$A$2&amp;"/"&amp;Links!E23&amp;"&amp;dos="&amp;Checker!$B$2&amp;""&amp;Checker!$A$114&amp;F23</f>
        <v>https://providersite.staging.111.nhs.uk//question/direct/PW755MaleAdult/22/Headache//?answers=0,2,2,2,4,2,2,4,2,2,2,2,0,0,3&amp;dos=live&amp;dossearchdatetime=2020-09-09%2012:15&amp;otherservices=true</v>
      </c>
      <c r="H23" s="1"/>
      <c r="I23" s="1"/>
    </row>
    <row r="24" spans="1:9" ht="14.25" customHeight="1" x14ac:dyDescent="0.25">
      <c r="A24" s="17" t="s">
        <v>127</v>
      </c>
      <c r="B24" s="17" t="s">
        <v>128</v>
      </c>
      <c r="C24" s="18" t="s">
        <v>129</v>
      </c>
      <c r="D24" s="19" t="s">
        <v>130</v>
      </c>
      <c r="E24" s="46" t="s">
        <v>252</v>
      </c>
      <c r="G24" s="42" t="str">
        <f>Control!$B$2&amp;Links!D24&amp;Checker!$A$2&amp;"/"&amp;Links!E24&amp;"&amp;dos="&amp;Checker!$B$2&amp;""&amp;Checker!$A$114</f>
        <v>https://providersite.staging.111.nhs.uk//question/direct/PW1684FemaleAdult/20/SexualConcerns//?answers=0,2,2,2&amp;dos=live&amp;dossearchdatetime=2020-09-09%2012:15</v>
      </c>
      <c r="H24" s="1"/>
      <c r="I24" s="1"/>
    </row>
    <row r="25" spans="1:9" ht="14.25" customHeight="1" x14ac:dyDescent="0.25">
      <c r="A25" s="17" t="s">
        <v>131</v>
      </c>
      <c r="B25" s="17" t="s">
        <v>132</v>
      </c>
      <c r="C25" s="18" t="s">
        <v>133</v>
      </c>
      <c r="D25" s="19" t="s">
        <v>134</v>
      </c>
      <c r="E25" s="46" t="s">
        <v>253</v>
      </c>
      <c r="G25" s="42" t="str">
        <f>Control!$B$2&amp;Links!D25&amp;Checker!$A$2&amp;"/"&amp;Links!E25&amp;"&amp;dos="&amp;Checker!$B$2&amp;""&amp;Checker!$A$114</f>
        <v>https://providersite.staging.111.nhs.uk//question/direct/PW1684FemaleAdult/20/Sexualconcerns//?answers=0,2,0,2&amp;dos=live&amp;dossearchdatetime=2020-09-09%2012:15</v>
      </c>
      <c r="H25" s="1"/>
      <c r="I25" s="1"/>
    </row>
    <row r="26" spans="1:9" ht="14.25" customHeight="1" x14ac:dyDescent="0.25">
      <c r="A26" s="17" t="s">
        <v>135</v>
      </c>
      <c r="B26" s="17" t="s">
        <v>136</v>
      </c>
      <c r="C26" s="18" t="s">
        <v>137</v>
      </c>
      <c r="D26" s="19" t="s">
        <v>138</v>
      </c>
      <c r="E26" s="46" t="s">
        <v>254</v>
      </c>
      <c r="G26" s="42" t="str">
        <f>Control!$B$2&amp;Links!D26&amp;Checker!$A$2&amp;"/"&amp;Links!E26&amp;"&amp;dos="&amp;Checker!$B$2&amp;""&amp;Checker!$A$114</f>
        <v>https://providersite.staging.111.nhs.uk//question/direct/PW1564MaleAdult/34/Genitalproblems//?answers=0,2,2,2,0&amp;dos=live&amp;dossearchdatetime=2020-09-09%2012:15</v>
      </c>
      <c r="H26" s="1"/>
      <c r="I26" s="1"/>
    </row>
    <row r="27" spans="1:9" s="53" customFormat="1" ht="14.25" customHeight="1" x14ac:dyDescent="0.25">
      <c r="A27" s="17" t="s">
        <v>135</v>
      </c>
      <c r="B27" s="17" t="s">
        <v>136</v>
      </c>
      <c r="C27" s="18" t="s">
        <v>137</v>
      </c>
      <c r="D27" s="19" t="s">
        <v>138</v>
      </c>
      <c r="E27" s="53" t="s">
        <v>254</v>
      </c>
      <c r="F27" s="48" t="s">
        <v>294</v>
      </c>
      <c r="G27" s="42" t="str">
        <f>Control!$B$2&amp;Links!D27&amp;Checker!$A$2&amp;"/"&amp;Links!E27&amp;"&amp;dos="&amp;Checker!$B$2&amp;""&amp;Checker!$A$114&amp;F27</f>
        <v>https://providersite.staging.111.nhs.uk//question/direct/PW1564MaleAdult/34/Genitalproblems//?answers=0,2,2,2,0&amp;dos=live&amp;dossearchdatetime=2020-09-09%2012:15&amp;otherservices=true</v>
      </c>
      <c r="H27" s="1"/>
      <c r="I27" s="1"/>
    </row>
    <row r="28" spans="1:9" ht="14.25" customHeight="1" x14ac:dyDescent="0.25">
      <c r="A28" s="17" t="s">
        <v>139</v>
      </c>
      <c r="B28" s="17" t="s">
        <v>140</v>
      </c>
      <c r="C28" s="18" t="s">
        <v>141</v>
      </c>
      <c r="D28" s="19" t="s">
        <v>142</v>
      </c>
      <c r="E28" s="46" t="s">
        <v>255</v>
      </c>
      <c r="G28" s="42" t="str">
        <f>Control!$B$2&amp;Links!D28&amp;Checker!$A$2&amp;"/"&amp;Links!E28&amp;"&amp;dos="&amp;Checker!$B$2&amp;""&amp;Checker!$A$114</f>
        <v>https://providersite.staging.111.nhs.uk//question/direct/PW1515FemaleAdult/22/DentalBleeding//?answers=0,2,0,0,3,0&amp;dos=live&amp;dossearchdatetime=2020-09-09%2012:15</v>
      </c>
      <c r="H28" s="1"/>
      <c r="I28" s="1"/>
    </row>
    <row r="29" spans="1:9" s="53" customFormat="1" ht="14.25" customHeight="1" x14ac:dyDescent="0.25">
      <c r="A29" s="17" t="s">
        <v>139</v>
      </c>
      <c r="B29" s="17" t="s">
        <v>140</v>
      </c>
      <c r="C29" s="18" t="s">
        <v>141</v>
      </c>
      <c r="D29" s="19" t="s">
        <v>142</v>
      </c>
      <c r="E29" s="53" t="s">
        <v>255</v>
      </c>
      <c r="F29" s="48" t="s">
        <v>294</v>
      </c>
      <c r="G29" s="42" t="str">
        <f>Control!$B$2&amp;Links!D29&amp;Checker!$A$2&amp;"/"&amp;Links!E29&amp;"&amp;dos="&amp;Checker!$B$2&amp;""&amp;Checker!$A$114&amp;F29</f>
        <v>https://providersite.staging.111.nhs.uk//question/direct/PW1515FemaleAdult/22/DentalBleeding//?answers=0,2,0,0,3,0&amp;dos=live&amp;dossearchdatetime=2020-09-09%2012:15&amp;otherservices=true</v>
      </c>
      <c r="H29" s="1"/>
      <c r="I29" s="1"/>
    </row>
    <row r="30" spans="1:9" ht="14.25" customHeight="1" x14ac:dyDescent="0.25">
      <c r="A30" s="17" t="s">
        <v>143</v>
      </c>
      <c r="B30" s="17" t="s">
        <v>144</v>
      </c>
      <c r="C30" s="18" t="s">
        <v>113</v>
      </c>
      <c r="D30" s="19" t="s">
        <v>145</v>
      </c>
      <c r="E30" s="46" t="s">
        <v>256</v>
      </c>
      <c r="G30" s="42" t="str">
        <f>Control!$B$2&amp;Links!D30&amp;Checker!$A$2&amp;"/"&amp;Links!E30&amp;"&amp;dos="&amp;Checker!$B$2&amp;""&amp;Checker!$A$114</f>
        <v>https://providersite.staging.111.nhs.uk//question/direct/PW1575MaleAdult/40/Bites%20and%20Stings//?answers=0,3,2,2,2,1&amp;dos=live&amp;dossearchdatetime=2020-09-09%2012:15</v>
      </c>
      <c r="H30" s="1"/>
      <c r="I30" s="1"/>
    </row>
    <row r="31" spans="1:9" s="53" customFormat="1" ht="14.25" customHeight="1" x14ac:dyDescent="0.25">
      <c r="A31" s="17" t="s">
        <v>143</v>
      </c>
      <c r="B31" s="17" t="s">
        <v>144</v>
      </c>
      <c r="C31" s="18" t="s">
        <v>113</v>
      </c>
      <c r="D31" s="19" t="s">
        <v>145</v>
      </c>
      <c r="E31" s="53" t="s">
        <v>256</v>
      </c>
      <c r="F31" s="48" t="s">
        <v>294</v>
      </c>
      <c r="G31" s="42" t="str">
        <f>Control!$B$2&amp;Links!D31&amp;Checker!$A$2&amp;"/"&amp;Links!E31&amp;"&amp;dos="&amp;Checker!$B$2&amp;""&amp;Checker!$A$114&amp;F31</f>
        <v>https://providersite.staging.111.nhs.uk//question/direct/PW1575MaleAdult/40/Bites%20and%20Stings//?answers=0,3,2,2,2,1&amp;dos=live&amp;dossearchdatetime=2020-09-09%2012:15&amp;otherservices=true</v>
      </c>
      <c r="H31" s="1"/>
      <c r="I31" s="1"/>
    </row>
    <row r="32" spans="1:9" ht="14.25" customHeight="1" x14ac:dyDescent="0.25">
      <c r="A32" s="17" t="s">
        <v>146</v>
      </c>
      <c r="B32" s="17" t="s">
        <v>147</v>
      </c>
      <c r="C32" s="18" t="s">
        <v>117</v>
      </c>
      <c r="D32" s="37" t="s">
        <v>323</v>
      </c>
      <c r="E32" s="57" t="s">
        <v>310</v>
      </c>
      <c r="G32" s="42" t="str">
        <f>Control!$B$2&amp;Links!D32&amp;Checker!$A$2&amp;"/"&amp;Links!E32&amp;"&amp;dos="&amp;Checker!$B$2&amp;""&amp;Checker!$A$114</f>
        <v>https://providersite.staging.111.nhs.uk//question/direct/PW1746FemaleChild/5/DiabetesBloodSugarProblem(Declared)//?answers=0,0,2,2,0,2,2,2,2,2,2,2&amp;dos=live&amp;dossearchdatetime=2020-09-09%2012:15</v>
      </c>
      <c r="H32" s="45"/>
      <c r="I32" s="45"/>
    </row>
    <row r="33" spans="1:9" s="53" customFormat="1" ht="14.25" customHeight="1" x14ac:dyDescent="0.25">
      <c r="A33" s="17" t="s">
        <v>146</v>
      </c>
      <c r="B33" s="17" t="s">
        <v>147</v>
      </c>
      <c r="C33" s="18" t="s">
        <v>117</v>
      </c>
      <c r="D33" s="37" t="s">
        <v>323</v>
      </c>
      <c r="E33" s="57" t="s">
        <v>310</v>
      </c>
      <c r="F33" s="48" t="s">
        <v>294</v>
      </c>
      <c r="G33" s="42" t="str">
        <f>Control!$B$2&amp;Links!D33&amp;Checker!$A$2&amp;"/"&amp;Links!E33&amp;"&amp;dos="&amp;Checker!$B$2&amp;""&amp;Checker!$A$114&amp;F33</f>
        <v>https://providersite.staging.111.nhs.uk//question/direct/PW1746FemaleChild/5/DiabetesBloodSugarProblem(Declared)//?answers=0,0,2,2,0,2,2,2,2,2,2,2&amp;dos=live&amp;dossearchdatetime=2020-09-09%2012:15&amp;otherservices=true</v>
      </c>
      <c r="H33" s="45"/>
      <c r="I33" s="45"/>
    </row>
    <row r="34" spans="1:9" ht="14.25" customHeight="1" x14ac:dyDescent="0.25">
      <c r="A34" s="17" t="s">
        <v>148</v>
      </c>
      <c r="B34" s="17" t="s">
        <v>149</v>
      </c>
      <c r="C34" s="18" t="s">
        <v>121</v>
      </c>
      <c r="D34" s="19" t="s">
        <v>122</v>
      </c>
      <c r="E34" s="57" t="s">
        <v>336</v>
      </c>
      <c r="G34" s="42" t="str">
        <f>Control!$B$2&amp;Links!D34&amp;Checker!$A$2&amp;"/"&amp;Links!E34&amp;"&amp;dos="&amp;Checker!$B$2&amp;""&amp;Checker!$A$114</f>
        <v>https://providersite.staging.111.nhs.uk//question/direct/PW519MaleAdult/40/Abdominal Pain//?answers=0,6,2,2,4,2,2,3,2,2,3,2,3,2,2,3,3,2,2&amp;dos=live&amp;dossearchdatetime=2020-09-09%2012:15</v>
      </c>
      <c r="H34" s="1"/>
      <c r="I34" s="1"/>
    </row>
    <row r="35" spans="1:9" s="53" customFormat="1" ht="14.25" customHeight="1" x14ac:dyDescent="0.25">
      <c r="A35" s="17" t="s">
        <v>148</v>
      </c>
      <c r="B35" s="17" t="s">
        <v>149</v>
      </c>
      <c r="C35" s="18" t="s">
        <v>121</v>
      </c>
      <c r="D35" s="19" t="s">
        <v>122</v>
      </c>
      <c r="E35" s="57" t="s">
        <v>336</v>
      </c>
      <c r="F35" s="48" t="s">
        <v>294</v>
      </c>
      <c r="G35" s="42" t="str">
        <f>Control!$B$2&amp;Links!D35&amp;Checker!$A$2&amp;"/"&amp;Links!E35&amp;"&amp;dos="&amp;Checker!$B$2&amp;""&amp;Checker!$A$114&amp;F35</f>
        <v>https://providersite.staging.111.nhs.uk//question/direct/PW519MaleAdult/40/Abdominal Pain//?answers=0,6,2,2,4,2,2,3,2,2,3,2,3,2,2,3,3,2,2&amp;dos=live&amp;dossearchdatetime=2020-09-09%2012:15&amp;otherservices=true</v>
      </c>
      <c r="H35" s="1"/>
      <c r="I35" s="1"/>
    </row>
    <row r="36" spans="1:9" ht="14.25" customHeight="1" x14ac:dyDescent="0.25">
      <c r="A36" s="17" t="s">
        <v>150</v>
      </c>
      <c r="B36" s="17" t="s">
        <v>151</v>
      </c>
      <c r="C36" s="18" t="s">
        <v>125</v>
      </c>
      <c r="D36" s="19" t="s">
        <v>152</v>
      </c>
      <c r="E36" s="57" t="s">
        <v>313</v>
      </c>
      <c r="G36" s="42" t="str">
        <f>Control!$B$2&amp;Links!D36&amp;Checker!$A$2&amp;"/"&amp;Links!E36&amp;"&amp;dos="&amp;Checker!$B$2&amp;""&amp;Checker!$A$114</f>
        <v>https://providersite.staging.111.nhs.uk//question/direct/PW755MaleAdult/40/Headache//?answers=0,2,2,2,4,2,2,2,2,2,2,2,2,2,2,0&amp;dos=live&amp;dossearchdatetime=2020-09-09%2012:15</v>
      </c>
      <c r="H36" s="1"/>
      <c r="I36" s="1"/>
    </row>
    <row r="37" spans="1:9" s="53" customFormat="1" ht="14.25" customHeight="1" x14ac:dyDescent="0.25">
      <c r="A37" s="17" t="s">
        <v>150</v>
      </c>
      <c r="B37" s="17" t="s">
        <v>151</v>
      </c>
      <c r="C37" s="18" t="s">
        <v>125</v>
      </c>
      <c r="D37" s="19" t="s">
        <v>152</v>
      </c>
      <c r="E37" s="57" t="s">
        <v>313</v>
      </c>
      <c r="F37" s="48" t="s">
        <v>294</v>
      </c>
      <c r="G37" s="42" t="str">
        <f>Control!$B$2&amp;Links!D37&amp;Checker!$A$2&amp;"/"&amp;Links!E37&amp;"&amp;dos="&amp;Checker!$B$2&amp;""&amp;Checker!$A$114&amp;F37</f>
        <v>https://providersite.staging.111.nhs.uk//question/direct/PW755MaleAdult/40/Headache//?answers=0,2,2,2,4,2,2,2,2,2,2,2,2,2,2,0&amp;dos=live&amp;dossearchdatetime=2020-09-09%2012:15&amp;otherservices=true</v>
      </c>
      <c r="H37" s="1"/>
      <c r="I37" s="1"/>
    </row>
    <row r="38" spans="1:9" ht="14.25" customHeight="1" x14ac:dyDescent="0.25">
      <c r="A38" s="17" t="s">
        <v>153</v>
      </c>
      <c r="B38" s="17" t="s">
        <v>154</v>
      </c>
      <c r="C38" s="18" t="s">
        <v>155</v>
      </c>
      <c r="D38" s="19" t="s">
        <v>156</v>
      </c>
      <c r="E38" s="46" t="s">
        <v>257</v>
      </c>
      <c r="G38" s="42" t="str">
        <f>Control!$B$2&amp;Links!D38&amp;Checker!$A$2&amp;"/"&amp;Links!E38&amp;"&amp;dos="&amp;Checker!$B$2&amp;""&amp;Checker!$A$114</f>
        <v>https://providersite.staging.111.nhs.uk//question/direct/PW981MaleAdult/24/Nasal Congestion//?answers=0,2,2,2,3,2,0&amp;dos=live&amp;dossearchdatetime=2020-09-09%2012:15</v>
      </c>
      <c r="H38" s="1"/>
      <c r="I38" s="1"/>
    </row>
    <row r="39" spans="1:9" ht="14.25" customHeight="1" x14ac:dyDescent="0.25">
      <c r="A39" s="17" t="s">
        <v>157</v>
      </c>
      <c r="B39" s="17" t="s">
        <v>158</v>
      </c>
      <c r="C39" s="18" t="s">
        <v>159</v>
      </c>
      <c r="D39" s="19" t="s">
        <v>160</v>
      </c>
      <c r="E39" s="46" t="s">
        <v>258</v>
      </c>
      <c r="G39" s="42" t="str">
        <f>Control!$B$2&amp;Links!D39&amp;Checker!$A$2&amp;"/"&amp;Links!E39&amp;"&amp;dos="&amp;Checker!$B$2&amp;""&amp;Checker!$A$114</f>
        <v>https://providersite.staging.111.nhs.uk//question/direct/PW620FemaleAdult/19/Dentalinjury//?answers=0,2,4,0,0,0,2,0,0,2,0&amp;dos=live&amp;dossearchdatetime=2020-09-09%2012:15</v>
      </c>
      <c r="H39" s="1"/>
      <c r="I39" s="1"/>
    </row>
    <row r="40" spans="1:9" ht="14.25" customHeight="1" x14ac:dyDescent="0.25">
      <c r="A40" s="17" t="s">
        <v>161</v>
      </c>
      <c r="B40" s="17" t="s">
        <v>162</v>
      </c>
      <c r="C40" s="18" t="s">
        <v>163</v>
      </c>
      <c r="D40" s="19" t="s">
        <v>164</v>
      </c>
      <c r="E40" s="46" t="s">
        <v>259</v>
      </c>
      <c r="G40" s="42" t="str">
        <f>Control!$B$2&amp;Links!D40&amp;Checker!$A$2&amp;"/"&amp;Links!E40&amp;"&amp;dos="&amp;Checker!$B$2&amp;""&amp;Checker!$A$114</f>
        <v>https://providersite.staging.111.nhs.uk//question/direct/PW1610FemaleAdult/23/Dentalproblems//?answers=0,1,3,0,0,2,2&amp;dos=live&amp;dossearchdatetime=2020-09-09%2012:15</v>
      </c>
      <c r="H40" s="1"/>
      <c r="I40" s="1"/>
    </row>
    <row r="41" spans="1:9" ht="14.25" customHeight="1" x14ac:dyDescent="0.25">
      <c r="A41" s="17" t="s">
        <v>165</v>
      </c>
      <c r="B41" s="17" t="s">
        <v>166</v>
      </c>
      <c r="C41" s="18" t="s">
        <v>167</v>
      </c>
      <c r="D41" s="19" t="s">
        <v>168</v>
      </c>
      <c r="E41" s="46" t="s">
        <v>260</v>
      </c>
      <c r="G41" s="42" t="str">
        <f>Control!$B$2&amp;Links!D41&amp;Checker!$A$2&amp;"/"&amp;Links!E41&amp;"&amp;dos="&amp;Checker!$B$2&amp;""&amp;Checker!$A$114</f>
        <v>https://providersite.staging.111.nhs.uk//question/direct/PW1610MaleAdult/25/Dentalproblems//?answers=0,1,2,0,0,0,0,2,2&amp;dos=live&amp;dossearchdatetime=2020-09-09%2012:15</v>
      </c>
      <c r="H41" s="1"/>
      <c r="I41" s="1"/>
    </row>
    <row r="42" spans="1:9" ht="14.25" customHeight="1" x14ac:dyDescent="0.25">
      <c r="A42" s="17" t="s">
        <v>169</v>
      </c>
      <c r="B42" s="17" t="s">
        <v>170</v>
      </c>
      <c r="C42" s="18" t="s">
        <v>171</v>
      </c>
      <c r="D42" s="19" t="s">
        <v>164</v>
      </c>
      <c r="E42" s="46" t="s">
        <v>261</v>
      </c>
      <c r="G42" s="42" t="str">
        <f>Control!$B$2&amp;Links!D42&amp;Checker!$A$2&amp;"/"&amp;Links!E42&amp;"&amp;dos="&amp;Checker!$B$2&amp;""&amp;Checker!$A$114</f>
        <v>https://providersite.staging.111.nhs.uk//question/direct/PW1610FemaleAdult/23/Dentalproblems//?answers=0,2,3,1,2,0,2,0&amp;dos=live&amp;dossearchdatetime=2020-09-09%2012:15</v>
      </c>
      <c r="H42" s="1"/>
      <c r="I42" s="1"/>
    </row>
    <row r="43" spans="1:9" ht="14.25" customHeight="1" x14ac:dyDescent="0.25">
      <c r="A43" s="17" t="s">
        <v>172</v>
      </c>
      <c r="B43" s="17" t="s">
        <v>173</v>
      </c>
      <c r="C43" s="18" t="s">
        <v>174</v>
      </c>
      <c r="D43" s="19" t="s">
        <v>164</v>
      </c>
      <c r="E43" s="57" t="s">
        <v>324</v>
      </c>
      <c r="G43" s="42" t="str">
        <f>Control!$B$2&amp;Links!D43&amp;Checker!$A$2&amp;"/"&amp;Links!E43&amp;"&amp;dos="&amp;Checker!$B$2&amp;""&amp;Checker!$A$114</f>
        <v>https://providersite.staging.111.nhs.uk//question/direct/PW1610FemaleAdult/23/Dentalproblems//?answers=0,1,3,0,2,0,5&amp;dos=live&amp;dossearchdatetime=2020-09-09%2012:15</v>
      </c>
      <c r="H43" s="1"/>
      <c r="I43" s="1"/>
    </row>
    <row r="44" spans="1:9" ht="14.25" customHeight="1" x14ac:dyDescent="0.25">
      <c r="A44" s="17" t="s">
        <v>175</v>
      </c>
      <c r="B44" s="17" t="s">
        <v>176</v>
      </c>
      <c r="C44" s="18" t="s">
        <v>177</v>
      </c>
      <c r="D44" s="19" t="s">
        <v>178</v>
      </c>
      <c r="E44" s="46" t="s">
        <v>262</v>
      </c>
      <c r="G44" s="42" t="str">
        <f>Control!$B$2&amp;Links!D44&amp;Checker!$A$2&amp;"/"&amp;Links!E44&amp;"&amp;dos="&amp;Checker!$B$2&amp;""&amp;Checker!$A$114</f>
        <v>https://providersite.staging.111.nhs.uk//question/direct/PW870MaleAdult/35/ToothachewithoutDentalInjury//?answers=0,2,2,2,2,3,2,2,2,1,2&amp;dos=live&amp;dossearchdatetime=2020-09-09%2012:15</v>
      </c>
      <c r="H44" s="1"/>
      <c r="I44" s="1"/>
    </row>
    <row r="45" spans="1:9" ht="14.25" customHeight="1" x14ac:dyDescent="0.25">
      <c r="A45" s="17" t="s">
        <v>179</v>
      </c>
      <c r="B45" s="17" t="s">
        <v>180</v>
      </c>
      <c r="C45" s="18" t="s">
        <v>181</v>
      </c>
      <c r="D45" s="19" t="s">
        <v>182</v>
      </c>
      <c r="E45" s="46" t="s">
        <v>263</v>
      </c>
      <c r="G45" s="42" t="str">
        <f>Control!$B$2&amp;Links!D45&amp;Checker!$A$2&amp;"/"&amp;Links!E45&amp;"&amp;dos="&amp;Checker!$B$2&amp;""&amp;Checker!$A$114</f>
        <v>https://providersite.staging.111.nhs.uk//question/direct/PW1134MaleAdult/20/Eye,RedorIrritable//?answers=0,2,2,1,2,2,2,2,2,2,3,0&amp;dos=live&amp;dossearchdatetime=2020-09-09%2012:15</v>
      </c>
      <c r="H45" s="1"/>
      <c r="I45" s="1"/>
    </row>
    <row r="46" spans="1:9" s="53" customFormat="1" ht="14.25" customHeight="1" x14ac:dyDescent="0.25">
      <c r="A46" s="17" t="s">
        <v>179</v>
      </c>
      <c r="B46" s="17" t="s">
        <v>180</v>
      </c>
      <c r="C46" s="18" t="s">
        <v>181</v>
      </c>
      <c r="D46" s="19" t="s">
        <v>182</v>
      </c>
      <c r="E46" s="53" t="s">
        <v>263</v>
      </c>
      <c r="F46" s="48" t="s">
        <v>294</v>
      </c>
      <c r="G46" s="42" t="str">
        <f>Control!$B$2&amp;Links!D46&amp;Checker!$A$2&amp;"/"&amp;Links!E46&amp;"&amp;dos="&amp;Checker!$B$2&amp;""&amp;Checker!$A$114&amp;F46</f>
        <v>https://providersite.staging.111.nhs.uk//question/direct/PW1134MaleAdult/20/Eye,RedorIrritable//?answers=0,2,2,1,2,2,2,2,2,2,3,0&amp;dos=live&amp;dossearchdatetime=2020-09-09%2012:15&amp;otherservices=true</v>
      </c>
      <c r="H46" s="1"/>
      <c r="I46" s="1"/>
    </row>
    <row r="47" spans="1:9" ht="14.25" customHeight="1" x14ac:dyDescent="0.25">
      <c r="A47" s="17" t="s">
        <v>183</v>
      </c>
      <c r="B47" s="17" t="s">
        <v>184</v>
      </c>
      <c r="C47" s="18" t="s">
        <v>185</v>
      </c>
      <c r="D47" s="19" t="s">
        <v>186</v>
      </c>
      <c r="E47" s="57" t="s">
        <v>314</v>
      </c>
      <c r="G47" s="42" t="str">
        <f>Control!$B$2&amp;Links!D47&amp;Checker!$A$2&amp;"/"&amp;Links!E47&amp;"&amp;dos="&amp;Checker!$B$2&amp;""&amp;Checker!$A$114</f>
        <v>https://providersite.staging.111.nhs.uk//question/direct/PW752FemaleAdult/16/Headache//?answers=0,2,0,2,2,2,4,2,2,2,2,2,2,2,2,2&amp;dos=live&amp;dossearchdatetime=2020-09-09%2012:15</v>
      </c>
      <c r="H47" s="1"/>
      <c r="I47" s="1"/>
    </row>
    <row r="48" spans="1:9" ht="14.25" customHeight="1" x14ac:dyDescent="0.25">
      <c r="A48" s="17" t="s">
        <v>187</v>
      </c>
      <c r="B48" s="17" t="s">
        <v>188</v>
      </c>
      <c r="C48" s="18" t="s">
        <v>189</v>
      </c>
      <c r="D48" s="19" t="s">
        <v>190</v>
      </c>
      <c r="E48" s="46" t="s">
        <v>264</v>
      </c>
      <c r="G48" s="42" t="str">
        <f>Control!$B$2&amp;Links!D48&amp;Checker!$A$2&amp;"/"&amp;Links!E48&amp;"&amp;dos="&amp;Checker!$B$2&amp;""&amp;Checker!$A$114</f>
        <v>https://providersite.staging.111.nhs.uk//question/direct/PW1684FemaleAdult/24/Sexual or Menstrual Concerns//?answers=0,2,5,2,3,1,2,3,2,3,2,2,2,0,1&amp;dos=live&amp;dossearchdatetime=2020-09-09%2012:15</v>
      </c>
      <c r="H48" s="1"/>
      <c r="I48" s="1"/>
    </row>
    <row r="49" spans="1:9" ht="14.25" customHeight="1" x14ac:dyDescent="0.25">
      <c r="A49" s="17" t="s">
        <v>191</v>
      </c>
      <c r="B49" s="17" t="s">
        <v>192</v>
      </c>
      <c r="C49" s="18" t="s">
        <v>193</v>
      </c>
      <c r="D49" s="19" t="s">
        <v>194</v>
      </c>
      <c r="E49" s="46" t="s">
        <v>265</v>
      </c>
      <c r="G49" s="42" t="str">
        <f>Control!$B$2&amp;Links!D49&amp;Checker!$A$2&amp;"/"&amp;Links!E49&amp;"&amp;dos="&amp;Checker!$B$2&amp;""&amp;Checker!$A$114</f>
        <v>https://providersite.staging.111.nhs.uk//question/direct/PW1532FemaleAdult/20/ForeignBody,Vaginal//?answers=0,0,3,2&amp;dos=live&amp;dossearchdatetime=2020-09-09%2012:15</v>
      </c>
      <c r="H49" s="1"/>
      <c r="I49" s="1"/>
    </row>
    <row r="50" spans="1:9" ht="14.25" customHeight="1" x14ac:dyDescent="0.25">
      <c r="A50" s="17" t="s">
        <v>195</v>
      </c>
      <c r="B50" s="17" t="s">
        <v>196</v>
      </c>
      <c r="C50" s="18" t="s">
        <v>193</v>
      </c>
      <c r="D50" s="20" t="s">
        <v>197</v>
      </c>
      <c r="E50" s="57" t="s">
        <v>316</v>
      </c>
      <c r="G50" s="42" t="str">
        <f>Control!$B$2&amp;Links!D50&amp;Checker!$A$2&amp;"/"&amp;Links!E50&amp;"&amp;dos="&amp;Checker!$B$2&amp;""&amp;Checker!$A$114</f>
        <v>https://providersite.staging.111.nhs.uk//question/direct/PW881MaleAdult/40/Accidental Poisoning//?answers=0,2,1,1,2,2,5,2,2,2,3&amp;dos=live&amp;dossearchdatetime=2020-09-09%2012:15</v>
      </c>
      <c r="H50" s="1"/>
      <c r="I50" s="1"/>
    </row>
    <row r="51" spans="1:9" ht="14.25" customHeight="1" x14ac:dyDescent="0.25">
      <c r="A51" s="17" t="s">
        <v>198</v>
      </c>
      <c r="B51" s="17" t="s">
        <v>199</v>
      </c>
      <c r="C51" s="18" t="s">
        <v>193</v>
      </c>
      <c r="D51" s="19" t="s">
        <v>200</v>
      </c>
      <c r="E51" s="46" t="s">
        <v>266</v>
      </c>
      <c r="G51" s="42" t="str">
        <f>Control!$B$2&amp;Links!D51&amp;Checker!$A$2&amp;"/"&amp;Links!E51&amp;"&amp;dos="&amp;Checker!$B$2&amp;""&amp;Checker!$A$114</f>
        <v>https://providersite.staging.111.nhs.uk//question/direct/PW1098MaleChild/13/EyeSplashInjuryorMinorForeignBody//?answers=0,0,5,3,3,2&amp;dos=live&amp;dossearchdatetime=2020-09-09%2012:15</v>
      </c>
      <c r="H51" s="1"/>
      <c r="I51" s="1"/>
    </row>
    <row r="52" spans="1:9" ht="14.25" customHeight="1" x14ac:dyDescent="0.25">
      <c r="A52" s="17" t="s">
        <v>201</v>
      </c>
      <c r="B52" s="17" t="s">
        <v>202</v>
      </c>
      <c r="C52" s="18" t="s">
        <v>193</v>
      </c>
      <c r="D52" s="19" t="s">
        <v>203</v>
      </c>
      <c r="E52" s="46" t="s">
        <v>267</v>
      </c>
      <c r="G52" s="42" t="str">
        <f>Control!$B$2&amp;Links!D52&amp;Checker!$A$2&amp;"/"&amp;Links!E52&amp;"&amp;dos="&amp;Checker!$B$2&amp;""&amp;Checker!$A$114</f>
        <v>https://providersite.staging.111.nhs.uk//question/direct/PW1684FemaleAdult/24/SexualorMenstrualConcerns//?answers=0,2,0,0&amp;dos=live&amp;dossearchdatetime=2020-09-09%2012:15</v>
      </c>
      <c r="H52" s="1"/>
      <c r="I52" s="1"/>
    </row>
    <row r="53" spans="1:9" ht="14.25" customHeight="1" x14ac:dyDescent="0.25">
      <c r="A53" s="32" t="s">
        <v>204</v>
      </c>
      <c r="B53" s="17" t="s">
        <v>205</v>
      </c>
      <c r="C53" s="18" t="s">
        <v>193</v>
      </c>
      <c r="D53" s="1" t="s">
        <v>206</v>
      </c>
      <c r="E53" s="46" t="s">
        <v>268</v>
      </c>
      <c r="G53" s="42" t="str">
        <f>Control!$B$2&amp;Links!D53&amp;Checker!$A$2&amp;"/"&amp;Links!E53&amp;"&amp;dos="&amp;Checker!$B$2&amp;""&amp;Checker!$A$114</f>
        <v>https://providersite.staging.111.nhs.uk//question/direct/PW564MaleAdult/25/Burn, Chemical//?answers=0,4,2,2,0,2,4,3,2,1,2&amp;dos=live&amp;dossearchdatetime=2020-09-09%2012:15</v>
      </c>
      <c r="H53" s="1"/>
      <c r="I53" s="1"/>
    </row>
    <row r="54" spans="1:9" ht="14.25" customHeight="1" x14ac:dyDescent="0.25">
      <c r="A54" s="17" t="s">
        <v>207</v>
      </c>
      <c r="B54" s="17" t="s">
        <v>208</v>
      </c>
      <c r="C54" s="18" t="s">
        <v>193</v>
      </c>
      <c r="D54" s="19" t="s">
        <v>209</v>
      </c>
      <c r="E54" s="57" t="s">
        <v>315</v>
      </c>
      <c r="G54" s="42" t="str">
        <f>Control!$B$2&amp;Links!D54&amp;Checker!$A$2&amp;"/"&amp;Links!E54&amp;"&amp;dos="&amp;Checker!$B$2&amp;""&amp;Checker!$A$114</f>
        <v>https://providersite.staging.111.nhs.uk//question/direct/PW1746FemaleChild/5/Diabetes Blood Sugar Problem (Declared)//?answers=0,0,0,0,1,2,0,2,0,0&amp;dos=live&amp;dossearchdatetime=2020-09-09%2012:15</v>
      </c>
      <c r="H54" s="1"/>
      <c r="I54" s="1"/>
    </row>
    <row r="55" spans="1:9" ht="14.25" customHeight="1" x14ac:dyDescent="0.25">
      <c r="A55" s="17" t="s">
        <v>210</v>
      </c>
      <c r="B55" s="17" t="s">
        <v>211</v>
      </c>
      <c r="C55" s="18" t="s">
        <v>193</v>
      </c>
      <c r="D55" s="19" t="s">
        <v>212</v>
      </c>
      <c r="E55" s="57" t="s">
        <v>337</v>
      </c>
      <c r="G55" s="42" t="str">
        <f>Control!$B$2&amp;Links!D55&amp;Checker!$A$2&amp;"/"&amp;Links!E55&amp;"&amp;dos="&amp;Checker!$B$2&amp;""&amp;Checker!$A$114</f>
        <v>https://providersite.staging.111.nhs.uk//question/direct/PW1159MaleAdult/25/Constipation//?answers=0,2,2,4,2,2,3,2,2,2,3,2,2&amp;dos=live&amp;dossearchdatetime=2020-09-09%2012:15</v>
      </c>
      <c r="H55" s="1"/>
      <c r="I55" s="1"/>
    </row>
    <row r="56" spans="1:9" ht="14.25" customHeight="1" x14ac:dyDescent="0.25">
      <c r="A56" s="17" t="s">
        <v>213</v>
      </c>
      <c r="B56" s="17" t="s">
        <v>214</v>
      </c>
      <c r="C56" s="18" t="s">
        <v>215</v>
      </c>
      <c r="D56" s="37" t="s">
        <v>203</v>
      </c>
      <c r="E56" s="57" t="s">
        <v>325</v>
      </c>
      <c r="G56" s="42" t="str">
        <f>Control!$B$2&amp;Links!D56&amp;Checker!$A$2&amp;"/"&amp;Links!E56&amp;"&amp;dos="&amp;Checker!$B$2&amp;""&amp;Checker!$A$114</f>
        <v>https://providersite.staging.111.nhs.uk//question/direct/PW1684FemaleAdult/24/SexualorMenstrualConcerns//?answers=0,2,3&amp;dos=live&amp;dossearchdatetime=2020-09-09%2012:15</v>
      </c>
      <c r="H56" s="1"/>
      <c r="I56" s="1"/>
    </row>
    <row r="57" spans="1:9" ht="14.25" customHeight="1" x14ac:dyDescent="0.25">
      <c r="A57" s="17" t="s">
        <v>216</v>
      </c>
      <c r="B57" s="17" t="s">
        <v>217</v>
      </c>
      <c r="C57" s="18" t="s">
        <v>215</v>
      </c>
      <c r="D57" s="37" t="s">
        <v>326</v>
      </c>
      <c r="E57" s="57" t="s">
        <v>327</v>
      </c>
      <c r="G57" s="42" t="str">
        <f>Control!$B$2&amp;Links!D57&amp;Checker!$A$2&amp;"/"&amp;Links!E57&amp;"&amp;dos="&amp;Checker!$B$2&amp;""&amp;Checker!$A$114</f>
        <v>https://providersite.staging.111.nhs.uk//question/direct/PW1040FemaleAdult/24/ColdorFluSymptoms//?answers=0,2,2,2,2,2,2,2,2,5,2,2&amp;dos=live&amp;dossearchdatetime=2020-09-09%2012:15</v>
      </c>
      <c r="H57" s="1"/>
      <c r="I57" s="1"/>
    </row>
    <row r="58" spans="1:9" ht="14.25" customHeight="1" x14ac:dyDescent="0.25">
      <c r="A58" s="17" t="s">
        <v>218</v>
      </c>
      <c r="B58" s="17" t="s">
        <v>219</v>
      </c>
      <c r="C58" s="18" t="s">
        <v>220</v>
      </c>
      <c r="D58" s="19" t="s">
        <v>221</v>
      </c>
      <c r="E58" s="46" t="s">
        <v>269</v>
      </c>
      <c r="G58" s="42" t="str">
        <f>Control!$B$2&amp;Links!D58&amp;Checker!$A$2&amp;"/"&amp;Links!E58&amp;"&amp;dos="&amp;Checker!$B$2&amp;""&amp;Checker!$A$114</f>
        <v>https://providersite.staging.111.nhs.uk//question/direct/PW1751MaleAdult/35/Mentalhealthproblems//?answers=0,0,0,2&amp;dos=live&amp;dossearchdatetime=2020-09-09%2012:15</v>
      </c>
      <c r="H58" s="1"/>
      <c r="I58" s="1"/>
    </row>
    <row r="59" spans="1:9" ht="14.25" customHeight="1" x14ac:dyDescent="0.25">
      <c r="A59" s="17" t="s">
        <v>222</v>
      </c>
      <c r="B59" s="17" t="s">
        <v>223</v>
      </c>
      <c r="C59" s="18" t="s">
        <v>224</v>
      </c>
      <c r="D59" s="37" t="s">
        <v>339</v>
      </c>
      <c r="E59" s="57" t="s">
        <v>338</v>
      </c>
      <c r="G59" s="42" t="str">
        <f>Control!$B$2&amp;Links!D59&amp;Checker!$A$2&amp;"/"&amp;Links!E59&amp;"&amp;dos="&amp;Checker!$B$2&amp;""&amp;Checker!$A$114</f>
        <v>https://providersite.staging.111.nhs.uk//question/direct/PW516FemaleAdult/24/Abdominal Pain//?answers=0,3,2,4,2,0,0,0,2,6,3,2&amp;dos=live&amp;dossearchdatetime=2020-09-09%2012:15</v>
      </c>
      <c r="H59" s="1"/>
      <c r="I59" s="1"/>
    </row>
    <row r="60" spans="1:9" ht="14.25" customHeight="1" x14ac:dyDescent="0.25">
      <c r="A60" s="17" t="s">
        <v>225</v>
      </c>
      <c r="B60" s="17" t="s">
        <v>226</v>
      </c>
      <c r="C60" s="18" t="s">
        <v>227</v>
      </c>
      <c r="D60" s="19" t="s">
        <v>228</v>
      </c>
      <c r="E60" s="57" t="s">
        <v>340</v>
      </c>
      <c r="G60" s="42" t="str">
        <f>Control!$B$2&amp;Links!D60&amp;Checker!$A$2&amp;"/"&amp;Links!E60&amp;"&amp;dos="&amp;Checker!$B$2&amp;""&amp;Checker!$A$114</f>
        <v>https://providersite.staging.111.nhs.uk//question/direct/PW1629MaleAdult/40/Eye or Eyelid Problems//?answers=0,6,2,2,4,2,2,2,2,2,2,2,2,2,2,2,0,4,3,2,2,0&amp;dos=live&amp;dossearchdatetime=2020-09-09%2012:15</v>
      </c>
      <c r="H60" s="1"/>
      <c r="I60" s="1"/>
    </row>
    <row r="61" spans="1:9" ht="14.25" customHeight="1" x14ac:dyDescent="0.25">
      <c r="A61" s="17" t="s">
        <v>229</v>
      </c>
      <c r="B61" s="17" t="s">
        <v>230</v>
      </c>
      <c r="C61" s="18" t="s">
        <v>231</v>
      </c>
      <c r="D61" s="19" t="s">
        <v>232</v>
      </c>
      <c r="E61" s="46" t="s">
        <v>270</v>
      </c>
      <c r="G61" s="42" t="str">
        <f>Control!$B$2&amp;Links!D61&amp;Checker!$A$2&amp;"/"&amp;Links!E61&amp;"&amp;dos="&amp;Checker!$B$2&amp;""&amp;Checker!$A$114</f>
        <v>https://providersite.staging.111.nhs.uk//question/direct/PW854FemaleAdult/24/Sorethroat//?answers=0,0,2,2,2,3,2,2,3,2,2,0,2&amp;dos=live&amp;dossearchdatetime=2020-09-09%2012:15</v>
      </c>
      <c r="H61" s="1"/>
      <c r="I61" s="1"/>
    </row>
    <row r="62" spans="1:9" ht="14.25" customHeight="1" x14ac:dyDescent="0.25">
      <c r="A62" s="17" t="s">
        <v>233</v>
      </c>
      <c r="B62" s="17" t="s">
        <v>234</v>
      </c>
      <c r="C62" s="18" t="s">
        <v>235</v>
      </c>
      <c r="D62" s="37" t="s">
        <v>328</v>
      </c>
      <c r="E62" s="57" t="s">
        <v>329</v>
      </c>
      <c r="G62" s="42" t="str">
        <f>Control!$B$2&amp;Links!D62&amp;Checker!$A$2&amp;"/"&amp;Links!E62&amp;"&amp;dos="&amp;Checker!$B$2&amp;""&amp;Checker!$A$114</f>
        <v>https://providersite.staging.111.nhs.uk//question/direct/PW1034MaleChild/6/Object,IngestedorInhaled//?answers=0,0,2,2,4,2,4,2,2,2,2,2,2&amp;dos=live&amp;dossearchdatetime=2020-09-09%2012:15</v>
      </c>
      <c r="H62" s="1"/>
      <c r="I62" s="1"/>
    </row>
    <row r="63" spans="1:9" s="53" customFormat="1" ht="14.25" customHeight="1" x14ac:dyDescent="0.25">
      <c r="A63" s="17" t="s">
        <v>233</v>
      </c>
      <c r="B63" s="17" t="s">
        <v>234</v>
      </c>
      <c r="C63" s="18" t="s">
        <v>235</v>
      </c>
      <c r="D63" s="37" t="s">
        <v>328</v>
      </c>
      <c r="E63" s="57" t="s">
        <v>329</v>
      </c>
      <c r="F63" s="48" t="s">
        <v>294</v>
      </c>
      <c r="G63" s="42" t="str">
        <f>Control!$B$2&amp;Links!D63&amp;Checker!$A$2&amp;"/"&amp;Links!E63&amp;"&amp;dos="&amp;Checker!$B$2&amp;""&amp;Checker!$A$114&amp;F63</f>
        <v>https://providersite.staging.111.nhs.uk//question/direct/PW1034MaleChild/6/Object,IngestedorInhaled//?answers=0,0,2,2,4,2,4,2,2,2,2,2,2&amp;dos=live&amp;dossearchdatetime=2020-09-09%2012:15&amp;otherservices=true</v>
      </c>
      <c r="H63" s="1"/>
      <c r="I63" s="1"/>
    </row>
    <row r="64" spans="1:9" ht="14.25" customHeight="1" x14ac:dyDescent="0.25">
      <c r="A64" s="17" t="s">
        <v>236</v>
      </c>
      <c r="B64" s="17" t="s">
        <v>237</v>
      </c>
      <c r="C64" s="18" t="s">
        <v>105</v>
      </c>
      <c r="D64" s="19" t="s">
        <v>238</v>
      </c>
      <c r="E64" s="46" t="s">
        <v>271</v>
      </c>
      <c r="G64" s="42" t="str">
        <f>Control!$B$2&amp;Links!D64&amp;Checker!$A$2&amp;"/"&amp;Links!E64&amp;"&amp;dos="&amp;Checker!$B$2&amp;""&amp;Checker!$A$114</f>
        <v>https://providersite.staging.111.nhs.uk//question/direct/PW1751FemaleAdult/16/MentalHealthProblems//?answers=0,0,4,2,4,2,0,3&amp;dos=live&amp;dossearchdatetime=2020-09-09%2012:15</v>
      </c>
      <c r="H64" s="1"/>
      <c r="I64" s="1"/>
    </row>
    <row r="65" spans="1:9" ht="14.25" customHeight="1" x14ac:dyDescent="0.25">
      <c r="A65" s="17" t="s">
        <v>239</v>
      </c>
      <c r="B65" s="17" t="s">
        <v>240</v>
      </c>
      <c r="C65" s="18" t="s">
        <v>241</v>
      </c>
      <c r="D65" s="19" t="s">
        <v>242</v>
      </c>
      <c r="E65" s="46" t="s">
        <v>272</v>
      </c>
      <c r="G65" s="42" t="str">
        <f>Control!$B$2&amp;Links!D65&amp;Checker!$A$2&amp;"/"&amp;Links!E65&amp;"&amp;dos="&amp;Checker!$B$2&amp;""&amp;Checker!$A$114</f>
        <v>https://providersite.staging.111.nhs.uk//question/direct/PW1684FemaleAdult/22/SexualorMenstrualConcerns//?answers=0,0&amp;dos=live&amp;dossearchdatetime=2020-09-09%2012:15</v>
      </c>
      <c r="H65" s="1"/>
      <c r="I65" s="1"/>
    </row>
    <row r="66" spans="1:9" s="46" customFormat="1" ht="14.25" customHeight="1" x14ac:dyDescent="0.25">
      <c r="A66" s="49" t="s">
        <v>274</v>
      </c>
      <c r="B66" s="51" t="s">
        <v>279</v>
      </c>
      <c r="C66" s="50" t="s">
        <v>278</v>
      </c>
      <c r="D66" s="52" t="s">
        <v>290</v>
      </c>
      <c r="E66" s="48" t="s">
        <v>295</v>
      </c>
      <c r="F66" s="48"/>
      <c r="G66" s="42" t="str">
        <f>Control!$B$2&amp;Links!D66&amp;Checker!$A$2&amp;"/"&amp;Links!E66&amp;"&amp;dos="&amp;Checker!$B$2&amp;""&amp;Checker!$A$114</f>
        <v>https://providersite.staging.111.nhs.uk//question/direct/PW1827MaleAdult/33/EmergencyPrescription111online//?answers=0,1,1&amp;dos=live&amp;dossearchdatetime=2020-09-09%2012:15</v>
      </c>
      <c r="H66" s="1"/>
      <c r="I66" s="1"/>
    </row>
    <row r="67" spans="1:9" s="46" customFormat="1" ht="14.25" customHeight="1" x14ac:dyDescent="0.25">
      <c r="A67" s="49" t="s">
        <v>275</v>
      </c>
      <c r="B67" s="51" t="s">
        <v>280</v>
      </c>
      <c r="C67" s="50" t="s">
        <v>278</v>
      </c>
      <c r="D67" s="52" t="s">
        <v>291</v>
      </c>
      <c r="E67" s="48" t="s">
        <v>296</v>
      </c>
      <c r="F67" s="48"/>
      <c r="G67" s="42" t="str">
        <f>Control!$B$2&amp;Links!D67&amp;Checker!$A$2&amp;"/"&amp;Links!E67&amp;"&amp;dos="&amp;Checker!$B$2&amp;""&amp;Checker!$A$114</f>
        <v>https://providersite.staging.111.nhs.uk//question/direct/PW1827FemaleAdult/33/EmergencyPrescription111online//?answers=0,1,0&amp;dos=live&amp;dossearchdatetime=2020-09-09%2012:15</v>
      </c>
      <c r="H67" s="1"/>
      <c r="I67" s="1"/>
    </row>
    <row r="68" spans="1:9" s="46" customFormat="1" ht="14.25" customHeight="1" x14ac:dyDescent="0.25">
      <c r="A68" s="49" t="s">
        <v>276</v>
      </c>
      <c r="B68" s="51" t="s">
        <v>281</v>
      </c>
      <c r="C68" s="50" t="s">
        <v>278</v>
      </c>
      <c r="D68" s="52" t="s">
        <v>292</v>
      </c>
      <c r="E68" s="48" t="s">
        <v>297</v>
      </c>
      <c r="F68" s="48"/>
      <c r="G68" s="42" t="str">
        <f>Control!$B$2&amp;Links!D68&amp;Checker!$A$2&amp;"/"&amp;Links!E68&amp;"&amp;dos="&amp;Checker!$B$2&amp;""&amp;Checker!$A$114</f>
        <v>https://providersite.staging.111.nhs.uk//question/direct/PW1827MaleChild/13/EmergencyPrescription111online//?answers=0,1,2&amp;dos=live&amp;dossearchdatetime=2020-09-09%2012:15</v>
      </c>
      <c r="H68" s="1"/>
      <c r="I68" s="1"/>
    </row>
    <row r="69" spans="1:9" s="46" customFormat="1" ht="14.25" customHeight="1" x14ac:dyDescent="0.25">
      <c r="A69" s="49" t="s">
        <v>277</v>
      </c>
      <c r="B69" s="51" t="s">
        <v>283</v>
      </c>
      <c r="C69" s="50" t="s">
        <v>278</v>
      </c>
      <c r="D69" s="52" t="s">
        <v>293</v>
      </c>
      <c r="E69" s="48" t="s">
        <v>298</v>
      </c>
      <c r="F69" s="48"/>
      <c r="G69" s="42" t="str">
        <f>Control!$B$2&amp;Links!D69&amp;Checker!$A$2&amp;"/"&amp;Links!E69&amp;"&amp;dos="&amp;Checker!$B$2&amp;""&amp;Checker!$A$114</f>
        <v>https://providersite.staging.111.nhs.uk//question/direct/PW1827FemaleChild/13/EmergencyPrescription111online//?answers=0,1,3&amp;dos=live&amp;dossearchdatetime=2020-09-09%2012:15</v>
      </c>
      <c r="H69" s="1"/>
      <c r="I69" s="1"/>
    </row>
    <row r="70" spans="1:9" s="46" customFormat="1" ht="14.25" customHeight="1" x14ac:dyDescent="0.25">
      <c r="A70" s="49" t="s">
        <v>274</v>
      </c>
      <c r="B70" s="51" t="s">
        <v>279</v>
      </c>
      <c r="C70" s="36" t="s">
        <v>289</v>
      </c>
      <c r="D70" s="52" t="s">
        <v>290</v>
      </c>
      <c r="E70" s="48" t="s">
        <v>295</v>
      </c>
      <c r="F70" s="48" t="s">
        <v>294</v>
      </c>
      <c r="G70" s="42" t="str">
        <f>Control!$B$2&amp;Links!D70&amp;Checker!$A$2&amp;"/"&amp;Links!E70&amp;"&amp;dos="&amp;Checker!$B$2&amp;""&amp;Checker!$A$114&amp;F70</f>
        <v>https://providersite.staging.111.nhs.uk//question/direct/PW1827MaleAdult/33/EmergencyPrescription111online//?answers=0,1,1&amp;dos=live&amp;dossearchdatetime=2020-09-09%2012:15&amp;otherservices=true</v>
      </c>
      <c r="H70" s="1"/>
      <c r="I70" s="1"/>
    </row>
    <row r="71" spans="1:9" s="46" customFormat="1" ht="14.25" customHeight="1" x14ac:dyDescent="0.25">
      <c r="A71" s="49" t="s">
        <v>275</v>
      </c>
      <c r="B71" s="51" t="s">
        <v>280</v>
      </c>
      <c r="C71" s="36" t="s">
        <v>289</v>
      </c>
      <c r="D71" s="52" t="s">
        <v>291</v>
      </c>
      <c r="E71" s="48" t="s">
        <v>296</v>
      </c>
      <c r="F71" s="48" t="s">
        <v>294</v>
      </c>
      <c r="G71" s="42" t="str">
        <f>Control!$B$2&amp;Links!D71&amp;Checker!$A$2&amp;"/"&amp;Links!E71&amp;"&amp;dos="&amp;Checker!$B$2&amp;""&amp;Checker!$A$114&amp;F71</f>
        <v>https://providersite.staging.111.nhs.uk//question/direct/PW1827FemaleAdult/33/EmergencyPrescription111online//?answers=0,1,0&amp;dos=live&amp;dossearchdatetime=2020-09-09%2012:15&amp;otherservices=true</v>
      </c>
      <c r="H71" s="1"/>
      <c r="I71" s="1"/>
    </row>
    <row r="72" spans="1:9" s="46" customFormat="1" ht="14.25" customHeight="1" x14ac:dyDescent="0.25">
      <c r="A72" s="49" t="s">
        <v>276</v>
      </c>
      <c r="B72" s="51" t="s">
        <v>281</v>
      </c>
      <c r="C72" s="36" t="s">
        <v>289</v>
      </c>
      <c r="D72" s="52" t="s">
        <v>292</v>
      </c>
      <c r="E72" s="48" t="s">
        <v>297</v>
      </c>
      <c r="F72" s="48" t="s">
        <v>294</v>
      </c>
      <c r="G72" s="42" t="str">
        <f>Control!$B$2&amp;Links!D72&amp;Checker!$A$2&amp;"/"&amp;Links!E72&amp;"&amp;dos="&amp;Checker!$B$2&amp;""&amp;Checker!$A$114&amp;F72</f>
        <v>https://providersite.staging.111.nhs.uk//question/direct/PW1827MaleChild/13/EmergencyPrescription111online//?answers=0,1,2&amp;dos=live&amp;dossearchdatetime=2020-09-09%2012:15&amp;otherservices=true</v>
      </c>
      <c r="H72" s="1"/>
      <c r="I72" s="1"/>
    </row>
    <row r="73" spans="1:9" s="46" customFormat="1" ht="14.25" customHeight="1" x14ac:dyDescent="0.25">
      <c r="A73" s="49" t="s">
        <v>277</v>
      </c>
      <c r="B73" s="51" t="s">
        <v>283</v>
      </c>
      <c r="C73" s="36" t="s">
        <v>289</v>
      </c>
      <c r="D73" s="52" t="s">
        <v>293</v>
      </c>
      <c r="E73" s="48" t="s">
        <v>298</v>
      </c>
      <c r="F73" s="48" t="s">
        <v>294</v>
      </c>
      <c r="G73" s="42" t="str">
        <f>Control!$B$2&amp;Links!D73&amp;Checker!$A$2&amp;"/"&amp;Links!E73&amp;"&amp;dos="&amp;Checker!$B$2&amp;""&amp;Checker!$A$114&amp;F73</f>
        <v>https://providersite.staging.111.nhs.uk//question/direct/PW1827FemaleChild/13/EmergencyPrescription111online//?answers=0,1,3&amp;dos=live&amp;dossearchdatetime=2020-09-09%2012:15&amp;otherservices=true</v>
      </c>
      <c r="H73" s="1"/>
      <c r="I73" s="1"/>
    </row>
    <row r="74" spans="1:9" ht="14.25" customHeight="1" x14ac:dyDescent="0.25">
      <c r="A74" s="21" t="s">
        <v>179</v>
      </c>
      <c r="B74" s="51" t="s">
        <v>282</v>
      </c>
      <c r="C74" s="18" t="s">
        <v>181</v>
      </c>
      <c r="D74" s="1" t="s">
        <v>243</v>
      </c>
      <c r="E74" s="46" t="s">
        <v>273</v>
      </c>
      <c r="G74" s="42" t="str">
        <f>Control!$B$2&amp;Links!D74&amp;Checker!$A$2&amp;"/"&amp;Links!E74&amp;"&amp;dos="&amp;Checker!$B$2&amp;""&amp;Checker!$A$114</f>
        <v>https://providersite.staging.111.nhs.uk//question/direct/PW981MaleAdult/20/NasalCongestion//?answers=0,2,2,2,3,2,3,2,2&amp;dos=live&amp;dossearchdatetime=2020-09-09%2012:15</v>
      </c>
      <c r="H74" s="47"/>
      <c r="I74" s="47"/>
    </row>
    <row r="75" spans="1:9" ht="14.25" customHeight="1" x14ac:dyDescent="0.25">
      <c r="A75" s="1"/>
      <c r="B75" s="1"/>
      <c r="C75" s="1"/>
      <c r="D75" s="1"/>
      <c r="E75" s="1"/>
      <c r="F75" s="1"/>
      <c r="G75" s="1"/>
      <c r="H75" s="44"/>
      <c r="I75" s="44"/>
    </row>
  </sheetData>
  <sheetProtection algorithmName="SHA-512" hashValue="ARVYWeFvGFyYlzGA3AAGXrnPl4oEV2LoEQaKDvnM8Clyb6uoWA/6BmF4GDx6SIyn5r0TNDrLRllcI51W46OnaQ==" saltValue="CLowYXDp+3QdilQlUkc6jA==" spinCount="100000" sheet="1" objects="1" scenarios="1"/>
  <autoFilter ref="A1:E74" xr:uid="{00000000-0009-0000-0000-000002000000}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244</v>
      </c>
      <c r="B1" s="9" t="s">
        <v>245</v>
      </c>
      <c r="C1" s="44"/>
      <c r="D1" s="44"/>
    </row>
    <row r="2" spans="1:4" ht="14.25" customHeight="1" x14ac:dyDescent="0.25">
      <c r="A2" s="1"/>
      <c r="B2" s="41" t="s">
        <v>356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4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xhah2MmupfQbSSzXFHRtqkT6uYPxuEWiRqDbKA4gRaRTSNagHRVlPrhZmuNPmtJQvEsG1rZKLTsFaaeyZG15Xg==" saltValue="eY5xmBNVqUN4zh3PkaEGMw==" spinCount="100000" sheet="1" objects="1" scenarios="1"/>
  <hyperlinks>
    <hyperlink ref="B2" r:id="rId1" xr:uid="{9553C7AE-FEBD-41C7-86DD-EEB188ED54A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2020-09-09T09:36:49Z</dcterms:modified>
</cp:coreProperties>
</file>