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6A205DB5-6513-4C26-A470-D24101FB32F0}" xr6:coauthVersionLast="47" xr6:coauthVersionMax="47" xr10:uidLastSave="{00000000-0000-0000-0000-000000000000}"/>
  <workbookProtection workbookAlgorithmName="SHA-512" workbookHashValue="Lv1sMXs+8ftj3dB12MwnQc0iyRMQvwgK5c2e+Q+0ZoPlNShNmGhoSisWUCJnLRtcN5qHEXYrXh1HtWacHBtbgg==" workbookSaltValue="oLZrJlUpaItmuzYoG5pF8w==" workbookSpinCount="100000" lockStructure="1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0" i="2" l="1"/>
  <c r="G68" i="3" s="1"/>
  <c r="C69" i="2" s="1"/>
  <c r="F13" i="1"/>
  <c r="G2" i="3" l="1"/>
  <c r="G91" i="3"/>
  <c r="C96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82" i="3"/>
  <c r="C83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<sst xmlns="http://schemas.openxmlformats.org/spreadsheetml/2006/main" count="907" uniqueCount="379">
  <si>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</si>
  <si>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</si>
  <si>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</si>
  <si>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</si>
  <si>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</si>
  <si>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</si>
  <si>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</si>
  <si>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</si>
  <si>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</si>
  <si>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</si>
  <si>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</si>
  <si>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</si>
  <si>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</si>
  <si>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</si>
  <si>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</si>
  <si>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</si>
  <si>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</si>
  <si>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</si>
  <si>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</si>
  <si>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</si>
  <si>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</si>
  <si>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</si>
  <si>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</si>
  <si>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</si>
  <si>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</si>
  <si>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</si>
  <si>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</si>
  <si>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</si>
  <si>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</si>
  <si>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</si>
  <si>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</si>
  <si>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</si>
  <si>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</si>
  <si>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</si>
  <si>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</si>
  <si>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</si>
  <si>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</si>
  <si>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</si>
  <si>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</si>
  <si>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</si>
  <si>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</si>
  <si>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</si>
  <si>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</si>
  <si>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</si>
  <si>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</si>
  <si>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</si>
  <si>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</si>
  <si>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</si>
  <si>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</si>
  <si>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</si>
  <si>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</si>
  <si>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</si>
  <si>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</si>
  <si>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</si>
  <si>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</si>
  <si>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</si>
  <si>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</si>
  <si>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</si>
  <si>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</si>
  <si>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</si>
  <si>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</si>
  <si>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</si>
  <si>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</si>
  <si>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</si>
  <si>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</si>
  <si>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</si>
  <si>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</si>
  <si>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</si>
  <si>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</si>
  <si>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</si>
  <si>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</si>
  <si>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</si>
  <si>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</si>
  <si>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</si>
  <si>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</si>
  <si>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</si>
  <si>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</si>
  <si>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</si>
  <si>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</si>
  <si>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</si>
  <si>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</si>
  <si>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</si>
  <si>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</si>
  <si>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</si>
  <si>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</si>
  <si>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</si>
  <si>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</si>
  <si>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</si>
  <si>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</si>
  <si>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</si>
  <si>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</si>
  <si>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</si>
  <si>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</si>
  <si>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</si>
  <si>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</si>
  <si>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</si>
  <si>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</si>
  <si>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</si>
  <si>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</si>
  <si>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</si>
  <si>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</si>
  <si>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</si>
  <si>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</si>
  <si>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</si>
  <si>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</si>
  <si>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</si>
  <si>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</si>
  <si>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</si>
  <si>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</si>
  <si>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</si>
  <si>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</si>
  <si>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</si>
  <si>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</si>
  <si>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</si>
  <si>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</si>
  <si>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</si>
  <si>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</si>
  <si>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</si>
  <si>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</si>
  <si>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</si>
  <si>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</si>
  <si>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</si>
  <si>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</si>
  <si>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</si>
  <si>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</si>
  <si>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</si>
  <si>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</si>
  <si>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</si>
  <si>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</si>
  <si>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</si>
  <si>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</si>
  <si>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</si>
  <si>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</si>
  <si>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</si>
  <si>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</si>
  <si>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</si>
  <si>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</si>
  <si>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</si>
  <si>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</si>
  <si>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</si>
  <si>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</si>
  <si>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</si>
  <si>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</si>
  <si>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</si>
  <si>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</si>
  <si>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</si>
  <si>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</si>
  <si>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</si>
  <si>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</si>
  <si>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</si>
  <si>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</si>
  <si>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</si>
  <si>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</si>
  <si>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</si>
  <si>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</si>
  <si>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</si>
  <si>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</si>
  <si>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</si>
  <si>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</si>
  <si>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</si>
  <si>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</si>
  <si>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</si>
  <si>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</si>
  <si>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</si>
  <si>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</si>
  <si>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</si>
  <si>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</si>
  <si>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</si>
  <si>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</si>
  <si>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</si>
  <si>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</si>
  <si>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</si>
  <si>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</si>
  <si>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</si>
  <si>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</si>
  <si>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</si>
  <si>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</si>
  <si>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</si>
  <si>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</si>
  <si>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</si>
  <si>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</si>
  <si>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</si>
  <si>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</si>
  <si>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</si>
  <si>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</si>
  <si>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</si>
  <si>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</si>
  <si>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</si>
  <si>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</si>
  <si>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</si>
  <si>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</si>
  <si>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</si>
  <si>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</si>
  <si>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</si>
  <si>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</si>
  <si>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</si>
  <si>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</si>
  <si>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</si>
  <si>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</si>
  <si>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</si>
  <si>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</si>
  <si>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</si>
  <si>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</si>
  <si>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</si>
  <si>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</si>
  <si>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</si>
  <si>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</si>
  <si>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</si>
  <si>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</si>
  <si>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</si>
  <si>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</si>
  <si>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</si>
  <si>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</si>
  <si>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</si>
  <si>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</si>
  <si>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</si>
  <si>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</si>
  <si>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</si>
  <si>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</si>
  <si>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</si>
  <si>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</si>
  <si>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</si>
  <si>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</si>
  <si>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</si>
  <si>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</si>
  <si>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</si>
  <si>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</si>
  <si>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</si>
  <si>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</si>
  <si>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</si>
  <si>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</si>
  <si>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</si>
  <si>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</si>
  <si>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</si>
  <si>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</si>
  <si>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</si>
  <si>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</si>
  <si>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</si>
  <si>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</si>
  <si>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</si>
  <si>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</si>
  <si>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</si>
  <si>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</si>
  <si>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</si>
  <si>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</si>
  <si>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</si>
  <si>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</si>
  <si>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</si>
  <si>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</si>
  <si>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</si>
  <si>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</si>
  <si>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</si>
  <si>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</si>
  <si>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</si>
  <si>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</si>
  <si>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</si>
  <si>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</si>
  <si>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</si>
  <si>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</si>
  <si>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</si>
  <si>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</si>
  <si>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</si>
  <si>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</si>
  <si>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</si>
  <si>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</si>
  <si>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</si>
  <si>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</si>
  <si>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</si>
  <si>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</si>
  <si>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</si>
  <si>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</si>
  <si>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</si>
  <si>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</si>
  <si>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</si>
  <si>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</si>
  <si>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</si>
  <si>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</si>
  <si>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</si>
  <si>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</si>
  <si>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</si>
  <si>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</si>
  <si>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</si>
  <si>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</si>
  <si>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</si>
  <si>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</si>
  <si>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</si>
  <si>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</si>
  <si>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</si>
  <si>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</si>
  <si>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</si>
  <si>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</si>
  <si>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</si>
  <si>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</si>
  <si>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</si>
  <si>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</si>
  <si>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</si>
  <si>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</si>
  <si>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</si>
  <si>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</si>
  <si>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</si>
  <si>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</si>
  <si>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</si>
  <si>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</si>
  <si>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</si>
  <si>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</si>
  <si>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</si>
  <si>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</si>
  <si>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</si>
  <si>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</si>
  <si>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</si>
  <si>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</si>
  <si>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</si>
  <si>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</si>
  <si>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</si>
  <si>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</si>
  <si>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</si>
  <si>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</si>
  <si>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</si>
  <si>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</si>
  <si>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</si>
  <si>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</si>
  <si>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</si>
  <si>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</si>
  <si>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</si>
  <si>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</si>
  <si>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</si>
  <si>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</si>
  <si>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</si>
  <si>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</si>
  <si>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</si>
  <si>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</si>
  <si>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</si>
  <si>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</si>
  <si>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</si>
  <si>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</si>
  <si>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</si>
  <si>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</si>
  <si>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</si>
  <si>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</si>
  <si>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</si>
  <si>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</si>
  <si>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</si>
  <si>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&amp;answervalidationoffer=false</t>
  </si>
  <si>
    <t>/question/direct/PW975FemaleAdult/28/Cough/</t>
  </si>
  <si>
    <t>CPCS example</t>
  </si>
  <si>
    <t>Cough</t>
  </si>
  <si>
    <t>Contact your GP surgery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</si>
  <si>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</si>
  <si>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</si>
  <si>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</si>
  <si>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</si>
  <si>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</si>
  <si>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</si>
  <si>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</si>
  <si>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</si>
  <si>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</si>
  <si>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</si>
  <si>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</si>
  <si>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</si>
  <si>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</si>
  <si>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</si>
  <si>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</si>
  <si>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?answers=0,1,2,1,2,2,2,3,3,0,0,2</t>
  </si>
  <si>
    <t>?answers=0,1,2,2,2,3,1,2,3,2,2,2,2,2,0,1</t>
  </si>
  <si>
    <t>?answers=0,1,2,1,2,3,4,2,3,2,3,2,5,3,0</t>
  </si>
  <si>
    <t xml:space="preserve">?answers=0,1,0,3,2,2,2,4,2,0,2,2,2,2,2,0,0 </t>
  </si>
  <si>
    <t>question/direct/PW752FemaleAdult/33/Headache/</t>
  </si>
  <si>
    <t>/question/direct/PW1041FemaleChild/12/ColdorFluSymptoms/</t>
  </si>
  <si>
    <t>?answers=0,1,1,2,2,2,2,2,2,2,3,2,0,3,2,1,6,0</t>
  </si>
  <si>
    <t>Note: Time chosen will be in GMT. Add 1 hour on for BST</t>
  </si>
  <si>
    <t>?answers=0,1,2,2,2,2,2,3,5,2,2</t>
  </si>
  <si>
    <t>?answers=0,1,2,2,2,2,4,4,3,2,2,2,3,1,2</t>
  </si>
  <si>
    <t>If you use this and there are no 'other services', you will either see the recommended service page again.</t>
  </si>
  <si>
    <t>v33</t>
  </si>
  <si>
    <t>Bites, Snake</t>
  </si>
  <si>
    <t>AMB envenomation</t>
  </si>
  <si>
    <t>PC stress incontinence</t>
  </si>
  <si>
    <t>PC suspected uncomplicated sore throat</t>
  </si>
  <si>
    <t>?answers=0,1,2,2,2,2,2,2,2,2,3,3,2,2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</si>
</sst>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u/>
      <sz val="11"/>
      <color rgb="FF3333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rgb="FFFF0000"/>
      </top>
      <bottom/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52" fillId="0" borderId="5" xfId="0" applyFont="1" applyBorder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vertical="center" wrapText="1"/>
    </xf>
    <xf numFmtId="0" fontId="54" fillId="0" borderId="23" xfId="0" applyFont="1" applyBorder="1" applyAlignment="1">
      <alignment vertical="center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6" fillId="34" borderId="31" xfId="0" applyFont="1" applyFill="1" applyBorder="1" applyAlignment="1" applyProtection="1">
      <alignment horizontal="center"/>
      <protection locked="0"/>
    </xf>
    <xf numFmtId="0" fontId="57" fillId="0" borderId="0" xfId="0" applyFont="1"/>
    <xf numFmtId="0" fontId="57" fillId="0" borderId="0" xfId="1" applyFont="1" applyFill="1" applyProtection="1"/>
    <xf numFmtId="0" fontId="57" fillId="0" borderId="0" xfId="1" applyFont="1" applyProtection="1"/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3" t="s">
        <v>1</v>
      </c>
      <c r="F8" s="83"/>
      <c r="G8" s="83"/>
      <c r="H8" s="83"/>
      <c r="I8" s="83"/>
      <c r="J8" s="83"/>
      <c r="K8" s="83"/>
      <c r="L8" s="83"/>
      <c r="M8" s="83"/>
      <c r="P8" s="6"/>
    </row>
    <row r="9" spans="3:16" ht="14.25" customHeight="1">
      <c r="C9" s="4"/>
      <c r="E9" s="81" t="s">
        <v>2</v>
      </c>
      <c r="F9" s="81"/>
      <c r="G9" s="81"/>
      <c r="H9" s="81"/>
      <c r="I9" s="81"/>
      <c r="J9" s="81"/>
      <c r="K9" s="81"/>
      <c r="L9" s="81"/>
      <c r="M9" s="81"/>
      <c r="P9" s="6"/>
    </row>
    <row r="10" spans="3:16" ht="14.25" customHeight="1">
      <c r="C10" s="4"/>
      <c r="E10" s="84"/>
      <c r="F10" s="84"/>
      <c r="G10" s="84"/>
      <c r="H10" s="84"/>
      <c r="I10" s="84"/>
      <c r="J10" s="84"/>
      <c r="K10" s="84"/>
      <c r="L10" s="84"/>
      <c r="M10" s="84"/>
      <c r="P10" s="6"/>
    </row>
    <row r="11" spans="3:16" ht="14.25" customHeight="1">
      <c r="C11" s="4"/>
      <c r="E11" s="83" t="s">
        <v>3</v>
      </c>
      <c r="F11" s="83"/>
      <c r="G11" s="83"/>
      <c r="H11" s="83"/>
      <c r="I11" s="83"/>
      <c r="J11" s="83"/>
      <c r="K11" s="83"/>
      <c r="L11" s="83"/>
      <c r="M11" s="83"/>
      <c r="P11" s="6"/>
    </row>
    <row r="12" spans="3:16" ht="14.25" customHeight="1">
      <c r="C12" s="4"/>
      <c r="E12" s="81" t="s">
        <v>4</v>
      </c>
      <c r="F12" s="81"/>
      <c r="G12" s="81"/>
      <c r="H12" s="81"/>
      <c r="I12" s="81"/>
      <c r="J12" s="81"/>
      <c r="K12" s="81"/>
      <c r="L12" s="81"/>
      <c r="M12" s="81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2" t="s">
        <v>321</v>
      </c>
      <c r="F16" s="82"/>
      <c r="G16" s="82"/>
      <c r="H16" s="82"/>
      <c r="I16" s="82"/>
      <c r="J16" s="82"/>
      <c r="K16" s="82"/>
      <c r="L16" s="82"/>
      <c r="M16" s="82"/>
      <c r="N16" s="38"/>
      <c r="O16" s="38"/>
      <c r="P16" s="6"/>
    </row>
    <row r="17" spans="3:16" ht="14.25" customHeight="1">
      <c r="C17" s="4"/>
      <c r="E17" s="81" t="s">
        <v>5</v>
      </c>
      <c r="F17" s="81"/>
      <c r="G17" s="81"/>
      <c r="H17" s="81"/>
      <c r="I17" s="81"/>
      <c r="J17" s="81"/>
      <c r="K17" s="81"/>
      <c r="L17" s="81"/>
      <c r="M17" s="81"/>
      <c r="N17" s="38"/>
      <c r="O17" s="38"/>
      <c r="P17" s="6"/>
    </row>
    <row r="18" spans="3:16" ht="14.25" customHeight="1">
      <c r="C18" s="4"/>
      <c r="E18" s="38"/>
      <c r="F18" s="81" t="s">
        <v>6</v>
      </c>
      <c r="G18" s="81"/>
      <c r="H18" s="81"/>
      <c r="I18" s="81"/>
      <c r="J18" s="81"/>
      <c r="K18" s="81"/>
      <c r="L18" s="81"/>
      <c r="M18" s="81"/>
      <c r="N18" s="38"/>
      <c r="O18" s="38"/>
      <c r="P18" s="6"/>
    </row>
    <row r="19" spans="3:16" ht="14.25" customHeight="1">
      <c r="C19" s="4"/>
      <c r="E19" s="81" t="s">
        <v>7</v>
      </c>
      <c r="F19" s="81"/>
      <c r="G19" s="81"/>
      <c r="H19" s="81"/>
      <c r="I19" s="81"/>
      <c r="J19" s="81"/>
      <c r="K19" s="81"/>
      <c r="L19" s="81"/>
      <c r="M19" s="81"/>
      <c r="N19" s="81"/>
      <c r="O19" s="38"/>
      <c r="P19" s="6"/>
    </row>
    <row r="20" spans="3:16" ht="14.25" customHeight="1">
      <c r="C20" s="4"/>
      <c r="E20" s="38"/>
      <c r="F20" s="81" t="s">
        <v>8</v>
      </c>
      <c r="G20" s="81"/>
      <c r="H20" s="81"/>
      <c r="I20" s="81"/>
      <c r="J20" s="81"/>
      <c r="K20" s="81"/>
      <c r="L20" s="81"/>
      <c r="M20" s="81"/>
      <c r="N20" s="81"/>
      <c r="O20" s="81"/>
      <c r="P20" s="6"/>
    </row>
    <row r="21" spans="3:16" ht="14.25" customHeight="1">
      <c r="C21" s="4"/>
      <c r="E21" s="41" t="s">
        <v>350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322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351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79" t="s">
        <v>352</v>
      </c>
      <c r="F24" s="80"/>
      <c r="G24" s="80"/>
      <c r="H24" s="80"/>
      <c r="I24" s="80"/>
      <c r="J24" s="80"/>
      <c r="K24" s="80"/>
      <c r="L24" s="80"/>
      <c r="M24" s="80"/>
      <c r="N24" s="80"/>
      <c r="O24" s="38"/>
      <c r="P24" s="6"/>
    </row>
    <row r="25" spans="3:16" ht="14.25" customHeight="1">
      <c r="C25" s="4"/>
      <c r="E25" s="74" t="s">
        <v>353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373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W4+Jb0SlxjPGcFfTAwhgYAtzaygpQZpn+rYBRsyearcSx99DCe39ESA99mJEMzVFNqN/LmvCbJ5hK5Bm+JMLtQ==" saltValue="kAbRlEXpglEFQKGf/ywjZg==" spinCount="100000" sheet="1" objects="1" scenarios="1"/>
  <mergeCells count="11">
    <mergeCell ref="E8:M8"/>
    <mergeCell ref="E9:M9"/>
    <mergeCell ref="E11:M11"/>
    <mergeCell ref="E12:M12"/>
    <mergeCell ref="E10:M10"/>
    <mergeCell ref="E24:N24"/>
    <mergeCell ref="E19:N19"/>
    <mergeCell ref="F20:O20"/>
    <mergeCell ref="E16:M16"/>
    <mergeCell ref="E17:M17"/>
    <mergeCell ref="F18:M18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5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85" t="s">
        <v>369</v>
      </c>
      <c r="B3" s="85"/>
      <c r="C3" s="87" t="str">
        <f>HYPERLINK(Links!G2, Links!A2 &amp;" - " &amp;Links!B2)</f>
        <v>Dx011 - Emergency Ambulance Response (Red 2)</v>
      </c>
      <c r="D3" t="s">
        <v>17</v>
      </c>
      <c r="E3" s="61">
        <v>1023</v>
      </c>
      <c r="F3" s="61">
        <v>4131</v>
      </c>
      <c r="H3" s="58" t="s">
        <v>374</v>
      </c>
      <c r="I3" s="58" t="s">
        <v>375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1">
        <v>1152</v>
      </c>
      <c r="F4" s="61">
        <v>4002</v>
      </c>
      <c r="H4" s="59" t="s">
        <v>38</v>
      </c>
      <c r="I4" s="59" t="s">
        <v>235</v>
      </c>
      <c r="J4" s="21"/>
      <c r="K4" s="21"/>
      <c r="L4" s="21"/>
    </row>
    <row r="5" spans="1:26" ht="14.25" customHeight="1" thickTop="1" thickBot="1">
      <c r="A5" s="51" t="s">
        <v>70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1">
        <v>1040</v>
      </c>
      <c r="F5" s="61">
        <v>4093</v>
      </c>
      <c r="H5" s="59" t="s">
        <v>22</v>
      </c>
      <c r="I5" s="59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1">
        <v>1119</v>
      </c>
      <c r="F6" s="61">
        <v>4007</v>
      </c>
      <c r="H6" s="59" t="s">
        <v>26</v>
      </c>
      <c r="I6" s="59" t="s">
        <v>27</v>
      </c>
      <c r="J6" s="21"/>
      <c r="K6" s="21"/>
      <c r="L6" s="21"/>
    </row>
    <row r="7" spans="1:26" ht="14.25" customHeight="1" thickTop="1" thickBot="1">
      <c r="A7" s="53" t="s">
        <v>66</v>
      </c>
      <c r="B7" s="53">
        <v>12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1">
        <v>1110</v>
      </c>
      <c r="F7" s="61">
        <v>4091</v>
      </c>
      <c r="H7" s="58" t="s">
        <v>29</v>
      </c>
      <c r="I7" s="59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1">
        <v>1119</v>
      </c>
      <c r="F8" s="61">
        <v>4005</v>
      </c>
      <c r="H8" s="59" t="s">
        <v>26</v>
      </c>
      <c r="I8" s="59" t="s">
        <v>236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1">
        <v>1174</v>
      </c>
      <c r="F9" s="61">
        <v>4060</v>
      </c>
      <c r="H9" s="56" t="s">
        <v>226</v>
      </c>
      <c r="I9" s="59" t="s">
        <v>32</v>
      </c>
      <c r="J9" s="21"/>
      <c r="K9" s="21"/>
      <c r="L9" s="21"/>
    </row>
    <row r="10" spans="1:26" ht="14.25" customHeight="1" thickTop="1" thickBot="1">
      <c r="A10" s="52">
        <v>2024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1">
        <v>1001</v>
      </c>
      <c r="F10" s="61">
        <v>4033</v>
      </c>
      <c r="H10" s="56" t="s">
        <v>227</v>
      </c>
      <c r="I10" s="59" t="s">
        <v>222</v>
      </c>
      <c r="J10" s="21"/>
      <c r="K10" s="21"/>
      <c r="L10" s="21"/>
    </row>
    <row r="11" spans="1:26" ht="14.25" customHeight="1" thickTop="1">
      <c r="C11" s="57" t="str">
        <f>HYPERLINK(Links!G10, Links!A10 &amp;" - " &amp;Links!B10)</f>
        <v>Dx0126 - Emergency Ambulance Response for Trauma Emergency (Category 3)</v>
      </c>
      <c r="D11" t="s">
        <v>20</v>
      </c>
      <c r="E11" s="61">
        <v>1194</v>
      </c>
      <c r="F11" s="61">
        <v>4229</v>
      </c>
      <c r="H11" s="56" t="s">
        <v>33</v>
      </c>
      <c r="I11" s="59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1">
        <v>1170</v>
      </c>
      <c r="F12" s="61">
        <v>4033</v>
      </c>
      <c r="H12" s="56" t="s">
        <v>221</v>
      </c>
      <c r="I12" s="59" t="s">
        <v>222</v>
      </c>
      <c r="J12" s="21"/>
      <c r="K12" s="21"/>
      <c r="L12" s="21"/>
    </row>
    <row r="13" spans="1:26" ht="14.25" customHeight="1">
      <c r="A13" s="44"/>
      <c r="B13" s="64" t="s">
        <v>248</v>
      </c>
      <c r="C13" s="65" t="str">
        <f>HYPERLINK(Links!G12, Links!A12 &amp;" - " &amp;Links!B12)</f>
        <v>Dx02 - Attend Emergency Treatment Centre within 1 hour</v>
      </c>
      <c r="D13" t="s">
        <v>20</v>
      </c>
      <c r="E13" s="61">
        <v>1158</v>
      </c>
      <c r="F13" s="61">
        <v>4050</v>
      </c>
      <c r="H13" s="45" t="s">
        <v>228</v>
      </c>
      <c r="I13" s="59" t="s">
        <v>237</v>
      </c>
      <c r="J13" s="21"/>
      <c r="K13" s="21"/>
      <c r="L13" s="21"/>
    </row>
    <row r="14" spans="1:26" ht="14.25" customHeight="1">
      <c r="A14" s="44"/>
      <c r="B14" s="75" t="s">
        <v>354</v>
      </c>
      <c r="C14" s="66" t="str">
        <f>HYPERLINK(Links!G13, Links!A13 &amp;" - " &amp;Links!B13)</f>
        <v>Dx02 - Attend Emergency Treatment Centre within 1 hour</v>
      </c>
      <c r="D14" t="s">
        <v>20</v>
      </c>
      <c r="E14" s="61">
        <v>1158</v>
      </c>
      <c r="F14" s="61">
        <v>4050</v>
      </c>
      <c r="H14" s="45" t="s">
        <v>228</v>
      </c>
      <c r="I14" s="59" t="s">
        <v>237</v>
      </c>
      <c r="J14" s="21"/>
      <c r="K14" s="21"/>
      <c r="L14" s="21"/>
    </row>
    <row r="15" spans="1:26" ht="14.25" customHeight="1" thickBot="1">
      <c r="A15" s="44"/>
      <c r="B15" s="67" t="s">
        <v>249</v>
      </c>
      <c r="C15" s="68" t="str">
        <f>HYPERLINK(Links!G14, Links!A14 &amp;" - " &amp;Links!B14)</f>
        <v>Dx02 - Attend Emergency Treatment Centre within 1 hour</v>
      </c>
      <c r="D15" t="s">
        <v>20</v>
      </c>
      <c r="E15" s="61">
        <v>1158</v>
      </c>
      <c r="F15" s="61">
        <v>4050</v>
      </c>
      <c r="H15" s="45" t="s">
        <v>228</v>
      </c>
      <c r="I15" s="59" t="s">
        <v>237</v>
      </c>
      <c r="J15" s="21"/>
      <c r="K15" s="21"/>
      <c r="L15" s="21"/>
    </row>
    <row r="16" spans="1:26" ht="14.25" customHeight="1">
      <c r="B16" s="64" t="s">
        <v>248</v>
      </c>
      <c r="C16" s="65" t="str">
        <f>HYPERLINK(Links!G15, Links!A15 &amp;" - " &amp;Links!B15)</f>
        <v>Dx03 - Attend Emergency Treatment Centre within 4 hours</v>
      </c>
      <c r="D16" t="s">
        <v>20</v>
      </c>
      <c r="E16" s="61">
        <v>1146</v>
      </c>
      <c r="F16" s="61">
        <v>4052</v>
      </c>
      <c r="H16" s="46" t="s">
        <v>37</v>
      </c>
      <c r="I16" s="59" t="s">
        <v>36</v>
      </c>
      <c r="J16" s="21"/>
      <c r="K16" s="21"/>
      <c r="L16" s="21"/>
    </row>
    <row r="17" spans="2:12" ht="14.25" customHeight="1">
      <c r="B17" s="75" t="s">
        <v>354</v>
      </c>
      <c r="C17" s="66" t="str">
        <f>HYPERLINK(Links!G16, Links!A16 &amp;" - " &amp;Links!B16)</f>
        <v>Dx03 - Attend Emergency Treatment Centre within 4 hours</v>
      </c>
      <c r="D17" t="s">
        <v>20</v>
      </c>
      <c r="E17" s="61">
        <v>1146</v>
      </c>
      <c r="F17" s="61">
        <v>4052</v>
      </c>
      <c r="H17" s="46" t="s">
        <v>37</v>
      </c>
      <c r="I17" s="59" t="s">
        <v>36</v>
      </c>
      <c r="J17" s="21"/>
      <c r="K17" s="21"/>
      <c r="L17" s="21"/>
    </row>
    <row r="18" spans="2:12" ht="14.25" customHeight="1" thickBot="1">
      <c r="B18" s="67" t="s">
        <v>249</v>
      </c>
      <c r="C18" s="68" t="str">
        <f>HYPERLINK(Links!G17, Links!A17 &amp;" - " &amp;Links!B17)</f>
        <v>Dx03 - Attend Emergency Treatment Centre within 4 hours</v>
      </c>
      <c r="D18" t="s">
        <v>20</v>
      </c>
      <c r="E18" s="61">
        <v>1146</v>
      </c>
      <c r="F18" s="61">
        <v>4052</v>
      </c>
      <c r="H18" s="46" t="s">
        <v>37</v>
      </c>
      <c r="I18" s="59" t="s">
        <v>36</v>
      </c>
      <c r="J18" s="21"/>
      <c r="K18" s="21"/>
      <c r="L18" s="21"/>
    </row>
    <row r="19" spans="2:12" ht="14.25" customHeight="1">
      <c r="B19" s="24" t="s">
        <v>225</v>
      </c>
      <c r="C19" s="37" t="str">
        <f>HYPERLINK(Links!G18, Links!A18 &amp;" - " &amp;Links!B18)</f>
        <v>Dx05 - To contact a Primary Care Service within 2 hours</v>
      </c>
      <c r="D19" t="s">
        <v>20</v>
      </c>
      <c r="E19" s="61">
        <v>1112</v>
      </c>
      <c r="F19" s="61">
        <v>4171</v>
      </c>
      <c r="H19" s="45" t="s">
        <v>35</v>
      </c>
      <c r="I19" s="59" t="s">
        <v>238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1">
        <v>1112</v>
      </c>
      <c r="F20" s="61">
        <v>4171</v>
      </c>
      <c r="H20" s="45" t="s">
        <v>35</v>
      </c>
      <c r="I20" s="59" t="s">
        <v>238</v>
      </c>
      <c r="J20" s="21"/>
      <c r="K20" s="21"/>
      <c r="L20" s="21"/>
    </row>
    <row r="21" spans="2:12" ht="14.25" customHeight="1">
      <c r="B21" s="24" t="s">
        <v>225</v>
      </c>
      <c r="C21" s="37" t="str">
        <f>HYPERLINK(Links!G20, Links!A20 &amp;" - " &amp;Links!B20)</f>
        <v>Dx06 - To contact a Primary Care Service within 6 hours</v>
      </c>
      <c r="D21" t="s">
        <v>20</v>
      </c>
      <c r="E21" s="61">
        <v>1152</v>
      </c>
      <c r="F21" s="61">
        <v>4003</v>
      </c>
      <c r="H21" s="59" t="s">
        <v>38</v>
      </c>
      <c r="I21" s="59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1">
        <v>1152</v>
      </c>
      <c r="F22" s="61">
        <v>4003</v>
      </c>
      <c r="H22" s="59" t="s">
        <v>38</v>
      </c>
      <c r="I22" s="59" t="s">
        <v>39</v>
      </c>
      <c r="J22" s="21"/>
      <c r="K22" s="21"/>
      <c r="L22" s="21"/>
    </row>
    <row r="23" spans="2:12" ht="14.25" customHeight="1">
      <c r="B23" s="24" t="s">
        <v>225</v>
      </c>
      <c r="C23" s="37" t="str">
        <f>HYPERLINK(Links!G22, Links!A22 &amp;" - " &amp;Links!B22)</f>
        <v>Dx07 - To contact a Primary Care Service within 12 hours</v>
      </c>
      <c r="D23" t="s">
        <v>20</v>
      </c>
      <c r="E23" s="61">
        <v>1004</v>
      </c>
      <c r="F23" s="61">
        <v>4003</v>
      </c>
      <c r="H23" s="46" t="s">
        <v>40</v>
      </c>
      <c r="I23" s="59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1">
        <v>1004</v>
      </c>
      <c r="F24" s="61">
        <v>4003</v>
      </c>
      <c r="H24" s="46" t="s">
        <v>40</v>
      </c>
      <c r="I24" s="59" t="s">
        <v>39</v>
      </c>
      <c r="J24" s="21"/>
      <c r="K24" s="21"/>
      <c r="L24" s="21"/>
    </row>
    <row r="25" spans="2:12" ht="14.25" customHeight="1">
      <c r="B25" s="24" t="s">
        <v>225</v>
      </c>
      <c r="C25" s="37" t="str">
        <f>HYPERLINK(Links!G24, Links!A24 &amp;" - " &amp;Links!B24)</f>
        <v>Dx08 - To contact a Primary Care Service within 24 hours</v>
      </c>
      <c r="D25" t="s">
        <v>20</v>
      </c>
      <c r="E25" s="61">
        <v>1112</v>
      </c>
      <c r="F25" s="61">
        <v>4003</v>
      </c>
      <c r="H25" s="45" t="s">
        <v>35</v>
      </c>
      <c r="I25" s="59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1">
        <v>1112</v>
      </c>
      <c r="F26" s="61">
        <v>4003</v>
      </c>
      <c r="H26" s="45" t="s">
        <v>35</v>
      </c>
      <c r="I26" s="59" t="s">
        <v>39</v>
      </c>
      <c r="J26" s="21"/>
      <c r="K26" s="21"/>
      <c r="L26" s="21"/>
    </row>
    <row r="27" spans="2:12" ht="14.25" customHeight="1">
      <c r="B27" s="24" t="s">
        <v>225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1">
        <v>1146</v>
      </c>
      <c r="F27" s="61">
        <v>4040</v>
      </c>
      <c r="H27" s="45" t="s">
        <v>37</v>
      </c>
      <c r="I27" s="58" t="s">
        <v>376</v>
      </c>
      <c r="J27" s="21"/>
      <c r="K27" s="21"/>
      <c r="L27" s="21"/>
    </row>
    <row r="28" spans="2:12" ht="14.25" customHeight="1">
      <c r="B28" s="24" t="s">
        <v>225</v>
      </c>
      <c r="C28" s="37" t="str">
        <f>HYPERLINK(Links!G27, Links!A27 &amp;" - " &amp;Links!B27)</f>
        <v>Dx10 - Book a non-urgent GP appointment</v>
      </c>
      <c r="D28" t="s">
        <v>20</v>
      </c>
      <c r="E28" s="61">
        <v>1146</v>
      </c>
      <c r="F28" s="61">
        <v>4041</v>
      </c>
      <c r="H28" s="45" t="s">
        <v>37</v>
      </c>
      <c r="I28" s="59" t="s">
        <v>239</v>
      </c>
      <c r="J28" s="21"/>
      <c r="K28" s="21"/>
      <c r="L28" s="21"/>
    </row>
    <row r="29" spans="2:12" ht="14.25" customHeight="1">
      <c r="B29" s="24" t="s">
        <v>225</v>
      </c>
      <c r="C29" s="48" t="str">
        <f>HYPERLINK(Links!G28, Links!A28 &amp;" - " &amp;Links!B28)</f>
        <v>Dx11 - Speak to a Primary Care Service within 1 hour</v>
      </c>
      <c r="D29" t="s">
        <v>20</v>
      </c>
      <c r="E29" s="61">
        <v>1101</v>
      </c>
      <c r="F29" s="61">
        <v>4071</v>
      </c>
      <c r="H29" s="46" t="s">
        <v>41</v>
      </c>
      <c r="I29" s="59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1">
        <v>1101</v>
      </c>
      <c r="F30" s="61">
        <v>4071</v>
      </c>
      <c r="H30" s="46" t="s">
        <v>41</v>
      </c>
      <c r="I30" s="59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1">
        <v>1051</v>
      </c>
      <c r="F31" s="61">
        <v>4391</v>
      </c>
      <c r="H31" s="46" t="s">
        <v>43</v>
      </c>
      <c r="I31" s="59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1">
        <v>1051</v>
      </c>
      <c r="F32" s="61">
        <v>4391</v>
      </c>
      <c r="H32" s="46" t="s">
        <v>43</v>
      </c>
      <c r="I32" s="59" t="s">
        <v>44</v>
      </c>
      <c r="J32" s="21"/>
      <c r="K32" s="21"/>
      <c r="L32" s="21"/>
    </row>
    <row r="33" spans="2:12" ht="14.25" customHeight="1">
      <c r="B33" s="24" t="s">
        <v>225</v>
      </c>
      <c r="C33" s="37" t="str">
        <f>HYPERLINK(Links!G32, Links!A32 &amp;" - " &amp;Links!B32)</f>
        <v>Dx12 - Speak to a Primary Care Service within 2 hours</v>
      </c>
      <c r="D33" t="s">
        <v>20</v>
      </c>
      <c r="E33" s="61">
        <v>1020</v>
      </c>
      <c r="F33" s="61">
        <v>4003</v>
      </c>
      <c r="H33" s="46" t="s">
        <v>229</v>
      </c>
      <c r="I33" s="59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1">
        <v>1020</v>
      </c>
      <c r="F34" s="61">
        <v>4003</v>
      </c>
      <c r="H34" s="46" t="s">
        <v>229</v>
      </c>
      <c r="I34" s="59" t="s">
        <v>39</v>
      </c>
      <c r="J34" s="21"/>
      <c r="K34" s="21"/>
      <c r="L34" s="21"/>
    </row>
    <row r="35" spans="2:12" ht="14.25" customHeight="1">
      <c r="B35" s="24" t="s">
        <v>225</v>
      </c>
      <c r="C35" s="37" t="str">
        <f>HYPERLINK(Links!G34, Links!A34 &amp;" - " &amp;Links!B34)</f>
        <v>Dx13 - Speak to a Primary Care Service within 6 hours</v>
      </c>
      <c r="D35" t="s">
        <v>20</v>
      </c>
      <c r="E35" s="61">
        <v>1187</v>
      </c>
      <c r="F35" s="61">
        <v>4003</v>
      </c>
      <c r="H35" s="45" t="s">
        <v>230</v>
      </c>
      <c r="I35" s="59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1">
        <v>1187</v>
      </c>
      <c r="F36" s="61">
        <v>4003</v>
      </c>
      <c r="H36" s="45" t="s">
        <v>230</v>
      </c>
      <c r="I36" s="59" t="s">
        <v>39</v>
      </c>
      <c r="J36" s="21"/>
      <c r="K36" s="21"/>
      <c r="L36" s="21"/>
    </row>
    <row r="37" spans="2:12" ht="14.25" customHeight="1">
      <c r="B37" s="24" t="s">
        <v>225</v>
      </c>
      <c r="C37" s="37" t="str">
        <f>HYPERLINK(Links!G36, Links!A36 &amp;" - " &amp;Links!B36)</f>
        <v>Dx14 - Speak to a Primary Care Service within 12 hours</v>
      </c>
      <c r="D37" t="s">
        <v>20</v>
      </c>
      <c r="E37" s="61">
        <v>1004</v>
      </c>
      <c r="F37" s="61">
        <v>4003</v>
      </c>
      <c r="H37" s="46" t="s">
        <v>40</v>
      </c>
      <c r="I37" s="59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1">
        <v>1004</v>
      </c>
      <c r="F38" s="61">
        <v>4003</v>
      </c>
      <c r="H38" s="46" t="s">
        <v>40</v>
      </c>
      <c r="I38" s="59" t="s">
        <v>39</v>
      </c>
      <c r="J38" s="21"/>
      <c r="K38" s="21"/>
      <c r="L38" s="21"/>
    </row>
    <row r="39" spans="2:12" ht="14.25" customHeight="1">
      <c r="B39" s="24" t="s">
        <v>225</v>
      </c>
      <c r="C39" s="37" t="str">
        <f>HYPERLINK(Links!G38, Links!A38 &amp;" - " &amp;Links!B38)</f>
        <v>Dx15 - Speak to a Primary Care Service within 24 hours</v>
      </c>
      <c r="D39" t="s">
        <v>20</v>
      </c>
      <c r="E39" s="61">
        <v>1112</v>
      </c>
      <c r="F39" s="61">
        <v>4003</v>
      </c>
      <c r="H39" s="45" t="s">
        <v>35</v>
      </c>
      <c r="I39" s="59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1">
        <v>1112</v>
      </c>
      <c r="F40" s="61">
        <v>4003</v>
      </c>
      <c r="H40" s="45" t="s">
        <v>35</v>
      </c>
      <c r="I40" s="59" t="s">
        <v>39</v>
      </c>
      <c r="J40" s="21"/>
      <c r="K40" s="21"/>
      <c r="L40" s="21"/>
    </row>
    <row r="41" spans="2:12" ht="14.25" customHeight="1">
      <c r="B41" s="24" t="s">
        <v>225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1">
        <v>1130</v>
      </c>
      <c r="F41" s="61">
        <v>4003</v>
      </c>
      <c r="H41" s="58" t="s">
        <v>62</v>
      </c>
      <c r="I41" s="59" t="s">
        <v>39</v>
      </c>
      <c r="J41" s="21"/>
      <c r="K41" s="21"/>
      <c r="L41" s="21"/>
    </row>
    <row r="42" spans="2:12" ht="14.25" customHeight="1">
      <c r="B42" s="24" t="s">
        <v>225</v>
      </c>
      <c r="C42" s="37" t="str">
        <f>HYPERLINK(Links!G41, Links!A41 &amp;" - " &amp;Links!B41)</f>
        <v>Dx17 - To speak to a Dental practice within 1 hour</v>
      </c>
      <c r="D42" t="s">
        <v>20</v>
      </c>
      <c r="E42" s="61">
        <v>1168</v>
      </c>
      <c r="F42" s="61">
        <v>4411</v>
      </c>
      <c r="H42" s="46" t="s">
        <v>45</v>
      </c>
      <c r="I42" s="59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1">
        <v>1168</v>
      </c>
      <c r="F43" s="61">
        <v>4411</v>
      </c>
      <c r="H43" s="46" t="s">
        <v>45</v>
      </c>
      <c r="I43" s="59" t="s">
        <v>46</v>
      </c>
      <c r="J43" s="21"/>
      <c r="K43" s="21"/>
      <c r="L43" s="21"/>
    </row>
    <row r="44" spans="2:12" ht="14.25" customHeight="1">
      <c r="B44" s="24" t="s">
        <v>225</v>
      </c>
      <c r="C44" s="37" t="str">
        <f>HYPERLINK(Links!G43, Links!A43 &amp;" - " &amp;Links!B43)</f>
        <v>Dx18 - To speak to a Dental practice within 2 hours</v>
      </c>
      <c r="D44" t="s">
        <v>20</v>
      </c>
      <c r="E44" s="61">
        <v>1169</v>
      </c>
      <c r="F44" s="61">
        <v>4047</v>
      </c>
      <c r="H44" s="46" t="s">
        <v>47</v>
      </c>
      <c r="I44" s="59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1">
        <v>1169</v>
      </c>
      <c r="F45" s="61">
        <v>4047</v>
      </c>
      <c r="H45" s="46" t="s">
        <v>47</v>
      </c>
      <c r="I45" s="59" t="s">
        <v>48</v>
      </c>
      <c r="J45" s="21"/>
      <c r="K45" s="21"/>
      <c r="L45" s="21"/>
    </row>
    <row r="46" spans="2:12" ht="14.25" customHeight="1">
      <c r="B46" s="24" t="s">
        <v>225</v>
      </c>
      <c r="C46" s="37" t="str">
        <f>HYPERLINK(Links!G45, Links!A45 &amp;" - " &amp;Links!B45)</f>
        <v>Dx19 - To speak to a Dental practice within 6 hours</v>
      </c>
      <c r="D46" t="s">
        <v>20</v>
      </c>
      <c r="E46" s="61">
        <v>1169</v>
      </c>
      <c r="F46" s="61">
        <v>4047</v>
      </c>
      <c r="H46" s="46" t="s">
        <v>47</v>
      </c>
      <c r="I46" s="59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1">
        <v>1169</v>
      </c>
      <c r="F47" s="61">
        <v>4047</v>
      </c>
      <c r="H47" s="46" t="s">
        <v>47</v>
      </c>
      <c r="I47" s="59" t="s">
        <v>48</v>
      </c>
      <c r="J47" s="21"/>
      <c r="K47" s="21"/>
      <c r="L47" s="21"/>
    </row>
    <row r="48" spans="2:12" ht="14.25" customHeight="1">
      <c r="B48" s="24" t="s">
        <v>225</v>
      </c>
      <c r="C48" s="37" t="str">
        <f>HYPERLINK(Links!G47, Links!A47 &amp;" - " &amp;Links!B47)</f>
        <v>Dx20 - To speak to a Dental practice within 12 hours</v>
      </c>
      <c r="D48" t="s">
        <v>20</v>
      </c>
      <c r="E48" s="61">
        <v>1051</v>
      </c>
      <c r="F48" s="61">
        <v>4047</v>
      </c>
      <c r="H48" s="46" t="s">
        <v>43</v>
      </c>
      <c r="I48" s="59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1">
        <v>1051</v>
      </c>
      <c r="F49" s="61">
        <v>4047</v>
      </c>
      <c r="H49" s="46" t="s">
        <v>43</v>
      </c>
      <c r="I49" s="59" t="s">
        <v>48</v>
      </c>
      <c r="J49" s="21"/>
      <c r="K49" s="21"/>
      <c r="L49" s="21"/>
    </row>
    <row r="50" spans="2:12" ht="14.25" customHeight="1">
      <c r="B50" s="24" t="s">
        <v>225</v>
      </c>
      <c r="C50" s="37" t="str">
        <f>HYPERLINK(Links!G49, Links!A49 &amp;" - " &amp;Links!B49)</f>
        <v>Dx21 - To speak to a Dental practice within 24 hours</v>
      </c>
      <c r="D50" t="s">
        <v>20</v>
      </c>
      <c r="E50" s="61">
        <v>1134</v>
      </c>
      <c r="F50" s="61">
        <v>4392</v>
      </c>
      <c r="H50" s="46" t="s">
        <v>49</v>
      </c>
      <c r="I50" s="59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1">
        <v>1134</v>
      </c>
      <c r="F51" s="61">
        <v>4392</v>
      </c>
      <c r="H51" s="46" t="s">
        <v>49</v>
      </c>
      <c r="I51" s="59" t="s">
        <v>50</v>
      </c>
      <c r="J51" s="21"/>
      <c r="K51" s="21"/>
      <c r="L51" s="21"/>
    </row>
    <row r="52" spans="2:12" ht="14.25" customHeight="1">
      <c r="B52" s="24" t="s">
        <v>225</v>
      </c>
      <c r="C52" s="37" t="str">
        <f>HYPERLINK(Links!G51, Links!A51 &amp;" - " &amp;Links!B51)</f>
        <v>Dx22 - To speak to a Dental practice within 7  days</v>
      </c>
      <c r="D52" t="s">
        <v>20</v>
      </c>
      <c r="E52" s="61">
        <v>1051</v>
      </c>
      <c r="F52" s="61">
        <v>4047</v>
      </c>
      <c r="H52" s="46" t="s">
        <v>43</v>
      </c>
      <c r="I52" s="59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1">
        <v>1051</v>
      </c>
      <c r="F53" s="61">
        <v>4047</v>
      </c>
      <c r="H53" s="46" t="s">
        <v>43</v>
      </c>
      <c r="I53" s="59" t="s">
        <v>48</v>
      </c>
      <c r="J53" s="21"/>
      <c r="K53" s="21"/>
      <c r="L53" s="21"/>
    </row>
    <row r="54" spans="2:12" ht="14.25" customHeight="1">
      <c r="B54" s="24" t="s">
        <v>225</v>
      </c>
      <c r="C54" s="37" t="str">
        <f>HYPERLINK(Links!G53, Links!A53 &amp;" - " &amp;Links!B53)</f>
        <v>Dx28 - Contact Pharmacist within 24 hours</v>
      </c>
      <c r="D54" t="s">
        <v>20</v>
      </c>
      <c r="E54" s="61">
        <v>1073</v>
      </c>
      <c r="F54" s="61">
        <v>4311</v>
      </c>
      <c r="H54" s="46" t="s">
        <v>51</v>
      </c>
      <c r="I54" s="59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1">
        <v>1073</v>
      </c>
      <c r="F55" s="61">
        <v>4311</v>
      </c>
      <c r="H55" s="46" t="s">
        <v>51</v>
      </c>
      <c r="I55" s="59" t="s">
        <v>52</v>
      </c>
      <c r="J55" s="21"/>
      <c r="K55" s="21"/>
      <c r="L55" s="21"/>
    </row>
    <row r="56" spans="2:12" ht="14.25" customHeight="1">
      <c r="B56" s="24" t="s">
        <v>225</v>
      </c>
      <c r="C56" s="37" t="str">
        <f>HYPERLINK(Links!G55, Links!A55 &amp;" - " &amp;Links!B55)</f>
        <v>Dx30 - Speak to Midwife within 1 hour</v>
      </c>
      <c r="D56" t="s">
        <v>20</v>
      </c>
      <c r="E56" s="61">
        <v>1112</v>
      </c>
      <c r="F56" s="61">
        <v>4112</v>
      </c>
      <c r="H56" s="45" t="s">
        <v>35</v>
      </c>
      <c r="I56" s="58" t="s">
        <v>251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1">
        <v>1112</v>
      </c>
      <c r="F57" s="61">
        <v>4112</v>
      </c>
      <c r="H57" s="45" t="s">
        <v>35</v>
      </c>
      <c r="I57" s="58" t="s">
        <v>251</v>
      </c>
      <c r="J57" s="21"/>
      <c r="K57" s="21"/>
      <c r="L57" s="21"/>
    </row>
    <row r="58" spans="2:12" ht="14.25" customHeight="1">
      <c r="B58" s="24" t="s">
        <v>225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1">
        <v>1176</v>
      </c>
      <c r="F58" s="61">
        <v>4031</v>
      </c>
      <c r="H58" s="46" t="s">
        <v>231</v>
      </c>
      <c r="I58" s="59" t="s">
        <v>53</v>
      </c>
      <c r="J58" s="21"/>
      <c r="K58" s="21"/>
      <c r="L58" s="21"/>
    </row>
    <row r="59" spans="2:12" ht="14.25" customHeight="1">
      <c r="B59" s="76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1">
        <v>1176</v>
      </c>
      <c r="F59" s="61">
        <v>4031</v>
      </c>
      <c r="H59" s="46" t="s">
        <v>231</v>
      </c>
      <c r="I59" s="59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1">
        <v>1206</v>
      </c>
      <c r="F60" s="61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1">
        <v>1206</v>
      </c>
      <c r="F61" s="61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1">
        <v>1206</v>
      </c>
      <c r="F62" s="61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1">
        <v>1206</v>
      </c>
      <c r="F63" s="61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1">
        <v>1206</v>
      </c>
      <c r="F64" s="61">
        <v>4193</v>
      </c>
      <c r="G64" s="47"/>
      <c r="H64" s="46" t="s">
        <v>54</v>
      </c>
      <c r="I64" s="59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1">
        <v>1206</v>
      </c>
      <c r="F65" s="61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86" t="str">
        <f>HYPERLINK(Links!G65, Links!A65 &amp;" - " &amp;Links!B65)</f>
        <v>Dx35 - Speak to Clinician from our service within 2 hours</v>
      </c>
      <c r="D66" t="s">
        <v>20</v>
      </c>
      <c r="E66" s="61">
        <v>1206</v>
      </c>
      <c r="F66" s="61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1" t="s">
        <v>240</v>
      </c>
      <c r="F67" s="61" t="s">
        <v>240</v>
      </c>
      <c r="H67" s="59"/>
      <c r="I67" s="59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1" t="s">
        <v>240</v>
      </c>
      <c r="F68" s="61" t="s">
        <v>240</v>
      </c>
      <c r="H68" s="59"/>
      <c r="I68" s="59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1"/>
      <c r="F69" s="61"/>
      <c r="H69" s="59"/>
      <c r="I69" s="59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1" t="s">
        <v>240</v>
      </c>
      <c r="F70" s="61" t="s">
        <v>240</v>
      </c>
      <c r="H70" s="59"/>
      <c r="I70" s="59"/>
      <c r="J70" s="21"/>
      <c r="K70" s="21"/>
      <c r="L70" s="21"/>
    </row>
    <row r="71" spans="2:12" ht="14.25" customHeight="1">
      <c r="B71" s="24" t="s">
        <v>225</v>
      </c>
      <c r="C71" s="37" t="str">
        <f>HYPERLINK(Links!G70, Links!A70 &amp;" - " &amp;Links!B70)</f>
        <v>Dx50 - Speak to Midwife or Labour Suite immediately</v>
      </c>
      <c r="D71" t="s">
        <v>20</v>
      </c>
      <c r="E71" s="61">
        <v>1184</v>
      </c>
      <c r="F71" s="61">
        <v>4455</v>
      </c>
      <c r="H71" s="46" t="s">
        <v>232</v>
      </c>
      <c r="I71" s="61" t="s">
        <v>250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1">
        <v>1184</v>
      </c>
      <c r="F72" s="61">
        <v>4455</v>
      </c>
      <c r="H72" s="46" t="s">
        <v>232</v>
      </c>
      <c r="I72" s="61" t="s">
        <v>250</v>
      </c>
      <c r="J72" s="21"/>
      <c r="K72" s="21"/>
      <c r="L72" s="21"/>
    </row>
    <row r="73" spans="2:12" ht="14.25" customHeight="1">
      <c r="B73" s="24" t="s">
        <v>225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1">
        <v>1076</v>
      </c>
      <c r="F73" s="61">
        <v>4020</v>
      </c>
      <c r="H73" s="46" t="s">
        <v>234</v>
      </c>
      <c r="I73" s="59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1">
        <v>1076</v>
      </c>
      <c r="F74" s="61">
        <v>4020</v>
      </c>
      <c r="H74" s="46" t="s">
        <v>234</v>
      </c>
      <c r="I74" s="59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1">
        <v>1156</v>
      </c>
      <c r="F75" s="61">
        <v>4788</v>
      </c>
      <c r="H75" s="58" t="s">
        <v>233</v>
      </c>
      <c r="I75" s="58" t="s">
        <v>377</v>
      </c>
      <c r="J75" s="21"/>
      <c r="K75" s="21"/>
      <c r="L75" s="21"/>
    </row>
    <row r="76" spans="2:12" ht="14.25" customHeight="1">
      <c r="B76" s="64" t="s">
        <v>248</v>
      </c>
      <c r="C76" s="65" t="str">
        <f>HYPERLINK(Links!G75, Links!A75 &amp;" - " &amp;Links!B75)</f>
        <v>Dx89 - Attend Emergency Treatment Centre within 12 hours</v>
      </c>
      <c r="D76" t="s">
        <v>20</v>
      </c>
      <c r="E76" s="61">
        <v>1092</v>
      </c>
      <c r="F76" s="61">
        <v>4052</v>
      </c>
      <c r="H76" s="46" t="s">
        <v>57</v>
      </c>
      <c r="I76" s="59" t="s">
        <v>36</v>
      </c>
      <c r="J76" s="21"/>
      <c r="K76" s="21"/>
      <c r="L76" s="21"/>
    </row>
    <row r="77" spans="2:12" ht="14.25" customHeight="1">
      <c r="B77" s="75" t="s">
        <v>354</v>
      </c>
      <c r="C77" s="66" t="str">
        <f>HYPERLINK(Links!G76, Links!A76 &amp;" - " &amp;Links!B76)</f>
        <v>Dx89 - Attend Emergency Treatment Centre within 12 hours</v>
      </c>
      <c r="D77" t="s">
        <v>20</v>
      </c>
      <c r="E77" s="61">
        <v>1092</v>
      </c>
      <c r="F77" s="61">
        <v>4052</v>
      </c>
      <c r="H77" s="46" t="s">
        <v>57</v>
      </c>
      <c r="I77" s="59" t="s">
        <v>36</v>
      </c>
      <c r="J77" s="21"/>
      <c r="K77" s="21"/>
      <c r="L77" s="21"/>
    </row>
    <row r="78" spans="2:12" ht="14.25" customHeight="1" thickBot="1">
      <c r="B78" s="67" t="s">
        <v>249</v>
      </c>
      <c r="C78" s="68" t="str">
        <f>HYPERLINK(Links!G77, Links!A77 &amp;" - " &amp;Links!B77)</f>
        <v>Dx89 - Attend Emergency Treatment Centre within 12 hours</v>
      </c>
      <c r="D78" t="s">
        <v>20</v>
      </c>
      <c r="E78" s="61">
        <v>1092</v>
      </c>
      <c r="F78" s="61">
        <v>4052</v>
      </c>
      <c r="H78" s="46" t="s">
        <v>57</v>
      </c>
      <c r="I78" s="59" t="s">
        <v>36</v>
      </c>
      <c r="J78" s="21"/>
      <c r="K78" s="21"/>
      <c r="L78" s="21"/>
    </row>
    <row r="79" spans="2:12" ht="14.25" customHeight="1">
      <c r="B79" s="64" t="s">
        <v>248</v>
      </c>
      <c r="C79" s="65" t="str">
        <f>HYPERLINK(Links!G78, Links!A78 &amp;" - " &amp;Links!B78)</f>
        <v>Dx92 - Attend Emergency Treatment Centre within 1 hour for Mental Health Crisis Intervention</v>
      </c>
      <c r="D79" t="s">
        <v>20</v>
      </c>
      <c r="E79" s="61">
        <v>1186</v>
      </c>
      <c r="F79" s="61">
        <v>4208</v>
      </c>
      <c r="H79" s="46" t="s">
        <v>58</v>
      </c>
      <c r="I79" s="59" t="s">
        <v>59</v>
      </c>
      <c r="J79" s="21"/>
      <c r="K79" s="21"/>
      <c r="L79" s="21"/>
    </row>
    <row r="80" spans="2:12" ht="14.25" customHeight="1">
      <c r="B80" s="75" t="s">
        <v>354</v>
      </c>
      <c r="C80" s="66" t="str">
        <f>HYPERLINK(Links!G79, Links!A79 &amp;" - " &amp;Links!B79)</f>
        <v>Dx92 - Attend Emergency Treatment Centre within 1 hour for Mental Health Crisis Intervention</v>
      </c>
      <c r="D80" t="s">
        <v>20</v>
      </c>
      <c r="E80" s="61">
        <v>1186</v>
      </c>
      <c r="F80" s="61">
        <v>4208</v>
      </c>
      <c r="H80" s="46" t="s">
        <v>58</v>
      </c>
      <c r="I80" s="59" t="s">
        <v>59</v>
      </c>
      <c r="J80" s="21"/>
      <c r="K80" s="21"/>
      <c r="L80" s="21"/>
    </row>
    <row r="81" spans="1:12" ht="14.25" customHeight="1" thickBot="1">
      <c r="B81" s="67" t="s">
        <v>249</v>
      </c>
      <c r="C81" s="68" t="str">
        <f>HYPERLINK(Links!G80, Links!A80 &amp;" - " &amp;Links!B80)</f>
        <v>Dx92 - Attend Emergency Treatment Centre within 1 hour for Mental Health Crisis Intervention</v>
      </c>
      <c r="D81" t="s">
        <v>20</v>
      </c>
      <c r="E81" s="61">
        <v>1186</v>
      </c>
      <c r="F81" s="61">
        <v>4208</v>
      </c>
      <c r="H81" s="46" t="s">
        <v>58</v>
      </c>
      <c r="I81" s="59" t="s">
        <v>59</v>
      </c>
      <c r="J81" s="21"/>
      <c r="K81" s="21"/>
      <c r="L81" s="21"/>
    </row>
    <row r="82" spans="1:12" ht="14.25" customHeight="1">
      <c r="A82" s="34"/>
      <c r="B82" s="75" t="s">
        <v>356</v>
      </c>
      <c r="C82" s="65" t="str">
        <f>HYPERLINK(Links!G81, Links!A81 &amp;" - " &amp;Links!B81)</f>
        <v>Dx94 - Attend Emergency Treatment Centre within 4 hours for Sexual Assault Assessment</v>
      </c>
      <c r="D82" t="s">
        <v>20</v>
      </c>
      <c r="E82" s="61">
        <v>1146</v>
      </c>
      <c r="F82" s="61">
        <v>4010</v>
      </c>
      <c r="H82" s="46" t="s">
        <v>37</v>
      </c>
      <c r="I82" s="59" t="s">
        <v>60</v>
      </c>
      <c r="J82" s="21"/>
      <c r="K82" s="21"/>
      <c r="L82" s="21"/>
    </row>
    <row r="83" spans="1:12" ht="14.25" customHeight="1" thickBot="1">
      <c r="A83" s="34"/>
      <c r="B83" s="67" t="s">
        <v>210</v>
      </c>
      <c r="C83" s="68" t="str">
        <f>HYPERLINK(Links!G82, Links!A82 &amp;" - " &amp;Links!B82)</f>
        <v>Dx94 - Attend Emergency Treatment Centre within 4 hours for Sexual Assault Assessment</v>
      </c>
      <c r="D83" t="s">
        <v>20</v>
      </c>
      <c r="E83" s="61">
        <v>1146</v>
      </c>
      <c r="F83" s="61">
        <v>4010</v>
      </c>
      <c r="H83" s="46" t="s">
        <v>37</v>
      </c>
      <c r="I83" s="59" t="s">
        <v>60</v>
      </c>
      <c r="J83" s="21"/>
      <c r="K83" s="21"/>
      <c r="L83" s="21"/>
    </row>
    <row r="84" spans="1:12" ht="14.25" customHeight="1">
      <c r="A84" s="34"/>
      <c r="B84" s="24" t="s">
        <v>225</v>
      </c>
      <c r="C84" s="87" t="str">
        <f>HYPERLINK(Links!G83, Links!A83 &amp;" - " &amp;Links!B83)</f>
        <v>Dx80 - Repeat prescription required within 6 hours</v>
      </c>
      <c r="D84" t="s">
        <v>20</v>
      </c>
      <c r="E84" s="61">
        <v>1192</v>
      </c>
      <c r="F84" s="61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88" t="str">
        <f>HYPERLINK(Links!G84, Links!A84 &amp;" - " &amp;Links!B84)</f>
        <v>Dx86 - Repeat prescription required within 12 hours</v>
      </c>
      <c r="D85" t="s">
        <v>20</v>
      </c>
      <c r="E85" s="61">
        <v>1192</v>
      </c>
      <c r="F85" s="61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88" t="str">
        <f>HYPERLINK(Links!G85, Links!A85 &amp;" - " &amp;Links!B85)</f>
        <v>Dx87 - Repeat prescription required within 24 hours</v>
      </c>
      <c r="D86" t="s">
        <v>20</v>
      </c>
      <c r="E86" s="61">
        <v>1192</v>
      </c>
      <c r="F86" s="61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1">
        <v>1192</v>
      </c>
      <c r="F87" s="61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1">
        <v>1192</v>
      </c>
      <c r="F88" s="61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1">
        <v>1192</v>
      </c>
      <c r="F89" s="61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1"/>
      <c r="F90" s="61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1"/>
      <c r="F91" s="61"/>
      <c r="H91" s="59"/>
      <c r="I91" s="59"/>
      <c r="J91" s="21"/>
      <c r="K91" s="21"/>
      <c r="L91" s="21"/>
    </row>
    <row r="92" spans="1:12" ht="14.25" customHeight="1">
      <c r="A92" s="34"/>
      <c r="B92" s="24" t="s">
        <v>225</v>
      </c>
      <c r="C92" s="37" t="str">
        <f>HYPERLINK(Links!G89, Links!A89 &amp;" - " &amp;Links!B89)</f>
        <v>Dx28 - Contact Pharmacist within 24 hours</v>
      </c>
      <c r="D92" t="s">
        <v>20</v>
      </c>
      <c r="E92" s="61">
        <v>1130</v>
      </c>
      <c r="F92" s="61">
        <v>4020</v>
      </c>
      <c r="H92" s="46" t="s">
        <v>62</v>
      </c>
      <c r="I92" s="59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1">
        <v>1130</v>
      </c>
      <c r="F93" s="61">
        <v>4020</v>
      </c>
      <c r="H93" s="46" t="s">
        <v>62</v>
      </c>
      <c r="I93" s="59" t="s">
        <v>56</v>
      </c>
    </row>
    <row r="94" spans="1:12" ht="15" customHeight="1">
      <c r="A94" s="35" t="s">
        <v>63</v>
      </c>
      <c r="B94" s="28"/>
      <c r="C94" s="37"/>
    </row>
    <row r="95" spans="1:12" ht="15" customHeight="1">
      <c r="C95" s="37"/>
      <c r="H95" s="24"/>
      <c r="I95" s="24"/>
    </row>
    <row r="96" spans="1:12" ht="15" customHeight="1">
      <c r="B96" s="24" t="s">
        <v>344</v>
      </c>
      <c r="C96" s="37" t="str">
        <f>HYPERLINK(Links!G91, Links!A91 &amp;" - " &amp;Links!C91)</f>
        <v>Dx10 - Where to get help</v>
      </c>
      <c r="D96" t="s">
        <v>20</v>
      </c>
      <c r="E96" s="61">
        <v>1047</v>
      </c>
      <c r="F96" s="78">
        <v>4003</v>
      </c>
      <c r="G96" s="59"/>
      <c r="H96" s="58" t="s">
        <v>345</v>
      </c>
      <c r="I96" s="58" t="s">
        <v>39</v>
      </c>
    </row>
    <row r="97" spans="1:7" ht="15" customHeight="1">
      <c r="E97" s="60"/>
      <c r="F97" s="39"/>
      <c r="G97" s="39"/>
    </row>
    <row r="98" spans="1:7" ht="15" customHeight="1">
      <c r="E98" s="60"/>
      <c r="F98" s="39"/>
      <c r="G98" s="39"/>
    </row>
    <row r="99" spans="1:7" ht="15" customHeight="1">
      <c r="B99" s="24" t="s">
        <v>248</v>
      </c>
      <c r="C99" s="24" t="s">
        <v>247</v>
      </c>
      <c r="E99" s="60"/>
      <c r="F99" s="39"/>
      <c r="G99" s="39"/>
    </row>
    <row r="100" spans="1:7" ht="15" customHeight="1">
      <c r="B100" s="39" t="s">
        <v>249</v>
      </c>
      <c r="C100" s="24" t="s">
        <v>372</v>
      </c>
      <c r="E100" s="60"/>
      <c r="F100" s="39"/>
      <c r="G100" s="39"/>
    </row>
    <row r="101" spans="1:7" ht="15" customHeight="1">
      <c r="B101" s="24" t="s">
        <v>354</v>
      </c>
      <c r="C101" s="24" t="s">
        <v>355</v>
      </c>
      <c r="E101" s="60"/>
      <c r="F101" s="39"/>
      <c r="G101" s="39"/>
    </row>
    <row r="102" spans="1:7" ht="15" customHeight="1">
      <c r="E102" s="60"/>
      <c r="F102" s="39"/>
      <c r="G102" s="39"/>
    </row>
    <row r="103" spans="1:7" ht="15" customHeight="1">
      <c r="E103" s="60"/>
      <c r="F103" s="39"/>
      <c r="G103" s="39"/>
    </row>
    <row r="104" spans="1:7" ht="15" customHeight="1">
      <c r="E104" s="60"/>
      <c r="F104" s="39"/>
      <c r="G104" s="39"/>
    </row>
    <row r="105" spans="1:7" ht="15" customHeight="1">
      <c r="E105" s="60"/>
      <c r="F105" s="39"/>
      <c r="G105" s="39"/>
    </row>
    <row r="106" spans="1:7" ht="15" customHeight="1">
      <c r="A106" s="28" t="s">
        <v>31</v>
      </c>
      <c r="C106" s="28" t="s">
        <v>25</v>
      </c>
      <c r="D106" s="28" t="s">
        <v>242</v>
      </c>
      <c r="E106" s="27" t="s">
        <v>19</v>
      </c>
      <c r="F106" s="28"/>
      <c r="G106" s="39"/>
    </row>
    <row r="107" spans="1:7" ht="15" customHeight="1">
      <c r="A107" s="26">
        <v>2023</v>
      </c>
      <c r="B107" s="27" t="s">
        <v>64</v>
      </c>
      <c r="C107" s="29" t="s">
        <v>64</v>
      </c>
      <c r="D107" s="27" t="s">
        <v>21</v>
      </c>
      <c r="E107" s="27" t="s">
        <v>21</v>
      </c>
      <c r="F107" s="28"/>
      <c r="G107" s="39"/>
    </row>
    <row r="108" spans="1:7" ht="15" customHeight="1">
      <c r="A108" s="26">
        <v>2024</v>
      </c>
      <c r="B108" s="27" t="s">
        <v>28</v>
      </c>
      <c r="C108" s="29" t="s">
        <v>28</v>
      </c>
      <c r="D108" s="27" t="s">
        <v>64</v>
      </c>
      <c r="E108" s="27" t="s">
        <v>67</v>
      </c>
      <c r="F108" s="28"/>
      <c r="G108" s="39"/>
    </row>
    <row r="109" spans="1:7" ht="15" customHeight="1">
      <c r="A109" s="26">
        <v>2025</v>
      </c>
      <c r="B109" s="27" t="s">
        <v>65</v>
      </c>
      <c r="C109" s="29" t="s">
        <v>65</v>
      </c>
      <c r="D109" s="27" t="s">
        <v>28</v>
      </c>
      <c r="E109" s="27" t="s">
        <v>243</v>
      </c>
      <c r="F109" s="28"/>
      <c r="G109" s="39"/>
    </row>
    <row r="110" spans="1:7" ht="15" customHeight="1">
      <c r="A110" s="26">
        <v>2026</v>
      </c>
      <c r="B110" s="27" t="s">
        <v>66</v>
      </c>
      <c r="C110" s="29" t="s">
        <v>66</v>
      </c>
      <c r="D110" s="27" t="s">
        <v>65</v>
      </c>
      <c r="E110" s="27" t="s">
        <v>241</v>
      </c>
      <c r="F110" s="28"/>
      <c r="G110" s="39"/>
    </row>
    <row r="111" spans="1:7" ht="15" customHeight="1">
      <c r="A111" s="47"/>
      <c r="B111" s="27" t="s">
        <v>67</v>
      </c>
      <c r="C111" s="29" t="s">
        <v>67</v>
      </c>
      <c r="D111" s="27" t="s">
        <v>66</v>
      </c>
      <c r="E111" s="27" t="s">
        <v>244</v>
      </c>
      <c r="F111" s="28"/>
      <c r="G111" s="39"/>
    </row>
    <row r="112" spans="1:7" ht="15" customHeight="1">
      <c r="A112" s="71"/>
      <c r="B112" s="27" t="s">
        <v>68</v>
      </c>
      <c r="C112" s="29" t="s">
        <v>68</v>
      </c>
      <c r="D112" s="27" t="s">
        <v>67</v>
      </c>
      <c r="E112" s="63">
        <v>25</v>
      </c>
      <c r="F112" s="28"/>
      <c r="G112" s="39"/>
    </row>
    <row r="113" spans="1:7" ht="15" customHeight="1">
      <c r="A113" s="71"/>
      <c r="B113" s="27" t="s">
        <v>69</v>
      </c>
      <c r="C113" s="29" t="s">
        <v>69</v>
      </c>
      <c r="D113" s="27" t="s">
        <v>68</v>
      </c>
      <c r="E113" s="63">
        <v>30</v>
      </c>
      <c r="F113" s="28"/>
      <c r="G113" s="39"/>
    </row>
    <row r="114" spans="1:7" ht="15" customHeight="1">
      <c r="A114" s="71"/>
      <c r="B114" s="27" t="s">
        <v>70</v>
      </c>
      <c r="C114" s="29" t="s">
        <v>70</v>
      </c>
      <c r="D114" s="27" t="s">
        <v>69</v>
      </c>
      <c r="E114" s="63">
        <v>35</v>
      </c>
      <c r="F114" s="28"/>
      <c r="G114" s="39"/>
    </row>
    <row r="115" spans="1:7" ht="15" customHeight="1">
      <c r="A115" s="26"/>
      <c r="B115" s="27" t="s">
        <v>71</v>
      </c>
      <c r="C115" s="29" t="s">
        <v>71</v>
      </c>
      <c r="D115" s="27" t="s">
        <v>70</v>
      </c>
      <c r="E115" s="63">
        <v>40</v>
      </c>
      <c r="F115" s="28"/>
      <c r="G115" s="39"/>
    </row>
    <row r="116" spans="1:7" ht="15" customHeight="1">
      <c r="A116" s="26"/>
      <c r="B116" s="27">
        <v>10</v>
      </c>
      <c r="C116" s="29">
        <v>10</v>
      </c>
      <c r="D116" s="27" t="s">
        <v>71</v>
      </c>
      <c r="E116" s="63">
        <v>45</v>
      </c>
      <c r="F116" s="28"/>
      <c r="G116" s="39"/>
    </row>
    <row r="117" spans="1:7" ht="15" customHeight="1">
      <c r="A117" s="26"/>
      <c r="B117" s="27">
        <v>11</v>
      </c>
      <c r="C117" s="29">
        <v>11</v>
      </c>
      <c r="D117" s="27">
        <v>10</v>
      </c>
      <c r="E117" s="63">
        <v>50</v>
      </c>
      <c r="F117" s="28"/>
      <c r="G117" s="39"/>
    </row>
    <row r="118" spans="1:7" ht="15" customHeight="1">
      <c r="A118" s="26"/>
      <c r="B118" s="27">
        <v>12</v>
      </c>
      <c r="C118" s="29">
        <v>12</v>
      </c>
      <c r="D118" s="27">
        <v>11</v>
      </c>
      <c r="E118" s="63">
        <v>55</v>
      </c>
      <c r="F118" s="28"/>
      <c r="G118" s="39"/>
    </row>
    <row r="119" spans="1:7" ht="15" customHeight="1">
      <c r="A119" s="26"/>
      <c r="B119" s="27">
        <v>13</v>
      </c>
      <c r="C119" s="27"/>
      <c r="D119" s="27">
        <v>12</v>
      </c>
      <c r="E119" s="28"/>
      <c r="F119" s="28"/>
      <c r="G119" s="39"/>
    </row>
    <row r="120" spans="1:7" ht="15" customHeight="1">
      <c r="A120" s="26"/>
      <c r="B120" s="27">
        <v>14</v>
      </c>
      <c r="C120" s="27"/>
      <c r="D120" s="27">
        <v>13</v>
      </c>
      <c r="E120" s="28"/>
      <c r="F120" s="28"/>
      <c r="G120" s="39"/>
    </row>
    <row r="121" spans="1:7" ht="15" customHeight="1">
      <c r="A121" s="26"/>
      <c r="B121" s="27">
        <v>15</v>
      </c>
      <c r="C121" s="27"/>
      <c r="D121" s="27">
        <v>14</v>
      </c>
      <c r="E121" s="28"/>
      <c r="F121" s="28"/>
      <c r="G121" s="39"/>
    </row>
    <row r="122" spans="1:7" ht="15" customHeight="1">
      <c r="A122" s="26"/>
      <c r="B122" s="27">
        <v>16</v>
      </c>
      <c r="C122" s="27"/>
      <c r="D122" s="27">
        <v>15</v>
      </c>
      <c r="E122" s="28"/>
      <c r="F122" s="28"/>
      <c r="G122" s="39"/>
    </row>
    <row r="123" spans="1:7" ht="15" customHeight="1">
      <c r="A123" s="26"/>
      <c r="B123" s="27">
        <v>17</v>
      </c>
      <c r="C123" s="27"/>
      <c r="D123" s="27">
        <v>16</v>
      </c>
      <c r="E123" s="28"/>
      <c r="F123" s="28"/>
      <c r="G123" s="39"/>
    </row>
    <row r="124" spans="1:7" ht="15" customHeight="1">
      <c r="A124" s="26"/>
      <c r="B124" s="27">
        <v>18</v>
      </c>
      <c r="C124" s="27"/>
      <c r="D124" s="27">
        <v>17</v>
      </c>
      <c r="E124" s="28"/>
      <c r="F124" s="28"/>
      <c r="G124" s="39"/>
    </row>
    <row r="125" spans="1:7" ht="15" customHeight="1">
      <c r="A125" s="26"/>
      <c r="B125" s="27">
        <v>19</v>
      </c>
      <c r="C125" s="27"/>
      <c r="D125" s="27">
        <v>18</v>
      </c>
      <c r="E125" s="28"/>
      <c r="F125" s="28"/>
      <c r="G125" s="39"/>
    </row>
    <row r="126" spans="1:7" ht="15" customHeight="1">
      <c r="A126" s="26"/>
      <c r="B126" s="27">
        <v>20</v>
      </c>
      <c r="C126" s="27"/>
      <c r="D126" s="27">
        <v>19</v>
      </c>
      <c r="E126" s="28"/>
      <c r="F126" s="28"/>
      <c r="G126" s="39"/>
    </row>
    <row r="127" spans="1:7" ht="15" customHeight="1">
      <c r="A127" s="26"/>
      <c r="B127" s="27">
        <v>21</v>
      </c>
      <c r="C127" s="27"/>
      <c r="D127" s="27">
        <v>20</v>
      </c>
      <c r="E127" s="28"/>
      <c r="F127" s="28"/>
      <c r="G127" s="39"/>
    </row>
    <row r="128" spans="1:7" ht="15" customHeight="1">
      <c r="A128" s="26"/>
      <c r="B128" s="27">
        <v>22</v>
      </c>
      <c r="C128" s="27"/>
      <c r="D128" s="27">
        <v>21</v>
      </c>
      <c r="E128" s="28"/>
      <c r="F128" s="28"/>
      <c r="G128" s="39"/>
    </row>
    <row r="129" spans="1:7" ht="15" customHeight="1">
      <c r="A129" s="26"/>
      <c r="B129" s="27">
        <v>23</v>
      </c>
      <c r="C129" s="27"/>
      <c r="D129" s="27">
        <v>22</v>
      </c>
      <c r="E129" s="28"/>
      <c r="F129" s="28"/>
      <c r="G129" s="39"/>
    </row>
    <row r="130" spans="1:7" ht="15" customHeight="1">
      <c r="A130" s="26"/>
      <c r="B130" s="27">
        <v>24</v>
      </c>
      <c r="C130" s="27"/>
      <c r="D130" s="27">
        <v>23</v>
      </c>
      <c r="E130" s="28"/>
      <c r="F130" s="28"/>
      <c r="G130" s="39"/>
    </row>
    <row r="131" spans="1:7" ht="15" customHeight="1">
      <c r="A131" s="26"/>
      <c r="B131" s="27">
        <v>25</v>
      </c>
      <c r="C131" s="28"/>
      <c r="D131" s="28"/>
      <c r="E131" s="28"/>
      <c r="F131" s="28"/>
      <c r="G131" s="39"/>
    </row>
    <row r="132" spans="1:7" ht="15" customHeight="1">
      <c r="A132" s="26"/>
      <c r="B132" s="27">
        <v>26</v>
      </c>
      <c r="C132" s="28"/>
      <c r="D132" s="28"/>
      <c r="E132" s="28"/>
      <c r="F132" s="28"/>
      <c r="G132" s="39"/>
    </row>
    <row r="133" spans="1:7" ht="15" customHeight="1">
      <c r="A133" s="26"/>
      <c r="B133" s="27">
        <v>27</v>
      </c>
      <c r="C133" s="28"/>
      <c r="D133" s="28"/>
      <c r="E133" s="28"/>
      <c r="F133" s="28"/>
      <c r="G133" s="39"/>
    </row>
    <row r="134" spans="1:7" ht="15" customHeight="1">
      <c r="A134" s="26"/>
      <c r="B134" s="27">
        <v>28</v>
      </c>
      <c r="C134" s="28"/>
      <c r="D134" s="28"/>
      <c r="E134" s="28"/>
      <c r="F134" s="28"/>
      <c r="G134" s="39"/>
    </row>
    <row r="135" spans="1:7" ht="15" customHeight="1">
      <c r="A135" s="26"/>
      <c r="B135" s="27">
        <v>29</v>
      </c>
      <c r="C135" s="28"/>
      <c r="D135" s="28"/>
      <c r="E135" s="28"/>
      <c r="F135" s="28"/>
      <c r="G135" s="39"/>
    </row>
    <row r="136" spans="1:7" ht="15" customHeight="1">
      <c r="A136" s="26"/>
      <c r="B136" s="27">
        <v>30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31</v>
      </c>
      <c r="C137" s="28"/>
      <c r="D137" s="28"/>
      <c r="E137" s="28"/>
      <c r="F137" s="28"/>
      <c r="G137" s="39"/>
    </row>
    <row r="138" spans="1:7" ht="15" customHeight="1">
      <c r="A138" s="28"/>
      <c r="B138" s="28"/>
      <c r="C138" s="28"/>
      <c r="D138" s="28"/>
      <c r="E138" s="28"/>
      <c r="F138" s="28"/>
      <c r="G138" s="39"/>
    </row>
    <row r="139" spans="1:7" ht="15" customHeight="1">
      <c r="A139" s="28"/>
      <c r="B139" s="28"/>
      <c r="C139" s="28"/>
      <c r="D139" s="28"/>
      <c r="E139" s="28"/>
      <c r="F139" s="28"/>
      <c r="G139" s="39"/>
    </row>
    <row r="140" spans="1:7" ht="15" customHeight="1">
      <c r="A140" s="35" t="str">
        <f>A94&amp;""&amp;A10&amp;"-"&amp;B7&amp;"-"&amp;A7&amp;" "&amp;A5&amp;":"&amp;B5</f>
        <v>&amp;dossearchdatetime=2024-12-04 08:00</v>
      </c>
      <c r="B140" s="28"/>
      <c r="C140" s="28"/>
      <c r="D140" s="28"/>
      <c r="E140" s="28"/>
      <c r="F140" s="28"/>
      <c r="G140" s="39"/>
    </row>
    <row r="141" spans="1:7" ht="15" customHeight="1">
      <c r="A141" s="39"/>
      <c r="B141" s="39"/>
      <c r="C141" s="39"/>
      <c r="D141" s="39"/>
      <c r="E141" s="39"/>
      <c r="F141" s="39"/>
      <c r="G141" s="39"/>
    </row>
    <row r="142" spans="1:7" ht="15" customHeight="1">
      <c r="A142" s="39"/>
      <c r="B142" s="39"/>
      <c r="C142" s="39"/>
      <c r="D142" s="39"/>
      <c r="E142" s="39"/>
      <c r="F142" s="39"/>
      <c r="G142" s="39"/>
    </row>
    <row r="143" spans="1:7" ht="15" customHeight="1">
      <c r="A143" s="39"/>
      <c r="B143" s="39"/>
      <c r="C143" s="39"/>
      <c r="D143" s="39"/>
      <c r="E143" s="39"/>
      <c r="F143" s="39"/>
      <c r="G143" s="39"/>
    </row>
    <row r="144" spans="1:7" ht="15" customHeight="1">
      <c r="A144" s="39"/>
      <c r="B144" s="39"/>
      <c r="C144" s="39"/>
      <c r="D144" s="39"/>
      <c r="E144" s="39"/>
      <c r="F144" s="39"/>
      <c r="G144" s="39"/>
    </row>
    <row r="145" spans="1:7" ht="15" customHeight="1">
      <c r="A145" s="39"/>
      <c r="B145" s="39"/>
      <c r="C145" s="39"/>
      <c r="D145" s="39"/>
      <c r="E145" s="39"/>
      <c r="F145" s="39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E168" s="39"/>
      <c r="F168" s="39"/>
      <c r="G168" s="39"/>
    </row>
    <row r="169" spans="1:7" ht="15" customHeight="1">
      <c r="A169" s="39"/>
      <c r="B169" s="39"/>
      <c r="E169" s="39"/>
      <c r="F169" s="39"/>
    </row>
    <row r="170" spans="1:7" ht="15" customHeight="1">
      <c r="A170" s="39"/>
      <c r="B170" s="39"/>
      <c r="E170" s="39"/>
      <c r="F170" s="39"/>
    </row>
    <row r="171" spans="1:7" ht="15" customHeight="1">
      <c r="A171" s="39"/>
      <c r="B171" s="39"/>
      <c r="E171" s="39"/>
      <c r="F171" s="39"/>
    </row>
    <row r="172" spans="1:7" ht="15" customHeight="1">
      <c r="A172" s="39"/>
      <c r="B172" s="39"/>
      <c r="E172" s="39"/>
      <c r="F172" s="39"/>
    </row>
    <row r="173" spans="1:7" ht="15" customHeight="1">
      <c r="A173" s="39"/>
      <c r="B173" s="39"/>
      <c r="E173" s="39"/>
      <c r="F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F175" s="39"/>
    </row>
  </sheetData>
  <sheetProtection algorithmName="SHA-512" hashValue="4YDm4APyby3pTW+HSE0vDqlBxhdwjvNILM3UWTXJCaA9q4TYGg0Xl88UATTAMEXYIHP6wXck6NLrYc+dEnZarw==" saltValue="S/Sgs/7oxf9XW0t7fROWmQ==" spinCount="100000" sheet="1" objects="1" scenarios="1"/>
  <mergeCells count="1">
    <mergeCell ref="A3:B3"/>
  </mergeCells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$B$107:$B$137</formula1>
    </dataValidation>
    <dataValidation type="list" allowBlank="1" showInputMessage="1" showErrorMessage="1" promptTitle="Year" sqref="A10" xr:uid="{00000000-0002-0000-0100-000005000000}">
      <formula1>$A$107:$A$110</formula1>
    </dataValidation>
    <dataValidation type="list" allowBlank="1" showInputMessage="1" showErrorMessage="1" promptTitle="Hours" sqref="A5" xr:uid="{00000000-0002-0000-0100-000002000000}">
      <formula1>$D$107:$D$130</formula1>
    </dataValidation>
    <dataValidation type="list" allowBlank="1" showInputMessage="1" showErrorMessage="1" promptTitle="Month" sqref="B7:B8" xr:uid="{00000000-0002-0000-0100-000004000000}">
      <formula1>$C$107:$C$118</formula1>
    </dataValidation>
    <dataValidation type="list" errorStyle="information" allowBlank="1" showInputMessage="1" showErrorMessage="1" promptTitle="Minutes" sqref="B5" xr:uid="{00000000-0002-0000-0100-000003000000}">
      <formula1>$E$107:$E$118</formula1>
    </dataValidation>
  </dataValidations>
  <pageMargins left="0.7" right="0.7" top="0.75" bottom="0.75" header="0" footer="0"/>
  <pageSetup paperSize="9" orientation="portrait" r:id="rId1"/>
  <ignoredErrors>
    <ignoredError sqref="B107:B115 C107:C115 E107:E111 D107:D1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1"/>
  <sheetViews>
    <sheetView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323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324</v>
      </c>
      <c r="E2" t="s">
        <v>281</v>
      </c>
      <c r="G2" s="37" t="str">
        <f>Control!$B$2&amp;Links!D2&amp;Checker!$A$2&amp;"/"&amp;Links!E2&amp;"&amp;dos="&amp;Checker!$B$2&amp;""&amp;Checker!$A$140</f>
        <v>https://providersite.staging.111.nhs.uk//question/direct/PW1575MaleAdult/20/BitesandStings//?answers=0,1,2,0,2,2,2,0&amp;dos=live&amp;dossearchdatetime=2024-12-04 08:00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282</v>
      </c>
      <c r="G3" s="37" t="str">
        <f>Control!$B$2&amp;Links!D3&amp;Checker!$A$2&amp;"/"&amp;Links!E3&amp;"&amp;dos="&amp;Checker!$B$2&amp;""&amp;Checker!$A$140</f>
        <v>https://providersite.staging.111.nhs.uk//question/direct/PW1771MaleAdult/16/SkinProblems//?answers=0,1,0,0,0,2,1&amp;dos=live&amp;dossearchdatetime=2024-12-04 08:00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335</v>
      </c>
      <c r="G4" s="37" t="str">
        <f>Control!$B$2&amp;Links!D4&amp;Checker!$A$2&amp;"/"&amp;Links!E4&amp;"&amp;dos="&amp;Checker!$B$2&amp;""&amp;Checker!$A$140</f>
        <v>https://providersite.staging.111.nhs.uk//question/direct/PW588MaleAdult/16/ChestorUpperBackInjury,Blunt//?answers=0,1,3,2,2,5,3,3,2,2,2&amp;dos=live&amp;dossearchdatetime=2024-12-04 08:00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325</v>
      </c>
      <c r="E5" s="24" t="s">
        <v>283</v>
      </c>
      <c r="G5" s="37" t="str">
        <f>Control!$B$2&amp;Links!D5&amp;Checker!$A$2&amp;"/"&amp;Links!E5&amp;"&amp;dos="&amp;Checker!$B$2&amp;""&amp;Checker!$A$140</f>
        <v>https://providersite.staging.111.nhs.uk//question/direct/PW1591MaleChild/5/LegInjury,Blunt//?answers=0,1,2,0,2,3,2&amp;dos=live&amp;dossearchdatetime=2024-12-04 08:00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371</v>
      </c>
      <c r="G6" s="37" t="str">
        <f>Control!$B$2&amp;Links!D6&amp;Checker!$A$2&amp;"/"&amp;Links!E6&amp;"&amp;dos="&amp;Checker!$B$2&amp;""&amp;Checker!$A$140</f>
        <v>https://providersite.staging.111.nhs.uk//question/direct/PW684MaleAdult/20/Head,FacialorNeckInjury,Blunt//?answers=0,1,2,2,2,2,4,4,3,2,2,2,3,1,2&amp;dos=live&amp;dossearchdatetime=2024-12-04 08:00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325</v>
      </c>
      <c r="E7" s="24" t="s">
        <v>284</v>
      </c>
      <c r="G7" s="37" t="str">
        <f>Control!$B$2&amp;Links!D7&amp;Checker!$A$2&amp;"/"&amp;Links!E7&amp;"&amp;dos="&amp;Checker!$B$2&amp;""&amp;Checker!$A$140</f>
        <v>https://providersite.staging.111.nhs.uk//question/direct/PW1591MaleChild/5/LegInjury,Blunt//?answers=0,1,2,0,0,0,0&amp;dos=live&amp;dossearchdatetime=2024-12-04 08:00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285</v>
      </c>
      <c r="G8" s="37" t="str">
        <f>Control!$B$2&amp;Links!D8&amp;Checker!$A$2&amp;"/"&amp;Links!E8&amp;"&amp;dos="&amp;Checker!$B$2&amp;""&amp;Checker!$A$140</f>
        <v>https://providersite.staging.111.nhs.uk//question/direct/PW516FemaleAdult/30/AbdominalPain//?answers=0,1,5,0,1,2,0,0&amp;dos=live&amp;dossearchdatetime=2024-12-04 08:00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326</v>
      </c>
      <c r="E9" s="24" t="s">
        <v>286</v>
      </c>
      <c r="G9" s="37" t="str">
        <f>Control!$B$2&amp;Links!D9&amp;Checker!$A$2&amp;"/"&amp;Links!E9&amp;"&amp;dos="&amp;Checker!$B$2&amp;""&amp;Checker!$A$140</f>
        <v>https://providersite.staging.111.nhs.uk//question/direct/PW500FemaleAdult/25/AbdominalorFlankInjury,Blunt//?answers=0,1,0,0,2,2,6,3,0&amp;dos=live&amp;dossearchdatetime=2024-12-04 08:00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287</v>
      </c>
      <c r="G10" s="37" t="str">
        <f>Control!$B$2&amp;Links!D10&amp;Checker!$A$2&amp;"/"&amp;Links!E10&amp;"&amp;dos="&amp;Checker!$B$2&amp;""&amp;Checker!$A$140</f>
        <v>https://providersite.staging.111.nhs.uk//question/direct/PW580FemaleAdult/25/Burn,Thermal//?answers=0,1,0,5&amp;dos=live&amp;dossearchdatetime=2024-12-04 08:00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288</v>
      </c>
      <c r="G11" s="37" t="str">
        <f>Control!$B$2&amp;Links!D11&amp;Checker!$A$2&amp;"/"&amp;Links!E11&amp;"&amp;dos="&amp;Checker!$B$2&amp;""&amp;Checker!$A$140</f>
        <v>https://providersite.staging.111.nhs.uk//question/direct/PW881MaleAdult/65/AccidentalPoisoning//?answers=0,1,2,2,0,0&amp;dos=live&amp;dossearchdatetime=2024-12-04 08:00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327</v>
      </c>
      <c r="E12" t="s">
        <v>289</v>
      </c>
      <c r="F12" s="24"/>
      <c r="G12" s="37" t="str">
        <f>Control!$B$2&amp;Links!D12&amp;Checker!$A$2&amp;"/"&amp;Links!E12&amp;"&amp;dos="&amp;Checker!$B$2&amp;""&amp;Checker!$A$140&amp;F12</f>
        <v>https://providersite.staging.111.nhs.uk//question/direct/PW987MaleAdult/24/Burn,Sun//?answers=0,1,0,2,3,2,2,2,2,2,1&amp;dos=live&amp;dossearchdatetime=2024-12-04 08:00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327</v>
      </c>
      <c r="E13" t="s">
        <v>289</v>
      </c>
      <c r="F13" t="s">
        <v>342</v>
      </c>
      <c r="G13" s="37" t="str">
        <f>Control!$B$2&amp;Links!D13&amp;Checker!$A$2&amp;"/"&amp;Links!E13&amp;"&amp;dos="&amp;Checker!$B$2&amp;""&amp;Checker!$A$140&amp;F13</f>
        <v>https://providersite.staging.111.nhs.uk//question/direct/PW987MaleAdult/24/Burn,Sun//?answers=0,1,0,2,3,2,2,2,2,2,1&amp;dos=live&amp;dossearchdatetime=2024-12-04 08:00&amp;answervalidationoffer=false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327</v>
      </c>
      <c r="E14" t="s">
        <v>289</v>
      </c>
      <c r="F14" t="s">
        <v>246</v>
      </c>
      <c r="G14" s="37" t="str">
        <f>Control!$B$2&amp;Links!D14&amp;Checker!$A$2&amp;"/"&amp;Links!E14&amp;"&amp;dos="&amp;Checker!$B$2&amp;""&amp;Checker!$A$140&amp;F14</f>
        <v>https://providersite.staging.111.nhs.uk//question/direct/PW987MaleAdult/24/Burn,Sun//?answers=0,1,0,2,3,2,2,2,2,2,1&amp;dos=live&amp;dossearchdatetime=2024-12-04 08:00&amp;answervalidationoffer=false&amp;otherservices=true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362</v>
      </c>
      <c r="G15" s="37" t="str">
        <f>Control!$B$2&amp;Links!D15&amp;Checker!$A$2&amp;"/"&amp;Links!E15&amp;"&amp;dos="&amp;Checker!$B$2&amp;""&amp;Checker!$A$140&amp;F15</f>
        <v>https://providersite.staging.111.nhs.uk//question/direct/PW1685MaleAdult/24/SexualConcerns//?answers=0,1,2,1,2,2,2,3,3,0,0,2&amp;dos=live&amp;dossearchdatetime=2024-12-04 08:00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362</v>
      </c>
      <c r="F16" t="s">
        <v>342</v>
      </c>
      <c r="G16" s="37" t="str">
        <f>Control!$B$2&amp;Links!D16&amp;Checker!$A$2&amp;"/"&amp;Links!E16&amp;"&amp;dos="&amp;Checker!$B$2&amp;""&amp;Checker!$A$140&amp;F16</f>
        <v>https://providersite.staging.111.nhs.uk//question/direct/PW1685MaleAdult/24/SexualConcerns//?answers=0,1,2,1,2,2,2,3,3,0,0,2&amp;dos=live&amp;dossearchdatetime=2024-12-04 08:00&amp;answervalidationoffer=false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362</v>
      </c>
      <c r="F17" t="s">
        <v>246</v>
      </c>
      <c r="G17" s="37" t="str">
        <f>Control!$B$2&amp;Links!D17&amp;Checker!$A$2&amp;"/"&amp;Links!E17&amp;"&amp;dos="&amp;Checker!$B$2&amp;""&amp;Checker!$A$140&amp;F17</f>
        <v>https://providersite.staging.111.nhs.uk//question/direct/PW1685MaleAdult/24/SexualConcerns//?answers=0,1,2,1,2,2,2,3,3,0,0,2&amp;dos=live&amp;dossearchdatetime=2024-12-04 08:00&amp;answervalidationoffer=false&amp;otherservices=true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267</v>
      </c>
      <c r="D18" s="18" t="s">
        <v>108</v>
      </c>
      <c r="E18" s="24" t="s">
        <v>290</v>
      </c>
      <c r="F18" s="24"/>
      <c r="G18" s="37" t="str">
        <f>Control!$B$2&amp;Links!D18&amp;Checker!$A$2&amp;"/"&amp;Links!E18&amp;"&amp;dos="&amp;Checker!$B$2&amp;""&amp;Checker!$A$140&amp;F18</f>
        <v>https://providersite.staging.111.nhs.uk//question/direct/PW755MaleAdult/24/Headache//?answers=0,1,2,2,2,4,0,1,2,4,2,2,2,2&amp;dos=live&amp;dossearchdatetime=2024-12-04 08:00</v>
      </c>
    </row>
    <row r="19" spans="1:7" ht="14.25" customHeight="1">
      <c r="A19" s="16" t="s">
        <v>106</v>
      </c>
      <c r="B19" s="16" t="s">
        <v>107</v>
      </c>
      <c r="C19" s="32" t="s">
        <v>267</v>
      </c>
      <c r="D19" s="18" t="s">
        <v>108</v>
      </c>
      <c r="E19" s="24" t="s">
        <v>290</v>
      </c>
      <c r="F19" t="s">
        <v>212</v>
      </c>
      <c r="G19" s="37" t="str">
        <f>Control!$B$2&amp;Links!D19&amp;Checker!$A$2&amp;"/"&amp;Links!E19&amp;"&amp;dos="&amp;Checker!$B$2&amp;""&amp;Checker!$A$140&amp;F19</f>
        <v>https://providersite.staging.111.nhs.uk//question/direct/PW755MaleAdult/24/Headache//?answers=0,1,2,2,2,4,0,1,2,4,2,2,2,2&amp;dos=live&amp;dossearchdatetime=2024-12-04 08:00&amp;otherservices=true</v>
      </c>
    </row>
    <row r="20" spans="1:7" ht="14.25" customHeight="1">
      <c r="A20" s="16" t="s">
        <v>109</v>
      </c>
      <c r="B20" s="16" t="s">
        <v>110</v>
      </c>
      <c r="C20" s="32" t="s">
        <v>266</v>
      </c>
      <c r="D20" s="18" t="s">
        <v>328</v>
      </c>
      <c r="E20" s="24" t="s">
        <v>291</v>
      </c>
      <c r="G20" s="37" t="str">
        <f>Control!$B$2&amp;Links!D20&amp;Checker!$A$2&amp;"/"&amp;Links!E20&amp;"&amp;dos="&amp;Checker!$B$2&amp;""&amp;Checker!$A$140&amp;F20</f>
        <v>https://providersite.staging.111.nhs.uk//question/direct/PW1771MaleAdult/40/SkinProblems//?answers=0,1,0,2,2,2,4,2,2,2,2,2,0&amp;dos=live&amp;dossearchdatetime=2024-12-04 08:00</v>
      </c>
    </row>
    <row r="21" spans="1:7" ht="14.25" customHeight="1">
      <c r="A21" s="16" t="s">
        <v>109</v>
      </c>
      <c r="B21" s="16" t="s">
        <v>110</v>
      </c>
      <c r="C21" s="32" t="s">
        <v>266</v>
      </c>
      <c r="D21" s="18" t="s">
        <v>328</v>
      </c>
      <c r="E21" s="24" t="s">
        <v>291</v>
      </c>
      <c r="F21" t="s">
        <v>212</v>
      </c>
      <c r="G21" s="37" t="str">
        <f>Control!$B$2&amp;Links!D21&amp;Checker!$A$2&amp;"/"&amp;Links!E21&amp;"&amp;dos="&amp;Checker!$B$2&amp;""&amp;Checker!$A$140&amp;F21</f>
        <v>https://providersite.staging.111.nhs.uk//question/direct/PW1771MaleAdult/40/SkinProblems//?answers=0,1,0,2,2,2,4,2,2,2,2,2,0&amp;dos=live&amp;dossearchdatetime=2024-12-04 08:00&amp;otherservices=true</v>
      </c>
    </row>
    <row r="22" spans="1:7" ht="14.25" customHeight="1">
      <c r="A22" s="16" t="s">
        <v>111</v>
      </c>
      <c r="B22" s="16" t="s">
        <v>112</v>
      </c>
      <c r="C22" s="32" t="s">
        <v>265</v>
      </c>
      <c r="D22" s="18" t="s">
        <v>329</v>
      </c>
      <c r="E22" s="24" t="s">
        <v>292</v>
      </c>
      <c r="G22" s="37" t="str">
        <f>Control!$B$2&amp;Links!D22&amp;Checker!$A$2&amp;"/"&amp;Links!E22&amp;"&amp;dos="&amp;Checker!$B$2&amp;""&amp;Checker!$A$140&amp;F24</f>
        <v>https://providersite.staging.111.nhs.uk//question/direct/PW519MaleAdult/40/AbdominalPain//?answers=0,1,6,2,2,4,2,3,2,2,3,3,2,2,0&amp;dos=live&amp;dossearchdatetime=2024-12-04 08:00</v>
      </c>
    </row>
    <row r="23" spans="1:7" ht="14.25" customHeight="1">
      <c r="A23" s="16" t="s">
        <v>111</v>
      </c>
      <c r="B23" s="16" t="s">
        <v>112</v>
      </c>
      <c r="C23" s="32" t="s">
        <v>265</v>
      </c>
      <c r="D23" s="18" t="s">
        <v>329</v>
      </c>
      <c r="E23" s="24" t="s">
        <v>292</v>
      </c>
      <c r="F23" t="s">
        <v>212</v>
      </c>
      <c r="G23" s="37" t="str">
        <f>Control!$B$2&amp;Links!D23&amp;Checker!$A$2&amp;"/"&amp;Links!E23&amp;"&amp;dos="&amp;Checker!$B$2&amp;""&amp;Checker!$A$140&amp;F23</f>
        <v>https://providersite.staging.111.nhs.uk//question/direct/PW519MaleAdult/40/AbdominalPain//?answers=0,1,6,2,2,4,2,3,2,2,3,3,2,2,0&amp;dos=live&amp;dossearchdatetime=2024-12-04 08:00&amp;otherservices=true</v>
      </c>
    </row>
    <row r="24" spans="1:7" ht="14.25" customHeight="1">
      <c r="A24" s="16" t="s">
        <v>113</v>
      </c>
      <c r="B24" s="16" t="s">
        <v>114</v>
      </c>
      <c r="C24" s="32" t="s">
        <v>264</v>
      </c>
      <c r="D24" s="18" t="s">
        <v>115</v>
      </c>
      <c r="E24" s="24" t="s">
        <v>293</v>
      </c>
      <c r="G24" s="37" t="str">
        <f>Control!$B$2&amp;Links!D24&amp;Checker!$A$2&amp;"/"&amp;Links!E24&amp;"&amp;dos="&amp;Checker!$B$2&amp;""&amp;Checker!$A$140&amp;F24</f>
        <v>https://providersite.staging.111.nhs.uk//question/direct/PW755MaleAdult/22/Headache//?answers=0,1,2,2,2,4,2,2,4,2,2,2,2,0,0,3,2&amp;dos=live&amp;dossearchdatetime=2024-12-04 08:00</v>
      </c>
    </row>
    <row r="25" spans="1:7" ht="14.25" customHeight="1">
      <c r="A25" s="16" t="s">
        <v>113</v>
      </c>
      <c r="B25" s="16" t="s">
        <v>114</v>
      </c>
      <c r="C25" s="32" t="s">
        <v>264</v>
      </c>
      <c r="D25" s="18" t="s">
        <v>115</v>
      </c>
      <c r="E25" s="24" t="s">
        <v>293</v>
      </c>
      <c r="F25" t="s">
        <v>212</v>
      </c>
      <c r="G25" s="37" t="str">
        <f>Control!$B$2&amp;Links!D25&amp;Checker!$A$2&amp;"/"&amp;Links!E25&amp;"&amp;dos="&amp;Checker!$B$2&amp;""&amp;Checker!$A$140&amp;F25</f>
        <v>https://providersite.staging.111.nhs.uk//question/direct/PW755MaleAdult/22/Headache//?answers=0,1,2,2,2,4,2,2,4,2,2,2,2,0,0,3,2&amp;dos=live&amp;dossearchdatetime=2024-12-04 08:00&amp;otherservices=true</v>
      </c>
    </row>
    <row r="26" spans="1:7" ht="14.25" customHeight="1">
      <c r="A26" s="16" t="s">
        <v>116</v>
      </c>
      <c r="B26" s="31" t="s">
        <v>262</v>
      </c>
      <c r="C26" s="32" t="s">
        <v>262</v>
      </c>
      <c r="D26" s="18" t="s">
        <v>117</v>
      </c>
      <c r="E26" s="24" t="s">
        <v>364</v>
      </c>
      <c r="G26" s="37" t="str">
        <f>Control!$B$2&amp;Links!D26&amp;Checker!$A$2&amp;"/"&amp;Links!E26&amp;"&amp;dos="&amp;Checker!$B$2&amp;""&amp;Checker!$A$140&amp;F26</f>
        <v>https://providersite.staging.111.nhs.uk//question/direct/PW1684FemaleAdult/20/SexualConcerns//?answers=0,1,2,1,2,3,4,2,3,2,3,2,5,3,0&amp;dos=live&amp;dossearchdatetime=2024-12-04 08:00</v>
      </c>
    </row>
    <row r="27" spans="1:7" ht="14.25" customHeight="1">
      <c r="A27" s="16" t="s">
        <v>118</v>
      </c>
      <c r="B27" s="31" t="s">
        <v>261</v>
      </c>
      <c r="C27" s="32" t="s">
        <v>261</v>
      </c>
      <c r="D27" s="18" t="s">
        <v>119</v>
      </c>
      <c r="E27" s="24" t="s">
        <v>294</v>
      </c>
      <c r="G27" s="37" t="str">
        <f>Control!$B$2&amp;Links!D27&amp;Checker!$A$2&amp;"/"&amp;Links!E27&amp;"&amp;dos="&amp;Checker!$B$2&amp;""&amp;Checker!$A$140&amp;F27</f>
        <v>https://providersite.staging.111.nhs.uk//question/direct/PW1684FemaleAdult/20/Sexualconcerns//?answers=0,1,2,0,2&amp;dos=live&amp;dossearchdatetime=2024-12-04 08:00</v>
      </c>
    </row>
    <row r="28" spans="1:7" ht="14.25" customHeight="1">
      <c r="A28" s="16" t="s">
        <v>120</v>
      </c>
      <c r="B28" s="16" t="s">
        <v>121</v>
      </c>
      <c r="C28" s="32" t="s">
        <v>267</v>
      </c>
      <c r="D28" s="18" t="s">
        <v>122</v>
      </c>
      <c r="E28" t="s">
        <v>295</v>
      </c>
      <c r="G28" s="37" t="str">
        <f>Control!$B$2&amp;Links!D28&amp;Checker!$A$2&amp;"/"&amp;Links!E28&amp;"&amp;dos="&amp;Checker!$B$2&amp;""&amp;Checker!$A$140&amp;F28</f>
        <v>https://providersite.staging.111.nhs.uk//question/direct/PW1564MaleAdult/34/Genitalproblems//?answers=0,1,2,2,2,0&amp;dos=live&amp;dossearchdatetime=2024-12-04 08:00</v>
      </c>
    </row>
    <row r="29" spans="1:7" ht="14.25" customHeight="1">
      <c r="A29" s="16" t="s">
        <v>120</v>
      </c>
      <c r="B29" s="16" t="s">
        <v>121</v>
      </c>
      <c r="C29" s="32" t="s">
        <v>267</v>
      </c>
      <c r="D29" s="18" t="s">
        <v>122</v>
      </c>
      <c r="E29" t="s">
        <v>295</v>
      </c>
      <c r="F29" t="s">
        <v>212</v>
      </c>
      <c r="G29" s="37" t="str">
        <f>Control!$B$2&amp;Links!D29&amp;Checker!$A$2&amp;"/"&amp;Links!E29&amp;"&amp;dos="&amp;Checker!$B$2&amp;""&amp;Checker!$A$140&amp;F29</f>
        <v>https://providersite.staging.111.nhs.uk//question/direct/PW1564MaleAdult/34/Genitalproblems//?answers=0,1,2,2,2,0&amp;dos=live&amp;dossearchdatetime=2024-12-04 08:00&amp;otherservices=true</v>
      </c>
    </row>
    <row r="30" spans="1:7" ht="14.25" customHeight="1">
      <c r="A30" s="16" t="s">
        <v>123</v>
      </c>
      <c r="B30" s="31" t="s">
        <v>347</v>
      </c>
      <c r="C30" s="32" t="s">
        <v>273</v>
      </c>
      <c r="D30" s="18" t="s">
        <v>124</v>
      </c>
      <c r="E30" t="s">
        <v>296</v>
      </c>
      <c r="G30" s="37" t="str">
        <f>Control!$B$2&amp;Links!D30&amp;Checker!$A$2&amp;"/"&amp;Links!E30&amp;"&amp;dos="&amp;Checker!$B$2&amp;""&amp;Checker!$A$140&amp;F30</f>
        <v>https://providersite.staging.111.nhs.uk//question/direct/PW1515FemaleAdult/22/DentalBleeding//?answers=0,1,2,0,0,3,0&amp;dos=live&amp;dossearchdatetime=2024-12-04 08:00</v>
      </c>
    </row>
    <row r="31" spans="1:7" ht="14.25" customHeight="1">
      <c r="A31" s="16" t="s">
        <v>123</v>
      </c>
      <c r="B31" s="31" t="s">
        <v>347</v>
      </c>
      <c r="C31" s="32" t="s">
        <v>273</v>
      </c>
      <c r="D31" s="18" t="s">
        <v>124</v>
      </c>
      <c r="E31" t="s">
        <v>296</v>
      </c>
      <c r="F31" t="s">
        <v>212</v>
      </c>
      <c r="G31" s="37" t="str">
        <f>Control!$B$2&amp;Links!D31&amp;Checker!$A$2&amp;"/"&amp;Links!E31&amp;"&amp;dos="&amp;Checker!$B$2&amp;""&amp;Checker!$A$140&amp;F31</f>
        <v>https://providersite.staging.111.nhs.uk//question/direct/PW1515FemaleAdult/22/DentalBleeding//?answers=0,1,2,0,0,3,0&amp;dos=live&amp;dossearchdatetime=2024-12-04 08:00&amp;otherservices=true</v>
      </c>
    </row>
    <row r="32" spans="1:7" ht="14.25" customHeight="1">
      <c r="A32" s="16" t="s">
        <v>125</v>
      </c>
      <c r="B32" s="16" t="s">
        <v>126</v>
      </c>
      <c r="C32" s="32" t="s">
        <v>267</v>
      </c>
      <c r="D32" s="18" t="s">
        <v>127</v>
      </c>
      <c r="E32" t="s">
        <v>297</v>
      </c>
      <c r="G32" s="37" t="str">
        <f>Control!$B$2&amp;Links!D32&amp;Checker!$A$2&amp;"/"&amp;Links!E32&amp;"&amp;dos="&amp;Checker!$B$2&amp;""&amp;Checker!$A$140&amp;F32</f>
        <v>https://providersite.staging.111.nhs.uk//question/direct/PW1575MaleAdult/40/Bites%20and%20Stings//?answers=0,1,3,2,2,2,1&amp;dos=live&amp;dossearchdatetime=2024-12-04 08:00</v>
      </c>
    </row>
    <row r="33" spans="1:9" ht="14.25" customHeight="1">
      <c r="A33" s="16" t="s">
        <v>125</v>
      </c>
      <c r="B33" s="16" t="s">
        <v>126</v>
      </c>
      <c r="C33" s="32" t="s">
        <v>267</v>
      </c>
      <c r="D33" s="18" t="s">
        <v>127</v>
      </c>
      <c r="E33" t="s">
        <v>297</v>
      </c>
      <c r="F33" t="s">
        <v>212</v>
      </c>
      <c r="G33" s="37" t="str">
        <f>Control!$B$2&amp;Links!D33&amp;Checker!$A$2&amp;"/"&amp;Links!E33&amp;"&amp;dos="&amp;Checker!$B$2&amp;""&amp;Checker!$A$140&amp;F33</f>
        <v>https://providersite.staging.111.nhs.uk//question/direct/PW1575MaleAdult/40/Bites%20and%20Stings//?answers=0,1,3,2,2,2,1&amp;dos=live&amp;dossearchdatetime=2024-12-04 08:00&amp;otherservices=true</v>
      </c>
    </row>
    <row r="34" spans="1:9" ht="14.25" customHeight="1">
      <c r="A34" s="16" t="s">
        <v>128</v>
      </c>
      <c r="B34" s="16" t="s">
        <v>129</v>
      </c>
      <c r="C34" s="32" t="s">
        <v>266</v>
      </c>
      <c r="D34" s="33" t="s">
        <v>223</v>
      </c>
      <c r="E34" s="24" t="s">
        <v>298</v>
      </c>
      <c r="G34" s="37" t="str">
        <f>Control!$B$2&amp;Links!D34&amp;Checker!$A$2&amp;"/"&amp;Links!E34&amp;"&amp;dos="&amp;Checker!$B$2&amp;""&amp;Checker!$A$140&amp;F34</f>
        <v>https://providersite.staging.111.nhs.uk//question/direct/PW1746FemaleChild/5/DiabetesBloodSugarProblem(Declared)//?answers=0,1,0,2,2,0,2,2,2,2,2,2,2&amp;dos=live&amp;dossearchdatetime=2024-12-04 08:00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266</v>
      </c>
      <c r="D35" s="33" t="s">
        <v>223</v>
      </c>
      <c r="E35" s="24" t="s">
        <v>298</v>
      </c>
      <c r="F35" t="s">
        <v>212</v>
      </c>
      <c r="G35" s="37" t="str">
        <f>Control!$B$2&amp;Links!D35&amp;Checker!$A$2&amp;"/"&amp;Links!E35&amp;"&amp;dos="&amp;Checker!$B$2&amp;""&amp;Checker!$A$140&amp;F35</f>
        <v>https://providersite.staging.111.nhs.uk//question/direct/PW1746FemaleChild/5/DiabetesBloodSugarProblem(Declared)//?answers=0,1,0,2,2,0,2,2,2,2,2,2,2&amp;dos=live&amp;dossearchdatetime=2024-12-04 08:00&amp;otherservices=true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265</v>
      </c>
      <c r="D36" s="18" t="s">
        <v>329</v>
      </c>
      <c r="E36" s="24" t="s">
        <v>299</v>
      </c>
      <c r="G36" s="37" t="str">
        <f>Control!$B$2&amp;Links!D36&amp;Checker!$A$2&amp;"/"&amp;Links!E36&amp;"&amp;dos="&amp;Checker!$B$2&amp;""&amp;Checker!$A$140&amp;F36</f>
        <v>https://providersite.staging.111.nhs.uk//question/direct/PW519MaleAdult/40/AbdominalPain//?answers=0,1,6,2,2,4,2,3,2,2,3,3,2,2,3,3,2,2&amp;dos=live&amp;dossearchdatetime=2024-12-04 08:00</v>
      </c>
    </row>
    <row r="37" spans="1:9" ht="14.25" customHeight="1">
      <c r="A37" s="16" t="s">
        <v>130</v>
      </c>
      <c r="B37" s="16" t="s">
        <v>131</v>
      </c>
      <c r="C37" s="32" t="s">
        <v>265</v>
      </c>
      <c r="D37" s="18" t="s">
        <v>329</v>
      </c>
      <c r="E37" s="24" t="s">
        <v>299</v>
      </c>
      <c r="F37" t="s">
        <v>212</v>
      </c>
      <c r="G37" s="37" t="str">
        <f>Control!$B$2&amp;Links!D37&amp;Checker!$A$2&amp;"/"&amp;Links!E37&amp;"&amp;dos="&amp;Checker!$B$2&amp;""&amp;Checker!$A$140&amp;F37</f>
        <v>https://providersite.staging.111.nhs.uk//question/direct/PW519MaleAdult/40/AbdominalPain//?answers=0,1,6,2,2,4,2,3,2,2,3,3,2,2,3,3,2,2&amp;dos=live&amp;dossearchdatetime=2024-12-04 08:00&amp;otherservices=true</v>
      </c>
    </row>
    <row r="38" spans="1:9" ht="14.25" customHeight="1">
      <c r="A38" s="16" t="s">
        <v>132</v>
      </c>
      <c r="B38" s="16" t="s">
        <v>133</v>
      </c>
      <c r="C38" s="32" t="s">
        <v>264</v>
      </c>
      <c r="D38" s="18" t="s">
        <v>134</v>
      </c>
      <c r="E38" s="24" t="s">
        <v>300</v>
      </c>
      <c r="G38" s="37" t="str">
        <f>Control!$B$2&amp;Links!D38&amp;Checker!$A$2&amp;"/"&amp;Links!E38&amp;"&amp;dos="&amp;Checker!$B$2&amp;""&amp;Checker!$A$140&amp;F38</f>
        <v>https://providersite.staging.111.nhs.uk//question/direct/PW755MaleAdult/40/Headache//?answers=0,1,2,2,2,4,2,2,2,2,2,2,2,2,2,2,0,2,3,2,2&amp;dos=live&amp;dossearchdatetime=2024-12-04 08:00</v>
      </c>
    </row>
    <row r="39" spans="1:9" ht="14.25" customHeight="1">
      <c r="A39" s="16" t="s">
        <v>132</v>
      </c>
      <c r="B39" s="16" t="s">
        <v>133</v>
      </c>
      <c r="C39" s="32" t="s">
        <v>264</v>
      </c>
      <c r="D39" s="18" t="s">
        <v>134</v>
      </c>
      <c r="E39" s="24" t="s">
        <v>300</v>
      </c>
      <c r="F39" t="s">
        <v>212</v>
      </c>
      <c r="G39" s="37" t="str">
        <f>Control!$B$2&amp;Links!D39&amp;Checker!$A$2&amp;"/"&amp;Links!E39&amp;"&amp;dos="&amp;Checker!$B$2&amp;""&amp;Checker!$A$140&amp;F39</f>
        <v>https://providersite.staging.111.nhs.uk//question/direct/PW755MaleAdult/40/Headache//?answers=0,1,2,2,2,4,2,2,2,2,2,2,2,2,2,2,0,2,3,2,2&amp;dos=live&amp;dossearchdatetime=2024-12-04 08:00&amp;otherservices=true</v>
      </c>
    </row>
    <row r="40" spans="1:9" ht="14.25" customHeight="1">
      <c r="A40" s="16" t="s">
        <v>135</v>
      </c>
      <c r="B40" s="31" t="s">
        <v>136</v>
      </c>
      <c r="C40" s="32" t="s">
        <v>263</v>
      </c>
      <c r="D40" s="18" t="s">
        <v>330</v>
      </c>
      <c r="E40" t="s">
        <v>301</v>
      </c>
      <c r="G40" s="37" t="str">
        <f>Control!$B$2&amp;Links!D40&amp;Checker!$A$2&amp;"/"&amp;Links!E40&amp;"&amp;dos="&amp;Checker!$B$2&amp;""&amp;Checker!$A$140&amp;F40</f>
        <v>https://providersite.staging.111.nhs.uk//question/direct/PW981MaleAdult/24/NasalCongestion//?answers=0,1,2,2,2,3,2,0&amp;dos=live&amp;dossearchdatetime=2024-12-04 08:00</v>
      </c>
    </row>
    <row r="41" spans="1:9" ht="14.25" customHeight="1">
      <c r="A41" s="16" t="s">
        <v>137</v>
      </c>
      <c r="B41" s="31" t="s">
        <v>252</v>
      </c>
      <c r="C41" s="32" t="s">
        <v>268</v>
      </c>
      <c r="D41" s="18" t="s">
        <v>138</v>
      </c>
      <c r="E41" t="s">
        <v>302</v>
      </c>
      <c r="G41" s="37" t="str">
        <f>Control!$B$2&amp;Links!D41&amp;Checker!$A$2&amp;"/"&amp;Links!E41&amp;"&amp;dos="&amp;Checker!$B$2&amp;""&amp;Checker!$A$140&amp;F41</f>
        <v>https://providersite.staging.111.nhs.uk//question/direct/PW620FemaleAdult/19/Dentalinjury//?answers=0,1,2,4,0,0,0,2,0,0,2,0&amp;dos=live&amp;dossearchdatetime=2024-12-04 08:00</v>
      </c>
    </row>
    <row r="42" spans="1:9" ht="14.25" customHeight="1">
      <c r="A42" s="16" t="s">
        <v>137</v>
      </c>
      <c r="B42" s="31" t="s">
        <v>252</v>
      </c>
      <c r="C42" s="32" t="s">
        <v>275</v>
      </c>
      <c r="D42" s="18" t="s">
        <v>138</v>
      </c>
      <c r="E42" s="24" t="s">
        <v>302</v>
      </c>
      <c r="F42" t="s">
        <v>212</v>
      </c>
      <c r="G42" s="37" t="str">
        <f>Control!$B$2&amp;Links!D42&amp;Checker!$A$2&amp;"/"&amp;Links!E42&amp;"&amp;dos="&amp;Checker!$B$2&amp;""&amp;Checker!$A$140&amp;F42</f>
        <v>https://providersite.staging.111.nhs.uk//question/direct/PW620FemaleAdult/19/Dentalinjury//?answers=0,1,2,4,0,0,0,2,0,0,2,0&amp;dos=live&amp;dossearchdatetime=2024-12-04 08:00&amp;otherservices=true</v>
      </c>
    </row>
    <row r="43" spans="1:9" ht="14.25" customHeight="1">
      <c r="A43" s="16" t="s">
        <v>139</v>
      </c>
      <c r="B43" s="31" t="s">
        <v>253</v>
      </c>
      <c r="C43" s="32" t="s">
        <v>268</v>
      </c>
      <c r="D43" s="18" t="s">
        <v>140</v>
      </c>
      <c r="E43" s="24" t="s">
        <v>348</v>
      </c>
      <c r="G43" s="37" t="str">
        <f>Control!$B$2&amp;Links!D43&amp;Checker!$A$2&amp;"/"&amp;Links!E43&amp;"&amp;dos="&amp;Checker!$B$2&amp;""&amp;Checker!$A$140&amp;F43</f>
        <v>https://providersite.staging.111.nhs.uk//question/direct/PW1610FemaleAdult/23/Dentalproblems//?answers=0,1,1,3,0,0,0,0,2&amp;dos=live&amp;dossearchdatetime=2024-12-04 08:00</v>
      </c>
    </row>
    <row r="44" spans="1:9" ht="14.25" customHeight="1">
      <c r="A44" s="16" t="s">
        <v>139</v>
      </c>
      <c r="B44" s="31" t="s">
        <v>253</v>
      </c>
      <c r="C44" s="32" t="s">
        <v>275</v>
      </c>
      <c r="D44" s="18" t="s">
        <v>140</v>
      </c>
      <c r="E44" s="24" t="s">
        <v>348</v>
      </c>
      <c r="F44" t="s">
        <v>212</v>
      </c>
      <c r="G44" s="37" t="str">
        <f>Control!$B$2&amp;Links!D44&amp;Checker!$A$2&amp;"/"&amp;Links!E44&amp;"&amp;dos="&amp;Checker!$B$2&amp;""&amp;Checker!$A$140&amp;F44</f>
        <v>https://providersite.staging.111.nhs.uk//question/direct/PW1610FemaleAdult/23/Dentalproblems//?answers=0,1,1,3,0,0,0,0,2&amp;dos=live&amp;dossearchdatetime=2024-12-04 08:00&amp;otherservices=true</v>
      </c>
    </row>
    <row r="45" spans="1:9" ht="14.25" customHeight="1">
      <c r="A45" s="16" t="s">
        <v>141</v>
      </c>
      <c r="B45" s="31" t="s">
        <v>254</v>
      </c>
      <c r="C45" s="32" t="s">
        <v>269</v>
      </c>
      <c r="D45" s="18" t="s">
        <v>142</v>
      </c>
      <c r="E45" s="24" t="s">
        <v>303</v>
      </c>
      <c r="G45" s="37" t="str">
        <f>Control!$B$2&amp;Links!D45&amp;Checker!$A$2&amp;"/"&amp;Links!E45&amp;"&amp;dos="&amp;Checker!$B$2&amp;""&amp;Checker!$A$140&amp;F45</f>
        <v>https://providersite.staging.111.nhs.uk//question/direct/PW1610MaleAdult/25/Dentalproblems//?answers=0,1,1,2,0,0,0,0,2,2&amp;dos=live&amp;dossearchdatetime=2024-12-04 08:00</v>
      </c>
    </row>
    <row r="46" spans="1:9" ht="14.25" customHeight="1">
      <c r="A46" s="16" t="s">
        <v>141</v>
      </c>
      <c r="B46" s="31" t="s">
        <v>254</v>
      </c>
      <c r="C46" s="32" t="s">
        <v>275</v>
      </c>
      <c r="D46" s="18" t="s">
        <v>142</v>
      </c>
      <c r="E46" s="24" t="s">
        <v>303</v>
      </c>
      <c r="F46" t="s">
        <v>212</v>
      </c>
      <c r="G46" s="37" t="str">
        <f>Control!$B$2&amp;Links!D46&amp;Checker!$A$2&amp;"/"&amp;Links!E46&amp;"&amp;dos="&amp;Checker!$B$2&amp;""&amp;Checker!$A$140&amp;F46</f>
        <v>https://providersite.staging.111.nhs.uk//question/direct/PW1610MaleAdult/25/Dentalproblems//?answers=0,1,1,2,0,0,0,0,2,2&amp;dos=live&amp;dossearchdatetime=2024-12-04 08:00&amp;otherservices=true</v>
      </c>
    </row>
    <row r="47" spans="1:9" ht="14.25" customHeight="1">
      <c r="A47" s="16" t="s">
        <v>143</v>
      </c>
      <c r="B47" s="31" t="s">
        <v>255</v>
      </c>
      <c r="C47" s="32" t="s">
        <v>270</v>
      </c>
      <c r="D47" s="18" t="s">
        <v>140</v>
      </c>
      <c r="E47" t="s">
        <v>304</v>
      </c>
      <c r="G47" s="37" t="str">
        <f>Control!$B$2&amp;Links!D47&amp;Checker!$A$2&amp;"/"&amp;Links!E47&amp;"&amp;dos="&amp;Checker!$B$2&amp;""&amp;Checker!$A$140&amp;F47</f>
        <v>https://providersite.staging.111.nhs.uk//question/direct/PW1610FemaleAdult/23/Dentalproblems//?answers=0,1,0,2,0,3,2,1,3,0,0,0,2,2&amp;dos=live&amp;dossearchdatetime=2024-12-04 08:00</v>
      </c>
    </row>
    <row r="48" spans="1:9" ht="14.25" customHeight="1">
      <c r="A48" s="16" t="s">
        <v>143</v>
      </c>
      <c r="B48" s="31" t="s">
        <v>255</v>
      </c>
      <c r="C48" s="32" t="s">
        <v>275</v>
      </c>
      <c r="D48" s="18" t="s">
        <v>140</v>
      </c>
      <c r="E48" t="s">
        <v>304</v>
      </c>
      <c r="F48" t="s">
        <v>212</v>
      </c>
      <c r="G48" s="37" t="str">
        <f>Control!$B$2&amp;Links!D48&amp;Checker!$A$2&amp;"/"&amp;Links!E48&amp;"&amp;dos="&amp;Checker!$B$2&amp;""&amp;Checker!$A$140&amp;F48</f>
        <v>https://providersite.staging.111.nhs.uk//question/direct/PW1610FemaleAdult/23/Dentalproblems//?answers=0,1,0,2,0,3,2,1,3,0,0,0,2,2&amp;dos=live&amp;dossearchdatetime=2024-12-04 08:00&amp;otherservices=true</v>
      </c>
    </row>
    <row r="49" spans="1:7" ht="14.25" customHeight="1">
      <c r="A49" s="16" t="s">
        <v>144</v>
      </c>
      <c r="B49" s="31" t="s">
        <v>256</v>
      </c>
      <c r="C49" s="32" t="s">
        <v>271</v>
      </c>
      <c r="D49" s="18" t="s">
        <v>140</v>
      </c>
      <c r="E49" t="s">
        <v>305</v>
      </c>
      <c r="G49" s="37" t="str">
        <f>Control!$B$2&amp;Links!D49&amp;Checker!$A$2&amp;"/"&amp;Links!E49&amp;"&amp;dos="&amp;Checker!$B$2&amp;""&amp;Checker!$A$140&amp;F49</f>
        <v>https://providersite.staging.111.nhs.uk//question/direct/PW1610FemaleAdult/23/Dentalproblems//?answers=0,1,2,3,1,2,0,2,0&amp;dos=live&amp;dossearchdatetime=2024-12-04 08:00</v>
      </c>
    </row>
    <row r="50" spans="1:7" ht="14.25" customHeight="1">
      <c r="A50" s="16" t="s">
        <v>144</v>
      </c>
      <c r="B50" s="31" t="s">
        <v>256</v>
      </c>
      <c r="C50" s="32" t="s">
        <v>275</v>
      </c>
      <c r="D50" s="18" t="s">
        <v>140</v>
      </c>
      <c r="E50" t="s">
        <v>305</v>
      </c>
      <c r="F50" t="s">
        <v>212</v>
      </c>
      <c r="G50" s="37" t="str">
        <f>Control!$B$2&amp;Links!D50&amp;Checker!$A$2&amp;"/"&amp;Links!E50&amp;"&amp;dos="&amp;Checker!$B$2&amp;""&amp;Checker!$A$140&amp;F50</f>
        <v>https://providersite.staging.111.nhs.uk//question/direct/PW1610FemaleAdult/23/Dentalproblems//?answers=0,1,2,3,1,2,0,2,0&amp;dos=live&amp;dossearchdatetime=2024-12-04 08:00&amp;otherservices=true</v>
      </c>
    </row>
    <row r="51" spans="1:7" ht="14.25" customHeight="1">
      <c r="A51" s="16" t="s">
        <v>145</v>
      </c>
      <c r="B51" s="31" t="s">
        <v>257</v>
      </c>
      <c r="C51" s="32" t="s">
        <v>272</v>
      </c>
      <c r="D51" s="33" t="s">
        <v>258</v>
      </c>
      <c r="E51" s="24" t="s">
        <v>306</v>
      </c>
      <c r="G51" s="37" t="str">
        <f>Control!$B$2&amp;Links!D51&amp;Checker!$A$2&amp;"/"&amp;Links!E51&amp;"&amp;dos="&amp;Checker!$B$2&amp;""&amp;Checker!$A$140&amp;F51</f>
        <v>https://providersite.staging.111.nhs.uk//question/direct/PW1610FemaleAdult/23/DentalProblems//?answers=0,1,0,2,0,3,0,3,2,3&amp;dos=live&amp;dossearchdatetime=2024-12-04 08:00</v>
      </c>
    </row>
    <row r="52" spans="1:7" ht="14.25" customHeight="1">
      <c r="A52" s="16" t="s">
        <v>145</v>
      </c>
      <c r="B52" s="31" t="s">
        <v>257</v>
      </c>
      <c r="C52" s="32" t="s">
        <v>275</v>
      </c>
      <c r="D52" s="33" t="s">
        <v>258</v>
      </c>
      <c r="E52" s="24" t="s">
        <v>306</v>
      </c>
      <c r="F52" t="s">
        <v>212</v>
      </c>
      <c r="G52" s="37" t="str">
        <f>Control!$B$2&amp;Links!D52&amp;Checker!$A$2&amp;"/"&amp;Links!E52&amp;"&amp;dos="&amp;Checker!$B$2&amp;""&amp;Checker!$A$140&amp;F52</f>
        <v>https://providersite.staging.111.nhs.uk//question/direct/PW1610FemaleAdult/23/DentalProblems//?answers=0,1,0,2,0,3,0,3,2,3&amp;dos=live&amp;dossearchdatetime=2024-12-04 08:00&amp;otherservices=true</v>
      </c>
    </row>
    <row r="53" spans="1:7" ht="14.25" customHeight="1">
      <c r="A53" s="16" t="s">
        <v>146</v>
      </c>
      <c r="B53" s="16" t="s">
        <v>205</v>
      </c>
      <c r="C53" s="32" t="s">
        <v>274</v>
      </c>
      <c r="D53" s="18" t="s">
        <v>147</v>
      </c>
      <c r="E53" t="s">
        <v>307</v>
      </c>
      <c r="G53" s="37" t="str">
        <f>Control!$B$2&amp;Links!D53&amp;Checker!$A$2&amp;"/"&amp;Links!E53&amp;"&amp;dos="&amp;Checker!$B$2&amp;""&amp;Checker!$A$140&amp;F53</f>
        <v>https://providersite.staging.111.nhs.uk//question/direct/PW1134MaleAdult/20/Eye,RedorIrritable//?answers=0,1,2,2,1,2,2,2,2,2,2,3,0&amp;dos=live&amp;dossearchdatetime=2024-12-04 08:00</v>
      </c>
    </row>
    <row r="54" spans="1:7" ht="14.25" customHeight="1">
      <c r="A54" s="16" t="s">
        <v>146</v>
      </c>
      <c r="B54" s="16" t="s">
        <v>205</v>
      </c>
      <c r="C54" s="32" t="s">
        <v>275</v>
      </c>
      <c r="D54" s="18" t="s">
        <v>147</v>
      </c>
      <c r="E54" t="s">
        <v>307</v>
      </c>
      <c r="F54" t="s">
        <v>212</v>
      </c>
      <c r="G54" s="37" t="str">
        <f>Control!$B$2&amp;Links!D54&amp;Checker!$A$2&amp;"/"&amp;Links!E54&amp;"&amp;dos="&amp;Checker!$B$2&amp;""&amp;Checker!$A$140&amp;F54</f>
        <v>https://providersite.staging.111.nhs.uk//question/direct/PW1134MaleAdult/20/Eye,RedorIrritable//?answers=0,1,2,2,1,2,2,2,2,2,2,3,0&amp;dos=live&amp;dossearchdatetime=2024-12-04 08:00&amp;otherservices=true</v>
      </c>
    </row>
    <row r="55" spans="1:7" ht="14.25" customHeight="1">
      <c r="A55" s="16" t="s">
        <v>148</v>
      </c>
      <c r="B55" s="16" t="s">
        <v>149</v>
      </c>
      <c r="C55" s="32" t="s">
        <v>276</v>
      </c>
      <c r="D55" s="18" t="s">
        <v>150</v>
      </c>
      <c r="E55" s="24" t="s">
        <v>308</v>
      </c>
      <c r="G55" s="37" t="str">
        <f>Control!$B$2&amp;Links!D55&amp;Checker!$A$2&amp;"/"&amp;Links!E55&amp;"&amp;dos="&amp;Checker!$B$2&amp;""&amp;Checker!$A$140</f>
        <v>https://providersite.staging.111.nhs.uk//question/direct/PW752FemaleAdult/16/Headache//?answers=0,1,2,0,2,2,2,4,2,2,2,2,2,2,2,2,2&amp;dos=live&amp;dossearchdatetime=2024-12-04 08:00</v>
      </c>
    </row>
    <row r="56" spans="1:7" ht="14.25" customHeight="1">
      <c r="A56" s="16" t="s">
        <v>148</v>
      </c>
      <c r="B56" s="16" t="s">
        <v>149</v>
      </c>
      <c r="C56" s="32" t="s">
        <v>275</v>
      </c>
      <c r="D56" s="18" t="s">
        <v>150</v>
      </c>
      <c r="E56" s="24" t="s">
        <v>308</v>
      </c>
      <c r="F56" t="s">
        <v>212</v>
      </c>
      <c r="G56" s="37" t="str">
        <f>Control!$B$2&amp;Links!D56&amp;Checker!$A$2&amp;"/"&amp;Links!E56&amp;"&amp;dos="&amp;Checker!$B$2&amp;""&amp;Checker!$A$140&amp;F56</f>
        <v>https://providersite.staging.111.nhs.uk//question/direct/PW752FemaleAdult/16/Headache//?answers=0,1,2,0,2,2,2,4,2,2,2,2,2,2,2,2,2&amp;dos=live&amp;dossearchdatetime=2024-12-04 08:00&amp;otherservices=true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363</v>
      </c>
      <c r="G57" s="37" t="str">
        <f>Control!$B$2&amp;Links!D57&amp;Checker!$A$2&amp;"/"&amp;Links!E57&amp;"&amp;dos="&amp;Checker!$B$2&amp;""&amp;Checker!$A$140&amp;F57</f>
        <v>https://providersite.staging.111.nhs.uk//question/direct/PW1684FemaleAdult/24/SexualorMenstrualConcerns//?answers=0,1,2,2,2,3,1,2,3,2,2,2,2,2,0,1&amp;dos=live&amp;dossearchdatetime=2024-12-04 08:00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363</v>
      </c>
      <c r="F58" t="s">
        <v>212</v>
      </c>
      <c r="G58" s="37" t="str">
        <f>Control!$B$2&amp;Links!D58&amp;Checker!$A$2&amp;"/"&amp;Links!E58&amp;"&amp;dos="&amp;Checker!$B$2&amp;""&amp;Checker!$A$140&amp;F58</f>
        <v>https://providersite.staging.111.nhs.uk//question/direct/PW1684FemaleAdult/24/SexualorMenstrualConcerns//?answers=0,1,2,2,2,3,1,2,3,2,2,2,2,2,0,1&amp;dos=live&amp;dossearchdatetime=2024-12-04 08:00&amp;otherservices=true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309</v>
      </c>
      <c r="G59" s="37" t="str">
        <f>Control!$B$2&amp;Links!D59&amp;Checker!$A$2&amp;"/"&amp;Links!E59&amp;"&amp;dos="&amp;Checker!$B$2&amp;""&amp;Checker!$A$140</f>
        <v>https://providersite.staging.111.nhs.uk//question/direct/PW1532FemaleAdult/20/ForeignBody,Vaginal//?answers=0,1,0,3,2&amp;dos=live&amp;dossearchdatetime=2024-12-04 08:00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331</v>
      </c>
      <c r="E60" s="24" t="s">
        <v>310</v>
      </c>
      <c r="G60" s="37" t="str">
        <f>Control!$B$2&amp;Links!D60&amp;Checker!$A$2&amp;"/"&amp;Links!E60&amp;"&amp;dos="&amp;Checker!$B$2&amp;""&amp;Checker!$A$140</f>
        <v>https://providersite.staging.111.nhs.uk//question/direct/PW881MaleAdult/40/AccidentalPoisoning//?answers=0,1,2,1,1,2,2,5,2,2,2,3&amp;dos=live&amp;dossearchdatetime=2024-12-04 08:00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311</v>
      </c>
      <c r="G61" s="37" t="str">
        <f>Control!$B$2&amp;Links!D61&amp;Checker!$A$2&amp;"/"&amp;Links!E61&amp;"&amp;dos="&amp;Checker!$B$2&amp;""&amp;Checker!$A$140</f>
        <v>https://providersite.staging.111.nhs.uk//question/direct/PW1098MaleChild/13/EyeSplashInjuryorMinorForeignBody//?answers=0,1,0,5,3,3,2&amp;dos=live&amp;dossearchdatetime=2024-12-04 08:00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s="24" t="s">
        <v>312</v>
      </c>
      <c r="G62" s="37" t="str">
        <f>Control!$B$2&amp;Links!D62&amp;Checker!$A$2&amp;"/"&amp;Links!E62&amp;"&amp;dos="&amp;Checker!$B$2&amp;""&amp;Checker!$A$140</f>
        <v>https://providersite.staging.111.nhs.uk//question/direct/PW1684FemaleAdult/24/SexualorMenstrualConcerns//?answers=0,1,2,0,0&amp;dos=live&amp;dossearchdatetime=2024-12-04 08:00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332</v>
      </c>
      <c r="E63" s="24" t="s">
        <v>313</v>
      </c>
      <c r="G63" s="37" t="str">
        <f>Control!$B$2&amp;Links!D63&amp;Checker!$A$2&amp;"/"&amp;Links!E63&amp;"&amp;dos="&amp;Checker!$B$2&amp;""&amp;Checker!$A$140</f>
        <v>https://providersite.staging.111.nhs.uk//question/direct/PW564MaleAdult/25/Burn,Chemical//?answers=0,1,4,2,2,0,2,4,3,2,3,2&amp;dos=live&amp;dossearchdatetime=2024-12-04 08:00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314</v>
      </c>
      <c r="G64" s="37" t="str">
        <f>Control!$B$2&amp;Links!D64&amp;Checker!$A$2&amp;"/"&amp;Links!E64&amp;"&amp;dos="&amp;Checker!$B$2&amp;""&amp;Checker!$A$140</f>
        <v>https://providersite.staging.111.nhs.uk//question/direct/PW1746FemaleChild/5/DiabetesBloodSugarProblem(Declared)//?answers=0,1,0,0,0,1,2,0,2,0,0&amp;dos=live&amp;dossearchdatetime=2024-12-04 08:00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378</v>
      </c>
      <c r="G65" s="37" t="str">
        <f>Control!$B$2&amp;Links!D65&amp;Checker!$A$2&amp;"/"&amp;Links!E65&amp;"&amp;dos="&amp;Checker!$B$2&amp;""&amp;Checker!$A$140</f>
        <v>https://providersite.staging.111.nhs.uk//question/direct/PW1159MaleAdult/25/Constipation//?answers=0,1,2,2,2,2,2,2,2,2,3,3,2,2&amp;dos=live&amp;dossearchdatetime=2024-12-04 08:00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366</v>
      </c>
      <c r="E66" s="24" t="s">
        <v>365</v>
      </c>
      <c r="G66" s="37" t="str">
        <f>Control!$B$2&amp;Links!D66&amp;Checker!$A$2&amp;"/"&amp;Links!E66&amp;"&amp;dos="&amp;Checker!$B$2&amp;""&amp;Checker!$A$140&amp;F66</f>
        <v>https://providersite.staging.111.nhs.uk/question/direct/PW752FemaleAdult/33/Headache//?answers=0,1,0,3,2,2,2,4,2,0,2,2,2,2,2,0,0 &amp;dos=live&amp;dossearchdatetime=2024-12-04 08:00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367</v>
      </c>
      <c r="E67" s="24" t="s">
        <v>370</v>
      </c>
      <c r="G67" s="37" t="str">
        <f>Control!$B$2&amp;Links!D67&amp;Checker!$A$2&amp;"/"&amp;Links!E67&amp;"&amp;dos="&amp;Checker!$B$2&amp;""&amp;Checker!$A$140&amp;F67</f>
        <v>https://providersite.staging.111.nhs.uk//question/direct/PW1041FemaleChild/12/ColdorFluSymptoms//?answers=0,1,2,2,2,2,2,3,5,2,2&amp;dos=live&amp;dossearchdatetime=2024-12-04 08:00</v>
      </c>
    </row>
    <row r="68" spans="1:7" ht="14.25" customHeight="1">
      <c r="A68" s="31" t="s">
        <v>357</v>
      </c>
      <c r="B68" s="31" t="s">
        <v>360</v>
      </c>
      <c r="C68" s="17" t="s">
        <v>175</v>
      </c>
      <c r="D68" s="33" t="s">
        <v>358</v>
      </c>
      <c r="E68" s="72" t="s">
        <v>359</v>
      </c>
      <c r="G68" s="37" t="str">
        <f>Control!$B$2&amp;Links!D68&amp;Checker!$A$2&amp;"/"&amp;Links!E68&amp;"&amp;dos="&amp;Checker!$B$2&amp;""&amp;Checker!$A$140&amp;F68</f>
        <v>https://providersite.staging.111.nhs.uk//question/direct/PW1771MaleAdult/22/Skin Problems//?answers=0,1,5,5,0,0,0,2,2,0&amp;dos=live&amp;dossearchdatetime=2024-12-04 08:00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315</v>
      </c>
      <c r="G69" s="37" t="str">
        <f>Control!$B$2&amp;Links!D69&amp;Checker!$A$2&amp;"/"&amp;Links!E69&amp;"&amp;dos="&amp;Checker!$B$2&amp;""&amp;Checker!$A$140</f>
        <v>https://providersite.staging.111.nhs.uk//question/direct/PW1751MaleAdult/35/Mentalhealthproblems//?answers=0,1,0,0,2&amp;dos=live&amp;dossearchdatetime=2024-12-04 08:00</v>
      </c>
    </row>
    <row r="70" spans="1:7" ht="14.25" customHeight="1">
      <c r="A70" s="16" t="s">
        <v>182</v>
      </c>
      <c r="B70" s="16" t="s">
        <v>183</v>
      </c>
      <c r="C70" s="32" t="s">
        <v>277</v>
      </c>
      <c r="D70" s="33" t="s">
        <v>333</v>
      </c>
      <c r="E70" s="24" t="s">
        <v>349</v>
      </c>
      <c r="G70" s="37" t="str">
        <f>Control!$B$2&amp;Links!D70&amp;Checker!$A$2&amp;"/"&amp;Links!E70&amp;"&amp;dos="&amp;Checker!$B$2&amp;""&amp;Checker!$A$140</f>
        <v>https://providersite.staging.111.nhs.uk//question/direct/PW516FemaleAdult/24/AbdominalPain//?answers=0,1,3,0,0,2,3,2,4,2,2,3,3,2,2,2,2,0&amp;dos=live&amp;dossearchdatetime=2024-12-04 08:00</v>
      </c>
    </row>
    <row r="71" spans="1:7" ht="14.25" customHeight="1">
      <c r="A71" s="16" t="s">
        <v>182</v>
      </c>
      <c r="B71" s="16" t="s">
        <v>183</v>
      </c>
      <c r="C71" s="32" t="s">
        <v>275</v>
      </c>
      <c r="D71" s="33" t="s">
        <v>333</v>
      </c>
      <c r="E71" s="24" t="s">
        <v>349</v>
      </c>
      <c r="F71" t="s">
        <v>212</v>
      </c>
      <c r="G71" s="37" t="str">
        <f>Control!$B$2&amp;Links!D71&amp;Checker!$A$2&amp;"/"&amp;Links!E71&amp;"&amp;dos="&amp;Checker!$B$2&amp;""&amp;Checker!$A$140&amp;F71</f>
        <v>https://providersite.staging.111.nhs.uk//question/direct/PW516FemaleAdult/24/AbdominalPain//?answers=0,1,3,0,0,2,3,2,4,2,2,3,3,2,2,2,2,0&amp;dos=live&amp;dossearchdatetime=2024-12-04 08:00&amp;otherservices=true</v>
      </c>
    </row>
    <row r="72" spans="1:7" ht="14.25" customHeight="1">
      <c r="A72" s="16" t="s">
        <v>184</v>
      </c>
      <c r="B72" s="16" t="s">
        <v>185</v>
      </c>
      <c r="C72" s="17" t="s">
        <v>259</v>
      </c>
      <c r="D72" s="18" t="s">
        <v>334</v>
      </c>
      <c r="E72" s="24" t="s">
        <v>316</v>
      </c>
      <c r="G72" s="37" t="str">
        <f>Control!$B$2&amp;Links!D72&amp;Checker!$A$2&amp;"/"&amp;Links!E72&amp;"&amp;dos="&amp;Checker!$B$2&amp;""&amp;Checker!$A$140&amp;F72</f>
        <v>https://providersite.staging.111.nhs.uk//question/direct/PW1629MaleAdult/40/EyeorEyelidProblems//?answers=0,1,6,2,2,4,2,2,2,2,2,2,2,2,2,2,2,0,4,3,2,2,0&amp;dos=live&amp;dossearchdatetime=2024-12-04 08:00</v>
      </c>
    </row>
    <row r="73" spans="1:7" ht="14.25" customHeight="1">
      <c r="A73" s="16" t="s">
        <v>184</v>
      </c>
      <c r="B73" s="16" t="s">
        <v>185</v>
      </c>
      <c r="C73" s="17" t="s">
        <v>259</v>
      </c>
      <c r="D73" s="18" t="s">
        <v>334</v>
      </c>
      <c r="E73" s="24" t="s">
        <v>316</v>
      </c>
      <c r="F73" s="24" t="s">
        <v>212</v>
      </c>
      <c r="G73" s="37" t="str">
        <f>Control!$B$2&amp;Links!D73&amp;Checker!$A$2&amp;"/"&amp;Links!E73&amp;"&amp;dos="&amp;Checker!$B$2&amp;""&amp;Checker!$A$140&amp;F73</f>
        <v>https://providersite.staging.111.nhs.uk//question/direct/PW1629MaleAdult/40/EyeorEyelidProblems//?answers=0,1,6,2,2,4,2,2,2,2,2,2,2,2,2,2,2,0,4,3,2,2,0&amp;dos=live&amp;dossearchdatetime=2024-12-04 08:00&amp;otherservices=true</v>
      </c>
    </row>
    <row r="74" spans="1:7" ht="14.25" customHeight="1">
      <c r="A74" s="16" t="s">
        <v>186</v>
      </c>
      <c r="B74" s="16" t="s">
        <v>187</v>
      </c>
      <c r="C74" s="17" t="s">
        <v>260</v>
      </c>
      <c r="D74" s="18" t="s">
        <v>188</v>
      </c>
      <c r="E74" s="24" t="s">
        <v>317</v>
      </c>
      <c r="G74" s="37" t="str">
        <f>Control!$B$2&amp;Links!D74&amp;Checker!$A$2&amp;"/"&amp;Links!E74&amp;"&amp;dos="&amp;Checker!$B$2&amp;""&amp;Checker!$A$140&amp;F74</f>
        <v>https://providersite.staging.111.nhs.uk//question/direct/PW854FemaleAdult/24/Sorethroat//?answers=0,1,0,2,2,2,3,2,2,3,2,2,0,2&amp;dos=live&amp;dossearchdatetime=2024-12-04 08:00</v>
      </c>
    </row>
    <row r="75" spans="1:7" ht="14.25" customHeight="1">
      <c r="A75" s="16" t="s">
        <v>189</v>
      </c>
      <c r="B75" s="16" t="s">
        <v>190</v>
      </c>
      <c r="C75" s="32" t="s">
        <v>278</v>
      </c>
      <c r="D75" s="33" t="s">
        <v>224</v>
      </c>
      <c r="E75" s="69" t="s">
        <v>318</v>
      </c>
      <c r="G75" s="37" t="str">
        <f>Control!$B$2&amp;Links!D75&amp;Checker!$A$2&amp;"/"&amp;Links!E75&amp;"&amp;dos="&amp;Checker!$B$2&amp;""&amp;Checker!$A$140&amp;F75</f>
        <v>https://providersite.staging.111.nhs.uk//question/direct/PW1034MaleChild/6/Object,IngestedorInhaled//?answers=0,1,0,2,2,4,2,2,2,2,2,2,2,2,2&amp;dos=live&amp;dossearchdatetime=2024-12-04 08:00</v>
      </c>
    </row>
    <row r="76" spans="1:7" ht="14.25" customHeight="1">
      <c r="A76" s="16" t="s">
        <v>189</v>
      </c>
      <c r="B76" s="16" t="s">
        <v>190</v>
      </c>
      <c r="C76" s="32" t="s">
        <v>279</v>
      </c>
      <c r="D76" s="33" t="s">
        <v>224</v>
      </c>
      <c r="E76" s="69" t="s">
        <v>318</v>
      </c>
      <c r="F76" t="s">
        <v>342</v>
      </c>
      <c r="G76" s="37" t="str">
        <f>Control!$B$2&amp;Links!D76&amp;Checker!$A$2&amp;"/"&amp;Links!E76&amp;"&amp;dos="&amp;Checker!$B$2&amp;""&amp;Checker!$A$140&amp;F76</f>
        <v>https://providersite.staging.111.nhs.uk//question/direct/PW1034MaleChild/6/Object,IngestedorInhaled//?answers=0,1,0,2,2,4,2,2,2,2,2,2,2,2,2&amp;dos=live&amp;dossearchdatetime=2024-12-04 08:00&amp;answervalidationoffer=false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224</v>
      </c>
      <c r="E77" s="69" t="s">
        <v>318</v>
      </c>
      <c r="F77" s="24" t="s">
        <v>246</v>
      </c>
      <c r="G77" s="37" t="str">
        <f>Control!$B$2&amp;Links!D77&amp;Checker!$A$2&amp;"/"&amp;Links!E77&amp;"&amp;dos="&amp;Checker!$B$2&amp;""&amp;Checker!$A$140&amp;F77</f>
        <v>https://providersite.staging.111.nhs.uk//question/direct/PW1034MaleChild/6/Object,IngestedorInhaled//?answers=0,1,0,2,2,4,2,2,2,2,2,2,2,2,2&amp;dos=live&amp;dossearchdatetime=2024-12-04 08:00&amp;answervalidationoffer=false&amp;otherservices=true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278</v>
      </c>
      <c r="D78" s="18" t="s">
        <v>193</v>
      </c>
      <c r="E78" t="s">
        <v>319</v>
      </c>
      <c r="G78" s="37" t="str">
        <f>Control!$B$2&amp;Links!D78&amp;Checker!$A$2&amp;"/"&amp;Links!E78&amp;"&amp;dos="&amp;Checker!$B$2&amp;""&amp;Checker!$A$140&amp;F78</f>
        <v>https://providersite.staging.111.nhs.uk//question/direct/PW1751FemaleAdult/16/MentalHealthProblems//?answers=0,1,0,4,2,4,2,0,3&amp;dos=live&amp;dossearchdatetime=2024-12-04 08:00</v>
      </c>
    </row>
    <row r="79" spans="1:7" ht="14.25" customHeight="1">
      <c r="A79" s="16" t="s">
        <v>191</v>
      </c>
      <c r="B79" s="16" t="s">
        <v>192</v>
      </c>
      <c r="C79" s="32" t="s">
        <v>273</v>
      </c>
      <c r="D79" s="18" t="s">
        <v>193</v>
      </c>
      <c r="E79" t="s">
        <v>319</v>
      </c>
      <c r="F79" t="s">
        <v>342</v>
      </c>
      <c r="G79" s="37" t="str">
        <f>Control!$B$2&amp;Links!D79&amp;Checker!$A$2&amp;"/"&amp;Links!E79&amp;"&amp;dos="&amp;Checker!$B$2&amp;""&amp;Checker!$A$140&amp;F79</f>
        <v>https://providersite.staging.111.nhs.uk//question/direct/PW1751FemaleAdult/16/MentalHealthProblems//?answers=0,1,0,4,2,4,2,0,3&amp;dos=live&amp;dossearchdatetime=2024-12-04 08:00&amp;answervalidationoffer=false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319</v>
      </c>
      <c r="F80" t="s">
        <v>246</v>
      </c>
      <c r="G80" s="37" t="str">
        <f>Control!$B$2&amp;Links!D80&amp;Checker!$A$2&amp;"/"&amp;Links!E80&amp;"&amp;dos="&amp;Checker!$B$2&amp;""&amp;Checker!$A$140&amp;F80</f>
        <v>https://providersite.staging.111.nhs.uk//question/direct/PW1751FemaleAdult/16/MentalHealthProblems//?answers=0,1,0,4,2,4,2,0,3&amp;dos=live&amp;dossearchdatetime=2024-12-04 08:00&amp;answervalidationoffer=false&amp;otherservices=true</v>
      </c>
    </row>
    <row r="81" spans="1:7" ht="14.25" customHeight="1">
      <c r="A81" s="16" t="s">
        <v>194</v>
      </c>
      <c r="B81" s="31" t="s">
        <v>245</v>
      </c>
      <c r="C81" s="32" t="s">
        <v>280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Control!$B$2&amp;Links!D81&amp;Checker!$A$2&amp;"/"&amp;Links!E81&amp;"&amp;dos="&amp;Checker!$B$2&amp;""&amp;Checker!$A$140</f>
        <v>https://providersite.staging.111.nhs.uk//question/direct/PW1684FemaleAdult/22/SexualorMenstrualConcerns//?answers=0,1,0&amp;dos=live&amp;dossearchdatetime=2024-12-04 08:00</v>
      </c>
    </row>
    <row r="82" spans="1:7" ht="14.25" customHeight="1">
      <c r="A82" s="16" t="s">
        <v>194</v>
      </c>
      <c r="B82" s="31" t="s">
        <v>245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Control!$B$2&amp;Links!D82&amp;Checker!$A$2&amp;"/"&amp;Links!E82&amp;"&amp;dos="&amp;Checker!$B$2&amp;""&amp;Checker!$A$140&amp;F82</f>
        <v>https://providersite.staging.111.nhs.uk//question/direct/PW1684FemaleAdult/22/SexualorMenstrualConcerns//?answers=0,1,0&amp;dos=live&amp;dossearchdatetime=2024-12-04 08:00&amp;otherservices=true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2" t="s">
        <v>336</v>
      </c>
      <c r="E83" s="24" t="s">
        <v>339</v>
      </c>
      <c r="G83" s="37" t="str">
        <f>Control!$B$2&amp;Links!D83&amp;Checker!$A$2&amp;"/"&amp;Links!E83&amp;"&amp;dos="&amp;Checker!$B$2&amp;""&amp;Checker!$A$140</f>
        <v>https://providersite.staging.111.nhs.uk//question/direct/PC1827MaleAdult/33/EmergencyPrescription//?answers=0&amp;dos=live&amp;dossearchdatetime=2024-12-04 08:00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2" t="s">
        <v>337</v>
      </c>
      <c r="E84" s="24" t="s">
        <v>340</v>
      </c>
      <c r="G84" s="37" t="str">
        <f>Control!$B$2&amp;Links!D84&amp;Checker!$A$2&amp;"/"&amp;Links!E84&amp;"&amp;dos="&amp;Checker!$B$2&amp;""&amp;Checker!$A$140</f>
        <v>https://providersite.staging.111.nhs.uk//question/direct/PC1827MaleChild/13/EmergencyPrescription//?answers=1&amp;dos=live&amp;dossearchdatetime=2024-12-04 08:00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2" t="s">
        <v>338</v>
      </c>
      <c r="E85" s="24" t="s">
        <v>341</v>
      </c>
      <c r="G85" s="37" t="str">
        <f>Control!$B$2&amp;Links!D85&amp;Checker!$A$2&amp;"/"&amp;Links!E85&amp;"&amp;dos="&amp;Checker!$B$2&amp;""&amp;Checker!$A$140</f>
        <v>https://providersite.staging.111.nhs.uk//question/direct/PC1827FemaleChild/13/EmergencyPrescription//?answers=2&amp;dos=live&amp;dossearchdatetime=2024-12-04 08:00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2" t="s">
        <v>336</v>
      </c>
      <c r="E86" s="24" t="s">
        <v>339</v>
      </c>
      <c r="F86" t="s">
        <v>212</v>
      </c>
      <c r="G86" s="37" t="str">
        <f>Control!$B$2&amp;Links!D86&amp;Checker!$A$2&amp;"/"&amp;Links!E86&amp;"&amp;dos="&amp;Checker!$B$2&amp;""&amp;Checker!$A$140&amp;F86</f>
        <v>https://providersite.staging.111.nhs.uk//question/direct/PC1827MaleAdult/33/EmergencyPrescription//?answers=0&amp;dos=live&amp;dossearchdatetime=2024-12-04 08:00&amp;otherservices=true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2" t="s">
        <v>337</v>
      </c>
      <c r="E87" s="24" t="s">
        <v>340</v>
      </c>
      <c r="F87" t="s">
        <v>212</v>
      </c>
      <c r="G87" s="37" t="str">
        <f>Control!$B$2&amp;Links!D87&amp;Checker!$A$2&amp;"/"&amp;Links!E87&amp;"&amp;dos="&amp;Checker!$B$2&amp;""&amp;Checker!$A$140&amp;F87</f>
        <v>https://providersite.staging.111.nhs.uk//question/direct/PC1827MaleChild/13/EmergencyPrescription//?answers=1&amp;dos=live&amp;dossearchdatetime=2024-12-04 08:00&amp;otherservices=true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2" t="s">
        <v>338</v>
      </c>
      <c r="E88" s="24" t="s">
        <v>341</v>
      </c>
      <c r="F88" t="s">
        <v>212</v>
      </c>
      <c r="G88" s="37" t="str">
        <f>Control!$B$2&amp;Links!D88&amp;Checker!$A$2&amp;"/"&amp;Links!E88&amp;"&amp;dos="&amp;Checker!$B$2&amp;""&amp;Checker!$A$140&amp;F88</f>
        <v>https://providersite.staging.111.nhs.uk//question/direct/PC1827FemaleChild/13/EmergencyPrescription//?answers=2&amp;dos=live&amp;dossearchdatetime=2024-12-04 08:00&amp;otherservices=true</v>
      </c>
    </row>
    <row r="89" spans="1:7" ht="14.25" customHeight="1">
      <c r="A89" s="20" t="s">
        <v>146</v>
      </c>
      <c r="B89" s="16" t="s">
        <v>205</v>
      </c>
      <c r="C89" s="32" t="s">
        <v>274</v>
      </c>
      <c r="D89" t="s">
        <v>196</v>
      </c>
      <c r="E89" t="s">
        <v>320</v>
      </c>
      <c r="G89" s="37" t="str">
        <f>Control!$B$2&amp;Links!D89&amp;Checker!$A$2&amp;"/"&amp;Links!E89&amp;"&amp;dos="&amp;Checker!$B$2&amp;""&amp;Checker!$A$140&amp;F89</f>
        <v>https://providersite.staging.111.nhs.uk//question/direct/PW981MaleAdult/20/NasalCongestion//?answers=0,1,2,2,2,3,2,3,2,2&amp;dos=live&amp;dossearchdatetime=2024-12-04 08:00</v>
      </c>
    </row>
    <row r="90" spans="1:7" ht="14.25" customHeight="1">
      <c r="A90" s="20" t="s">
        <v>146</v>
      </c>
      <c r="B90" s="16" t="s">
        <v>205</v>
      </c>
      <c r="C90" s="32" t="s">
        <v>275</v>
      </c>
      <c r="D90" t="s">
        <v>196</v>
      </c>
      <c r="E90" t="s">
        <v>320</v>
      </c>
      <c r="F90" t="s">
        <v>212</v>
      </c>
      <c r="G90" s="37" t="str">
        <f>Control!$B$2&amp;Links!D90&amp;Checker!$A$2&amp;"/"&amp;Links!E90&amp;"&amp;dos="&amp;Checker!$B$2&amp;""&amp;Checker!$A$140&amp;F90</f>
        <v>https://providersite.staging.111.nhs.uk//question/direct/PW981MaleAdult/20/NasalCongestion//?answers=0,1,2,2,2,3,2,3,2,2&amp;dos=live&amp;dossearchdatetime=2024-12-04 08:00&amp;otherservices=true</v>
      </c>
    </row>
    <row r="91" spans="1:7" ht="15" customHeight="1">
      <c r="A91" s="77" t="s">
        <v>118</v>
      </c>
      <c r="B91" s="30" t="s">
        <v>346</v>
      </c>
      <c r="C91" s="73" t="s">
        <v>202</v>
      </c>
      <c r="D91" s="62" t="s">
        <v>343</v>
      </c>
      <c r="E91" s="62" t="s">
        <v>368</v>
      </c>
      <c r="G91" s="37" t="str">
        <f>Control!$B$2&amp;Links!D91&amp;Checker!$A$2&amp;"/"&amp;Links!E91&amp;"&amp;dos="&amp;Checker!$B$2&amp;""&amp;Checker!$A$140</f>
        <v>https://providersite.staging.111.nhs.uk//question/direct/PW975FemaleAdult/28/Cough//?answers=0,1,1,2,2,2,2,2,2,2,3,2,0,3,2,1,6,0&amp;dos=live&amp;dossearchdatetime=2024-12-04 08:00</v>
      </c>
    </row>
  </sheetData>
  <sheetProtection algorithmName="SHA-512" hashValue="0InMH0SlGmgcv4S6y7vXKofYJZaB1ltWzTVKFV41DvVDptAE3mYiCpIx6iBWjmBUY39W4FXct8w7lOII0Kao3Q==" saltValue="58x4ggYqMyNvF4wNkoE4zA==" spinCount="100000" sheet="1" objects="1" scenarios="1"/>
  <autoFilter ref="A1:I91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0" t="s">
        <v>361</v>
      </c>
    </row>
    <row r="3" spans="1:2" ht="14.25" customHeight="1">
      <c r="B3" s="70"/>
    </row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0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couMQLQ+6JlMGWr0SbLQ8A/oYfAZlAhEZgkoLM/3kdkC4otC4uVn9CbNGTNWX6AnAUVSDWLTBGuikLOB4cm3YA==" saltValue="jc/M06b5nvwL0EyMlUNchg==" spinCount="100000" sheet="1" objects="1" scenarios="1"/>
  <hyperlinks>
    <hyperlink ref="B2" r:id="rId1" xr:uid="{BDA2AFD0-6B3D-4DCC-A3AE-59D069FBB08B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2024-12-03T16:59:46Z</dcterms:modified>
</cp:coreProperties>
</file>