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ia\Downloads\"/>
    </mc:Choice>
  </mc:AlternateContent>
  <xr:revisionPtr revIDLastSave="0" documentId="13_ncr:1_{2386E60E-88DE-443D-82A5-5149D9B4F51F}" xr6:coauthVersionLast="47" xr6:coauthVersionMax="47" xr10:uidLastSave="{00000000-0000-0000-0000-000000000000}"/>
  <bookViews>
    <workbookView xWindow="28680" yWindow="-450" windowWidth="25440" windowHeight="15390" xr2:uid="{00000000-000D-0000-FFFF-FFFF00000000}"/>
  </bookViews>
  <sheets>
    <sheet name="Guidance" sheetId="1" r:id="rId1"/>
    <sheet name="Checker" sheetId="2" r:id="rId2"/>
    <sheet name="Links" sheetId="3" r:id="rId3"/>
    <sheet name="Control" sheetId="4" r:id="rId4"/>
  </sheets>
  <definedNames>
    <definedName name="_xlnm._FilterDatabase" localSheetId="2" hidden="1">Links!$A$1:$I$96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" l="1"/>
  <c r="A145" i="2" l="1"/>
  <c r="G72" i="3" s="1"/>
  <c r="C73" i="2" s="1"/>
  <c r="G91" i="3" l="1"/>
  <c r="C94" i="2" s="1"/>
  <c r="G43" i="3"/>
  <c r="C44" i="2" s="1"/>
  <c r="G20" i="3"/>
  <c r="C21" i="2" s="1"/>
  <c r="G36" i="3"/>
  <c r="C37" i="2" s="1"/>
  <c r="G73" i="3"/>
  <c r="G41" i="3"/>
  <c r="C42" i="2" s="1"/>
  <c r="G18" i="3"/>
  <c r="G67" i="3"/>
  <c r="C68" i="2" s="1"/>
  <c r="G71" i="3"/>
  <c r="C72" i="2" s="1"/>
  <c r="G40" i="3"/>
  <c r="C41" i="2" s="1"/>
  <c r="G19" i="3"/>
  <c r="C20" i="2" s="1"/>
  <c r="G90" i="3"/>
  <c r="C93" i="2" s="1"/>
  <c r="G38" i="3"/>
  <c r="G66" i="3"/>
  <c r="G34" i="3"/>
  <c r="C35" i="2" s="1"/>
  <c r="G32" i="3"/>
  <c r="G26" i="3"/>
  <c r="G22" i="3"/>
  <c r="C23" i="2" s="1"/>
  <c r="G57" i="3"/>
  <c r="G24" i="3"/>
  <c r="G53" i="3"/>
  <c r="C54" i="2" s="1"/>
  <c r="G28" i="3"/>
  <c r="C29" i="2" s="1"/>
  <c r="G49" i="3"/>
  <c r="C50" i="2" s="1"/>
  <c r="G51" i="3"/>
  <c r="C52" i="2" s="1"/>
  <c r="G27" i="3"/>
  <c r="G47" i="3"/>
  <c r="G45" i="3"/>
  <c r="C46" i="2" s="1"/>
  <c r="G42" i="3"/>
  <c r="C43" i="2" s="1"/>
  <c r="G44" i="3"/>
  <c r="C45" i="2" s="1"/>
  <c r="G46" i="3"/>
  <c r="C47" i="2" s="1"/>
  <c r="G48" i="3"/>
  <c r="C49" i="2" s="1"/>
  <c r="G54" i="3"/>
  <c r="C55" i="2" s="1"/>
  <c r="G50" i="3"/>
  <c r="C51" i="2" s="1"/>
  <c r="G52" i="3"/>
  <c r="C53" i="2" s="1"/>
  <c r="G58" i="3"/>
  <c r="C59" i="2" s="1"/>
  <c r="G59" i="3"/>
  <c r="G70" i="3"/>
  <c r="C71" i="2" s="1"/>
  <c r="G56" i="3"/>
  <c r="C57" i="2" s="1"/>
  <c r="G12" i="3"/>
  <c r="C13" i="2" s="1"/>
  <c r="G80" i="3"/>
  <c r="C81" i="2" s="1"/>
  <c r="G77" i="3"/>
  <c r="C78" i="2" s="1"/>
  <c r="G74" i="3"/>
  <c r="C75" i="2" s="1"/>
  <c r="G30" i="3"/>
  <c r="C31" i="2" s="1"/>
  <c r="G15" i="3"/>
  <c r="C16" i="2" s="1"/>
  <c r="G78" i="3"/>
  <c r="C79" i="2" s="1"/>
  <c r="G17" i="3"/>
  <c r="C18" i="2" s="1"/>
  <c r="G79" i="3"/>
  <c r="C80" i="2" s="1"/>
  <c r="G76" i="3"/>
  <c r="C77" i="2" s="1"/>
  <c r="G14" i="3"/>
  <c r="C15" i="2" s="1"/>
  <c r="G92" i="3"/>
  <c r="C96" i="2" s="1"/>
  <c r="G94" i="3"/>
  <c r="C98" i="2" s="1"/>
  <c r="G95" i="3"/>
  <c r="C99" i="2" s="1"/>
  <c r="G96" i="3"/>
  <c r="C100" i="2" s="1"/>
  <c r="G81" i="3"/>
  <c r="C82" i="2" s="1"/>
  <c r="G93" i="3"/>
  <c r="C97" i="2" s="1"/>
  <c r="G75" i="3"/>
  <c r="C76" i="2" s="1"/>
  <c r="G13" i="3"/>
  <c r="C14" i="2" s="1"/>
  <c r="G31" i="3"/>
  <c r="C32" i="2" s="1"/>
  <c r="G16" i="3"/>
  <c r="C17" i="2" s="1"/>
  <c r="G11" i="3"/>
  <c r="C12" i="2" s="1"/>
  <c r="G39" i="3"/>
  <c r="C40" i="2" s="1"/>
  <c r="G37" i="3"/>
  <c r="C38" i="2" s="1"/>
  <c r="G35" i="3"/>
  <c r="C36" i="2" s="1"/>
  <c r="G33" i="3"/>
  <c r="C34" i="2" s="1"/>
  <c r="G86" i="3"/>
  <c r="C87" i="2" s="1"/>
  <c r="G29" i="3"/>
  <c r="C30" i="2" s="1"/>
  <c r="G25" i="3"/>
  <c r="C26" i="2" s="1"/>
  <c r="G23" i="3"/>
  <c r="C24" i="2" s="1"/>
  <c r="G21" i="3"/>
  <c r="C22" i="2" s="1"/>
  <c r="G89" i="3"/>
  <c r="C90" i="2" s="1"/>
  <c r="G87" i="3"/>
  <c r="C88" i="2" s="1"/>
  <c r="G88" i="3"/>
  <c r="C89" i="2" s="1"/>
  <c r="C19" i="2"/>
  <c r="G82" i="3"/>
  <c r="C83" i="2" s="1"/>
  <c r="G83" i="3"/>
  <c r="C84" i="2" s="1"/>
  <c r="G84" i="3"/>
  <c r="C85" i="2" s="1"/>
  <c r="G85" i="3"/>
  <c r="C86" i="2" s="1"/>
  <c r="G4" i="3"/>
  <c r="C5" i="2" s="1"/>
  <c r="C39" i="2"/>
  <c r="G6" i="3"/>
  <c r="C7" i="2" s="1"/>
  <c r="G5" i="3"/>
  <c r="C6" i="2" s="1"/>
  <c r="G10" i="3"/>
  <c r="C11" i="2" s="1"/>
  <c r="G64" i="3"/>
  <c r="C65" i="2" s="1"/>
  <c r="C74" i="2"/>
  <c r="G61" i="3"/>
  <c r="C62" i="2" s="1"/>
  <c r="G7" i="3"/>
  <c r="C8" i="2" s="1"/>
  <c r="G62" i="3"/>
  <c r="C63" i="2" s="1"/>
  <c r="C28" i="2"/>
  <c r="G60" i="3"/>
  <c r="C61" i="2" s="1"/>
  <c r="G65" i="3"/>
  <c r="C66" i="2" s="1"/>
  <c r="G9" i="3"/>
  <c r="C10" i="2" s="1"/>
  <c r="G63" i="3"/>
  <c r="C64" i="2" s="1"/>
  <c r="G8" i="3"/>
  <c r="C9" i="2" s="1"/>
  <c r="G2" i="3"/>
  <c r="C3" i="2" s="1"/>
  <c r="C33" i="2"/>
  <c r="G55" i="3"/>
  <c r="C56" i="2" s="1"/>
  <c r="C27" i="2"/>
  <c r="G3" i="3"/>
  <c r="C4" i="2" s="1"/>
  <c r="C67" i="2"/>
  <c r="G68" i="3"/>
  <c r="C69" i="2" s="1"/>
  <c r="C25" i="2"/>
  <c r="G69" i="3"/>
  <c r="C70" i="2" s="1"/>
  <c r="C48" i="2"/>
  <c r="C60" i="2" l="1"/>
  <c r="C58" i="2"/>
</calcChain>
</file>

<file path=xl/sharedStrings.xml><?xml version="1.0" encoding="utf-8"?>
<sst xmlns="http://schemas.openxmlformats.org/spreadsheetml/2006/main" count="977" uniqueCount="394">
  <si>
    <t>How to use the DoS Direct linking spreadsheet</t>
  </si>
  <si>
    <t>Purpose</t>
  </si>
  <si>
    <t>Provide a mechanism to get to all dispositions of 111 online pathways service</t>
  </si>
  <si>
    <t>How to use</t>
  </si>
  <si>
    <t>1) To use this spreadsheet tool, in your default browser, go to:</t>
  </si>
  <si>
    <t>3) Enter Postcode that you want to test against, in the red box</t>
  </si>
  <si>
    <t>This will be used for all appropriate links</t>
  </si>
  <si>
    <t>4) Click links on Checker Tab to view disposition pages. Not all will return DoS results.</t>
  </si>
  <si>
    <t>Remember DoS results will be shown as per the rules in the implementation guide</t>
  </si>
  <si>
    <t>Enter Postcode</t>
  </si>
  <si>
    <t>Select DoS Environment</t>
  </si>
  <si>
    <t>DoS Disposition link</t>
  </si>
  <si>
    <t>DoS Lookup?</t>
  </si>
  <si>
    <t>SG</t>
  </si>
  <si>
    <t>SD</t>
  </si>
  <si>
    <t>live</t>
  </si>
  <si>
    <t>uat</t>
  </si>
  <si>
    <t>No</t>
  </si>
  <si>
    <t>Hours</t>
  </si>
  <si>
    <t>Minutes</t>
  </si>
  <si>
    <t>Yes</t>
  </si>
  <si>
    <t>00</t>
  </si>
  <si>
    <t>Chest or Upper Back Injury, Blunt</t>
  </si>
  <si>
    <t>AMB fall, unable to get up</t>
  </si>
  <si>
    <t>Date</t>
  </si>
  <si>
    <t>Month</t>
  </si>
  <si>
    <t>Leg Injury, Blunt</t>
  </si>
  <si>
    <t>AMB fracture and/or dislocation</t>
  </si>
  <si>
    <t>02</t>
  </si>
  <si>
    <t>Head, Facial or Neck Injury, Blunt</t>
  </si>
  <si>
    <t>AMB Head injury, full ED assessment required</t>
  </si>
  <si>
    <t>Year</t>
  </si>
  <si>
    <t>AMB acute abdomen</t>
  </si>
  <si>
    <t>Trauma Emergency</t>
  </si>
  <si>
    <t>AMB major burn</t>
  </si>
  <si>
    <t>Headache</t>
  </si>
  <si>
    <t>ED full ED assessment and management capability</t>
  </si>
  <si>
    <t>Sexual Problems or Concerns</t>
  </si>
  <si>
    <t>Skin, Rash</t>
  </si>
  <si>
    <t>PC full Primary Care assessment and prescribing capability</t>
  </si>
  <si>
    <t>Abdominal Pain</t>
  </si>
  <si>
    <t>Genital Problems</t>
  </si>
  <si>
    <t>PC urinary retention</t>
  </si>
  <si>
    <t>Dental Bleeding</t>
  </si>
  <si>
    <t>ED bleeding post dental procedure</t>
  </si>
  <si>
    <t>Toothache After Dental Injury</t>
  </si>
  <si>
    <t>PC dental trauma, tooth avulsion</t>
  </si>
  <si>
    <t>Toothache Without Dental Injury</t>
  </si>
  <si>
    <t>PC full dental assessment and prescribing capability</t>
  </si>
  <si>
    <t>Other Dental Problems - Fillings, Crowns Bridges, Appliances etc</t>
  </si>
  <si>
    <t>PC dental brace problem</t>
  </si>
  <si>
    <t>Eye, Red or Irritable</t>
  </si>
  <si>
    <t>PC extended ophthalmic assessment and management capability, minor condition (MECS)</t>
  </si>
  <si>
    <t>PC sexually transmitted infection</t>
  </si>
  <si>
    <t>This combination will currently return an error until there is a service added for this combination</t>
  </si>
  <si>
    <t>NHS Pathways In House Clinician</t>
  </si>
  <si>
    <t>PC general health information</t>
  </si>
  <si>
    <t>PC assessment and management capability, minor condition</t>
  </si>
  <si>
    <t>Foreign Body, Ingested or Inhaled</t>
  </si>
  <si>
    <t>Worsening known Mental health problem</t>
  </si>
  <si>
    <t>ED mania/hypomania</t>
  </si>
  <si>
    <t>ALL assault, sexual</t>
  </si>
  <si>
    <t>Alternative scanarios</t>
  </si>
  <si>
    <t>Nasal Congestion</t>
  </si>
  <si>
    <t>&amp;dossearchdatetime=</t>
  </si>
  <si>
    <t>01</t>
  </si>
  <si>
    <t>03</t>
  </si>
  <si>
    <t>04</t>
  </si>
  <si>
    <t>05</t>
  </si>
  <si>
    <t>06</t>
  </si>
  <si>
    <t>07</t>
  </si>
  <si>
    <t>08</t>
  </si>
  <si>
    <t>09</t>
  </si>
  <si>
    <t>Disposition Code</t>
  </si>
  <si>
    <t>Description</t>
  </si>
  <si>
    <t>Online wording</t>
  </si>
  <si>
    <t>Direct Links</t>
  </si>
  <si>
    <t>Postcode link</t>
  </si>
  <si>
    <t>Dx011</t>
  </si>
  <si>
    <t>Emergency Ambulance Response (Red 2)</t>
  </si>
  <si>
    <t>Your answers suggest you should dial 999 for an ambulance now</t>
  </si>
  <si>
    <t>Dx012</t>
  </si>
  <si>
    <t>Emergency Ambulance Response (Category 3)</t>
  </si>
  <si>
    <t>A nurse needs to phone you</t>
  </si>
  <si>
    <t>/question/direct/PW1771MaleAdult/16/SkinProblems/</t>
  </si>
  <si>
    <t>Dx013</t>
  </si>
  <si>
    <t>Assistance needed at home due to inability to get off the floor</t>
  </si>
  <si>
    <t>/question/direct/PW588MaleAdult/16/ChestorUpperBackInjury,Blunt/</t>
  </si>
  <si>
    <t>Dx016</t>
  </si>
  <si>
    <t>Non-emergency Ambulance Response</t>
  </si>
  <si>
    <t>/question/direct/PW1591MaleChild/5/Leg Injury,Blunt/</t>
  </si>
  <si>
    <t>Dx0162</t>
  </si>
  <si>
    <t>Transport to an Emergency Treatment Centre within 1 hour</t>
  </si>
  <si>
    <t>/question/direct/PW684MaleAdult/20/Head,FacialorNeckInjury,Blunt/</t>
  </si>
  <si>
    <t>Dx0121</t>
  </si>
  <si>
    <t>Dx0122</t>
  </si>
  <si>
    <t>/question/direct/PW516FemaleAdult/30/AbdominalPain/</t>
  </si>
  <si>
    <t>Dx0127</t>
  </si>
  <si>
    <t>Emergency Ambulance Response, Pregnancy (Category 3)</t>
  </si>
  <si>
    <t>Dx0126</t>
  </si>
  <si>
    <t>Emergency Ambulance Response for Trauma Emergency (Category 3)</t>
  </si>
  <si>
    <t>/question/direct/PW580FemaleAdult/25/Burn,Thermal/</t>
  </si>
  <si>
    <t>Dx02</t>
  </si>
  <si>
    <t>Attend Emergency Treatment Centre within 1 hour</t>
  </si>
  <si>
    <t>Your answers suggest you need urgent medical attention within 1 hour</t>
  </si>
  <si>
    <t>/question/direct/PW987MaleAdult/24/Burn, Sun/</t>
  </si>
  <si>
    <t>Dx03</t>
  </si>
  <si>
    <t>Attend Emergency Treatment Centre within 4 hours</t>
  </si>
  <si>
    <t>Your answers suggest you need urgent medical attention within 4 hours</t>
  </si>
  <si>
    <t>/question/direct/PW1685MaleAdult/24/SexualConcerns/</t>
  </si>
  <si>
    <t>Dx05</t>
  </si>
  <si>
    <t>To contact a Primary Care Service within 2 hours</t>
  </si>
  <si>
    <t>/question/direct/PW755MaleAdult/24/Headache/</t>
  </si>
  <si>
    <t>Dx06</t>
  </si>
  <si>
    <t>To contact a Primary Care Service within 6 hours</t>
  </si>
  <si>
    <t>/question/direct/PW1771MaleAdult/40/Skin Problems/</t>
  </si>
  <si>
    <t>Dx07</t>
  </si>
  <si>
    <t>To contact a Primary Care Service within 12 hours</t>
  </si>
  <si>
    <t>/question/direct/PW519MaleAdult/40/Abdominal Pain/</t>
  </si>
  <si>
    <t>Dx08</t>
  </si>
  <si>
    <t>To contact a Primary Care Service within 24 hours</t>
  </si>
  <si>
    <t>/question/direct/PW755MaleAdult/22/Headache/</t>
  </si>
  <si>
    <t>Dx09</t>
  </si>
  <si>
    <t>/question/direct/PW1684FemaleAdult/20/SexualConcerns/</t>
  </si>
  <si>
    <t>Dx10</t>
  </si>
  <si>
    <t>/question/direct/PW1684FemaleAdult/20/Sexualconcerns/</t>
  </si>
  <si>
    <t>Dx11</t>
  </si>
  <si>
    <t>Speak to a Primary Care Service within 1 hour</t>
  </si>
  <si>
    <t>/question/direct/PW1564MaleAdult/34/Genitalproblems/</t>
  </si>
  <si>
    <t>Dx118</t>
  </si>
  <si>
    <t>Attend Emergency Dental Treatment Centre within 4 hours</t>
  </si>
  <si>
    <t>/question/direct/PW1515FemaleAdult/22/DentalBleeding/</t>
  </si>
  <si>
    <t>Dx12</t>
  </si>
  <si>
    <t>Speak to a Primary Care Service within 2 hours</t>
  </si>
  <si>
    <t>/question/direct/PW1575MaleAdult/40/Bites%20and%20Stings/</t>
  </si>
  <si>
    <t>Dx13</t>
  </si>
  <si>
    <t>Speak to a Primary Care Service within 6 hours</t>
  </si>
  <si>
    <t>Dx14</t>
  </si>
  <si>
    <t>Speak to a Primary Care Service within 12 hours</t>
  </si>
  <si>
    <t>Dx15</t>
  </si>
  <si>
    <t>Speak to a Primary Care Service within 24 hours</t>
  </si>
  <si>
    <t>/question/direct/PW755MaleAdult/40/Headache/</t>
  </si>
  <si>
    <t>Dx16</t>
  </si>
  <si>
    <t>For persistent or recurrent symptoms: get in touch with the GP Practice within 3 working days</t>
  </si>
  <si>
    <t>/question/direct/PW981MaleAdult/24/Nasal Congestion/</t>
  </si>
  <si>
    <t>Dx17</t>
  </si>
  <si>
    <t>/question/direct/PW620FemaleAdult/19/Dentalinjury/</t>
  </si>
  <si>
    <t>Dx18</t>
  </si>
  <si>
    <t>/question/direct/PW1610FemaleAdult/23/Dentalproblems/</t>
  </si>
  <si>
    <t>Dx19</t>
  </si>
  <si>
    <t>/question/direct/PW1610MaleAdult/25/Dentalproblems/</t>
  </si>
  <si>
    <t>Dx20</t>
  </si>
  <si>
    <t>Dx21</t>
  </si>
  <si>
    <t>Dx22</t>
  </si>
  <si>
    <t>Dx28</t>
  </si>
  <si>
    <t>/question/direct/PW1134MaleAdult/20/Eye,RedorIrritable/</t>
  </si>
  <si>
    <t>Dx30</t>
  </si>
  <si>
    <t>Speak to Midwife within 1 hour</t>
  </si>
  <si>
    <t>/question/direct/PW752FemaleAdult/16/Headache/</t>
  </si>
  <si>
    <t>Dx31</t>
  </si>
  <si>
    <t>Contact Genito-Urinary Clinic or other local service</t>
  </si>
  <si>
    <t>Your answers suggest you should visit a sexual health clinic</t>
  </si>
  <si>
    <t>/question/direct/PW1684FemaleAdult/24/Sexual or Menstrual Concerns/</t>
  </si>
  <si>
    <t>Dx32</t>
  </si>
  <si>
    <t>Speak to a Clinician from our service Immediately</t>
  </si>
  <si>
    <t>Your answers suggest that you need a 111 clinician to call you</t>
  </si>
  <si>
    <t>/question/direct/PW1532FemaleAdult/20/ForeignBody,Vaginal/</t>
  </si>
  <si>
    <t>Dx325</t>
  </si>
  <si>
    <t>Speak to a Clinician from our service Immediately - Toxic Ingestion/Inhalation</t>
  </si>
  <si>
    <t>/question/direct/PW881MaleAdult/40/Accidental Poisoning/</t>
  </si>
  <si>
    <t>Dx327</t>
  </si>
  <si>
    <t>Speak to a Clinician from our service Immediately - Chemical Eye Splash</t>
  </si>
  <si>
    <t>/question/direct/PW1098MaleChild/13/EyeSplashInjuryorMinorForeignBody/</t>
  </si>
  <si>
    <t>Dx329</t>
  </si>
  <si>
    <t>Speak to a Clinician from our service Immediately - Failed Contraception</t>
  </si>
  <si>
    <t>/question/direct/PW1684FemaleAdult/24/SexualorMenstrualConcerns/</t>
  </si>
  <si>
    <t>DX330</t>
  </si>
  <si>
    <t>Speak to a Clinician from our service Immediately - Burns, chemical</t>
  </si>
  <si>
    <t>/question/direct/PW564MaleAdult/25/Burn, Chemical/</t>
  </si>
  <si>
    <t>Dx34</t>
  </si>
  <si>
    <t>Speak to Clinician from our service within 30 minutes</t>
  </si>
  <si>
    <t>/question/direct/PW1746FemaleChild/5/Diabetes Blood Sugar Problem (Declared)/</t>
  </si>
  <si>
    <t>Dx35</t>
  </si>
  <si>
    <t>Speak to Clinician from our service within 2 hours</t>
  </si>
  <si>
    <t>/question/direct/PW1159MaleAdult/25/Constipation/</t>
  </si>
  <si>
    <t>Dx38</t>
  </si>
  <si>
    <t>Speak to Clinician from our service for home management advice</t>
  </si>
  <si>
    <t>Based on your answers, you can look after yourself and don't need to see a healthcare professional</t>
  </si>
  <si>
    <t>Dx39</t>
  </si>
  <si>
    <t>Symptom Management Advice</t>
  </si>
  <si>
    <t>Dx49</t>
  </si>
  <si>
    <t>999 for police</t>
  </si>
  <si>
    <t>Your answers suggest you should dial 999 now for the police</t>
  </si>
  <si>
    <t>/question/direct/PW1751MaleAdult/35/Mentalhealthproblems/</t>
  </si>
  <si>
    <t>Dx50</t>
  </si>
  <si>
    <t>Speak to Midwife or Labour Suite immediately</t>
  </si>
  <si>
    <t>Dx60</t>
  </si>
  <si>
    <t>Contact Optician next routine appointment within 72 hours (3 days from now)</t>
  </si>
  <si>
    <t>/question/direct/PW1629MaleAdult/40/Eye or Eyelid Problems/</t>
  </si>
  <si>
    <t>Dx75</t>
  </si>
  <si>
    <t>MUST contact own GP Practice within 3 working days</t>
  </si>
  <si>
    <t>/question/direct/PW854FemaleAdult/24/Sorethroat/</t>
  </si>
  <si>
    <t>Dx89</t>
  </si>
  <si>
    <t>Attend Emergency Treatment Centre within 12 hours</t>
  </si>
  <si>
    <t>Dx92</t>
  </si>
  <si>
    <t>Attend Emergency Treatment Centre within 1 hour for Mental Health Crisis Intervention</t>
  </si>
  <si>
    <t>/question/direct/PW1751FemaleAdult/16/MentalHealthProblems/</t>
  </si>
  <si>
    <t>Dx94</t>
  </si>
  <si>
    <t>/question/direct/PW1684FemaleAdult/22/SexualorMenstrualConcerns/</t>
  </si>
  <si>
    <t>/question/direct/PW981MaleAdult/20/NasalCongestion/</t>
  </si>
  <si>
    <t>DOS Environments</t>
  </si>
  <si>
    <t>URL</t>
  </si>
  <si>
    <t>?answers=0,0,0,0,2,1</t>
  </si>
  <si>
    <t>?answers=0,2,2,4,4,3,2,2,2,3,1,2</t>
  </si>
  <si>
    <t>?answers=0,5,0,1,2,0,0</t>
  </si>
  <si>
    <t>?answers=0,0,2,3,2,2,2,2,2,1</t>
  </si>
  <si>
    <t>?answers=0,2,3,2,2,2,3,3,0,0,2</t>
  </si>
  <si>
    <t>?answers=0,2,2,2</t>
  </si>
  <si>
    <t>?answers=0,2,0,2</t>
  </si>
  <si>
    <t>?answers=0,2,2,2,0</t>
  </si>
  <si>
    <t>?answers=0,2,0,0,3,0</t>
  </si>
  <si>
    <t>?answers=0,3,2,2,2,1</t>
  </si>
  <si>
    <t>?answers=0,2,2,2,3,2,0</t>
  </si>
  <si>
    <t>?answers=0,2,4,0,0,0,2,0,0,2,0</t>
  </si>
  <si>
    <t>?answers=0,1,3,0,0,2,2</t>
  </si>
  <si>
    <t>?answers=0,1,2,0,0,0,0,2,2</t>
  </si>
  <si>
    <t>?answers=0,2,3,1,2,0,2,0</t>
  </si>
  <si>
    <t>?answers=0,2,2,1,2,2,2,2,2,2,3,0</t>
  </si>
  <si>
    <t>?answers=0,2,5,2,3,1,2,3,2,3,2,2,2,0,1</t>
  </si>
  <si>
    <t>?answers=0,0,3,2</t>
  </si>
  <si>
    <t>?answers=0,0,5,3,3,2</t>
  </si>
  <si>
    <t>?answers=0,2,0,0</t>
  </si>
  <si>
    <t>?answers=0,0,0,2</t>
  </si>
  <si>
    <t>?answers=0,0,2,2,2,3,2,2,3,2,2,0,2</t>
  </si>
  <si>
    <t>?answers=0,0,4,2,4,2,0,3</t>
  </si>
  <si>
    <t>?answers=0,0</t>
  </si>
  <si>
    <t>?answers=0,2,2,2,3,2,3,2,2</t>
  </si>
  <si>
    <t>Dx80</t>
  </si>
  <si>
    <t>Dx85</t>
  </si>
  <si>
    <t>Dx86</t>
  </si>
  <si>
    <t>Dx87</t>
  </si>
  <si>
    <t>Where to get help</t>
  </si>
  <si>
    <t>Repeat prescription required within 6 hours</t>
  </si>
  <si>
    <t>Repeat prescription required within 2 hours</t>
  </si>
  <si>
    <t>Repeat prescription required within 12 hours</t>
  </si>
  <si>
    <t>Contact Pharmacist within 24 hours</t>
  </si>
  <si>
    <t>Repeat prescription required within 24 hours</t>
  </si>
  <si>
    <t>Repeat Prescription</t>
  </si>
  <si>
    <t>PC repeat prescription</t>
  </si>
  <si>
    <t>Recommended Service</t>
  </si>
  <si>
    <t>Other Services</t>
  </si>
  <si>
    <t>Other ways to get help</t>
  </si>
  <si>
    <t>/question/direct/PW1827MaleAdult/33/EmergencyPrescription111online/</t>
  </si>
  <si>
    <t>/question/direct/PW1827FemaleAdult/33/EmergencyPrescription111online/</t>
  </si>
  <si>
    <t>/question/direct/PW1827MaleChild/13/EmergencyPrescription111online/</t>
  </si>
  <si>
    <t>/question/direct/PW1827FemaleChild/13/EmergencyPrescription111online/</t>
  </si>
  <si>
    <t>&amp;otherservices=true</t>
  </si>
  <si>
    <t>?answers=0,1,1</t>
  </si>
  <si>
    <t>?answers=0,1,0</t>
  </si>
  <si>
    <t>?answers=0,1,2</t>
  </si>
  <si>
    <t>?answers=0,1,3</t>
  </si>
  <si>
    <t xml:space="preserve">2) Select Dos service that you want to test against (UAT3|Live) </t>
  </si>
  <si>
    <t xml:space="preserve">5) Emergency Prescription dispositions have two links - one for the 'recommended service' </t>
  </si>
  <si>
    <t>and a separate one for 'other services'</t>
  </si>
  <si>
    <t>Username:</t>
  </si>
  <si>
    <t>111Providers</t>
  </si>
  <si>
    <t xml:space="preserve">Password: </t>
  </si>
  <si>
    <t>Do57eam2</t>
  </si>
  <si>
    <t>Dx01213</t>
  </si>
  <si>
    <t>?answers=0,2,2,0,0</t>
  </si>
  <si>
    <t>Emergency Ambulance Response for Accidental Poisoning (Category 3)</t>
  </si>
  <si>
    <t>/question/direct/PW881MaleAdult/65/AccidentalPoisoning/</t>
  </si>
  <si>
    <t>?answers=0,0,2,2,0,2,2,2,2,2,2,2</t>
  </si>
  <si>
    <t>?answers=0,2,2,2,4,0,1,2,4,2,2,2,2</t>
  </si>
  <si>
    <t>?answers=0,2,0,2,2,2,4,2,2,2,2,2,2,2,2,2</t>
  </si>
  <si>
    <t>?answers=0,0,0,0,1,2,0,2,0,0</t>
  </si>
  <si>
    <t>?answers=0,2,1,1,2,2,5,2,2,2,3</t>
  </si>
  <si>
    <t>Toxic Ingestion/Inhalation/Overdose</t>
  </si>
  <si>
    <t>AMB new/worsening breathlessness</t>
  </si>
  <si>
    <t>?answers=0,2,2,5,3,3,2,2,2</t>
  </si>
  <si>
    <t>?answers=0,0,5</t>
  </si>
  <si>
    <t>?answers=0,0,2,2,2,4,2,2,2,2,2,0</t>
  </si>
  <si>
    <t>/question/direct/PW1746FemaleChild/5/DiabetesBloodSugarProblem(Declared)/</t>
  </si>
  <si>
    <t>?answers=0,2,3</t>
  </si>
  <si>
    <t>/question/direct/PW1040FemaleAdult/24/ColdorFluSymptoms/</t>
  </si>
  <si>
    <t>/question/direct/PW1034MaleChild/6/Object,IngestedorInhaled/</t>
  </si>
  <si>
    <t>Disposition</t>
  </si>
  <si>
    <t>DoS results</t>
  </si>
  <si>
    <t>/question/direct/PW500FemaleAdult/25/Abdominal or Flank Injury, Blunt/</t>
  </si>
  <si>
    <t>?answers=0,0,0,2,2,6,3,0</t>
  </si>
  <si>
    <t>?answers=0,2,2,4,2,2,3,2,2,2,3,2,2</t>
  </si>
  <si>
    <t>/question/direct/PW516FemaleAdult/24/Abdominal Pain/</t>
  </si>
  <si>
    <t>?answers=0,6,2,2,4,2,2,2,2,2,2,2,2,2,2,2,0,4,3,2,2,0</t>
  </si>
  <si>
    <t>Shoulder Pain</t>
  </si>
  <si>
    <t>Abdominal or Flank Injury, Blunt, Pregnant</t>
  </si>
  <si>
    <t>Sunburn</t>
  </si>
  <si>
    <t>Bites or Stings, Insect or Spider</t>
  </si>
  <si>
    <t>Diabetes, Blood Sugar Problem</t>
  </si>
  <si>
    <t>Vaginal Discharge</t>
  </si>
  <si>
    <t>Abdominal Pain, Rectal Bleeding, Pregnant Over 20 Weeks</t>
  </si>
  <si>
    <t>Sore Throat or Hoarse Voice</t>
  </si>
  <si>
    <t>Eye, Visual Loss or Disturbance</t>
  </si>
  <si>
    <t>AMB meningitis</t>
  </si>
  <si>
    <t>AMB ischaemia, post trauma</t>
  </si>
  <si>
    <t>ED dehydration</t>
  </si>
  <si>
    <t>PC full Primary Care TIA assessment and prescribing capability</t>
  </si>
  <si>
    <t>PC contraception issue</t>
  </si>
  <si>
    <t>https://providersite.staging.111.nhs.uk/</t>
  </si>
  <si>
    <t/>
  </si>
  <si>
    <t>Dx1112</t>
  </si>
  <si>
    <t>Dx1113</t>
  </si>
  <si>
    <t>Dx1115</t>
  </si>
  <si>
    <t>Dx1116</t>
  </si>
  <si>
    <t>Dx1117</t>
  </si>
  <si>
    <t>Book a call with a 111 nurse (1 hour)</t>
  </si>
  <si>
    <t>Book a call with a 111 nurse (2 hours)</t>
  </si>
  <si>
    <t>Book a call with a 111 nurse (6 hours)</t>
  </si>
  <si>
    <t>Book a call with a 111 nurse (12 hours)</t>
  </si>
  <si>
    <t>A nurse from the COVID-19 service would like to check in with you</t>
  </si>
  <si>
    <t>COVID risk Clinical Assessment service 1 hour</t>
  </si>
  <si>
    <t>COVID risk Clinical Assessment service 2 hours</t>
  </si>
  <si>
    <t>COVID risk Clinical Assessment service 6 hours</t>
  </si>
  <si>
    <t>COVID risk Clinical Assessment service 12 hours</t>
  </si>
  <si>
    <t>COVID risk Clinical Assessment service 24 hours</t>
  </si>
  <si>
    <t>/question/direct/PW1854FemaleAdult/25/LossofTasteorSmell/</t>
  </si>
  <si>
    <t xml:space="preserve">Covid </t>
  </si>
  <si>
    <t>covid19, 111online response</t>
  </si>
  <si>
    <t>Covid19 Clinical Assessment</t>
  </si>
  <si>
    <t>15</t>
  </si>
  <si>
    <t>Hour</t>
  </si>
  <si>
    <t>10</t>
  </si>
  <si>
    <t>20</t>
  </si>
  <si>
    <t>Attend Emergency Treatment Centre within 4 hours for Sexual Assault Assessment</t>
  </si>
  <si>
    <t>?answers=0,0,2,2,0,2,2,2,2,2,2,2,2,2,2,0,2,2,3</t>
  </si>
  <si>
    <t>&amp;skipinterstitial=true</t>
  </si>
  <si>
    <t>&amp;answervalidationoffer=false&amp;skipinterstitial=true</t>
  </si>
  <si>
    <t>&amp;answervalidationoffer=false&amp;otherservices=true</t>
  </si>
  <si>
    <t>If you use this and there is nothing profiled for validation, you will see recommended service page</t>
  </si>
  <si>
    <t>If you use this and there are no 'other services', you will either see the A&amp;E interstitial page (if booking enabled for first service), or the recommended service page again.</t>
  </si>
  <si>
    <r>
      <t>Validation</t>
    </r>
    <r>
      <rPr>
        <sz val="11"/>
        <color rgb="FFFF0000"/>
        <rFont val="Calibri"/>
        <family val="2"/>
      </rPr>
      <t>*</t>
    </r>
  </si>
  <si>
    <r>
      <t>Other Services</t>
    </r>
    <r>
      <rPr>
        <sz val="11"/>
        <color rgb="FFFF0000"/>
        <rFont val="Calibri"/>
        <family val="2"/>
      </rPr>
      <t>**</t>
    </r>
  </si>
  <si>
    <t>?answers=0,6,2,2,4,2,3,2,2,3,3,2,2,0</t>
  </si>
  <si>
    <t>?answers=0,6,2,2,4,2,3,2,2,3,3,2,2,3,3,2,2</t>
  </si>
  <si>
    <t>?answers=0,2,2,2,4,2,2,2,2,2,2,2,2,2,2,0,2,3,2,2</t>
  </si>
  <si>
    <t>?answers=0,2,2,2,4,2,2,4,2,2,2,2,0,0,3,2</t>
  </si>
  <si>
    <t>?answers=0,3,0,0,2,4,2,2,2,3,3,2,2,2,2,0</t>
  </si>
  <si>
    <t>PC suspected pre-eclampsia</t>
  </si>
  <si>
    <t>?answers=0,2,2,2,2,2,2,2,2,5,2,2</t>
  </si>
  <si>
    <t>?answers=0,0,2,0,2,2,2,2,2,2,2,0</t>
  </si>
  <si>
    <t>?answers=0,0,2,2,0,2,2,2,2,2,0,0,2</t>
  </si>
  <si>
    <t>?answers=0,0,2,2,0,2,0,2,2,3,2,2,2,2,2,2,2,0,1,2</t>
  </si>
  <si>
    <t>?answers=0,0,2,2,4,2,2,2,2,2,2,2,2,2</t>
  </si>
  <si>
    <t>PC full obstetric assessment and management capability</t>
  </si>
  <si>
    <t>To speak to a Dental practice within 1 hour</t>
  </si>
  <si>
    <t>To speak to a Dental practice within 2 hours</t>
  </si>
  <si>
    <t>To speak to a Dental practice within 6 hours</t>
  </si>
  <si>
    <t>To speak to a Dental practice within 12 hours</t>
  </si>
  <si>
    <t>To speak to a Dental practice within 24 hours</t>
  </si>
  <si>
    <t>To speak to a Dental practice within 7  days</t>
  </si>
  <si>
    <t>/question/direct/PW1610FemaleAdult/23/DentalProblems/</t>
  </si>
  <si>
    <t>?answers=0,0,2,0,3,0,3,2,3</t>
  </si>
  <si>
    <t>?answers=0,4,2,2,0,2,4,3,2,3,2</t>
  </si>
  <si>
    <t>?answers=0,0,2,0,3,2,1,3,0,0,0,2,2</t>
  </si>
  <si>
    <t>See an optician in the next few days</t>
  </si>
  <si>
    <t>Contact your GP within the next few days</t>
  </si>
  <si>
    <t>?answers=0,2,0,2,2,2,2,2,2,2,2,2,2,2,2,3,1,2,2</t>
  </si>
  <si>
    <t>&amp;skipsymptomscheck=true</t>
  </si>
  <si>
    <t>&amp;skipinterstitial=true&amp;skipsymptomscheck=true</t>
  </si>
  <si>
    <t>?answers=0,2,0,2,2,2,0</t>
  </si>
  <si>
    <t>/question/direct/PW1575MaleAdult/20/Bites and Stings/</t>
  </si>
  <si>
    <t>v14</t>
  </si>
  <si>
    <t>?answers=0,2,0,2,3,2</t>
  </si>
  <si>
    <t>?answers=0,2,0,0,0,0</t>
  </si>
  <si>
    <t>Book a non-urgent GP appointment</t>
  </si>
  <si>
    <t>Book a GP appointment if you don't feel better in a few days</t>
  </si>
  <si>
    <t>Contact your GP if you don't feel better in a few days</t>
  </si>
  <si>
    <t>Contact your GP today or tomorrow</t>
  </si>
  <si>
    <t>Contact your GP today</t>
  </si>
  <si>
    <t>Contact your GP as soon as you can, today</t>
  </si>
  <si>
    <t>Contact your GP now</t>
  </si>
  <si>
    <t>Contact your dentist now</t>
  </si>
  <si>
    <t>Contact your dentist as soon as you can, today</t>
  </si>
  <si>
    <t>Contact your dentist today</t>
  </si>
  <si>
    <t>Contact your dentist today or tomorrow</t>
  </si>
  <si>
    <t>Contact your dentist within the next few days</t>
  </si>
  <si>
    <t>Where to get help - Get help now</t>
  </si>
  <si>
    <t>Contact a pharmacist today or tomorrow</t>
  </si>
  <si>
    <t>Services that can help</t>
  </si>
  <si>
    <t>Contact your midwife or labour ward now</t>
  </si>
  <si>
    <t>Call your labour ward now</t>
  </si>
  <si>
    <t>&amp;skipsymptomscheck=true&amp;otherservices=true</t>
  </si>
  <si>
    <t>Get a phone call from a nurse</t>
  </si>
  <si>
    <t>Where to get help - Get help today</t>
  </si>
  <si>
    <t>Get help as soon as you 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</si>
</sst>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6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0"/>
      <color theme="1"/>
      <name val="Calibri"/>
      <family val="2"/>
      <scheme val="minor"/>
    </font>
    <font>
      <sz val="10"/>
      <color indexed="72"/>
      <name val="Verdana"/>
      <family val="2"/>
    </font>
    <font>
      <b/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</font>
    <font>
      <sz val="11"/>
      <color rgb="FF0000FF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</font>
    <font>
      <sz val="10"/>
      <color rgb="FF000000"/>
      <name val="Arial Unicode MS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4">
    <xf numFmtId="0" fontId="0" fillId="0" borderId="0"/>
    <xf numFmtId="0" fontId="10" fillId="0" borderId="0" applyNumberFormat="0" applyFill="0" applyBorder="0" applyAlignment="0" applyProtection="0"/>
    <xf numFmtId="0" fontId="3" fillId="0" borderId="5"/>
    <xf numFmtId="0" fontId="12" fillId="0" borderId="5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6" fillId="0" borderId="5"/>
    <xf numFmtId="0" fontId="17" fillId="3" borderId="5" applyNumberFormat="0" applyBorder="0" applyAlignment="0" applyProtection="0"/>
    <xf numFmtId="0" fontId="18" fillId="0" borderId="5"/>
    <xf numFmtId="0" fontId="18" fillId="0" borderId="5"/>
    <xf numFmtId="0" fontId="19" fillId="0" borderId="5"/>
    <xf numFmtId="0" fontId="3" fillId="0" borderId="5"/>
    <xf numFmtId="0" fontId="16" fillId="0" borderId="5"/>
    <xf numFmtId="0" fontId="21" fillId="0" borderId="5" applyNumberFormat="0" applyFill="0" applyBorder="0" applyAlignment="0" applyProtection="0"/>
    <xf numFmtId="0" fontId="15" fillId="0" borderId="5" applyNumberFormat="0" applyFill="0" applyBorder="0" applyAlignment="0" applyProtection="0"/>
    <xf numFmtId="0" fontId="22" fillId="4" borderId="5" applyNumberFormat="0" applyBorder="0" applyAlignment="0" applyProtection="0"/>
    <xf numFmtId="0" fontId="23" fillId="5" borderId="5" applyNumberFormat="0" applyBorder="0" applyAlignment="0" applyProtection="0"/>
    <xf numFmtId="0" fontId="24" fillId="6" borderId="17" applyNumberFormat="0" applyAlignment="0" applyProtection="0"/>
    <xf numFmtId="0" fontId="25" fillId="7" borderId="18" applyNumberFormat="0" applyAlignment="0" applyProtection="0"/>
    <xf numFmtId="0" fontId="26" fillId="7" borderId="17" applyNumberFormat="0" applyAlignment="0" applyProtection="0"/>
    <xf numFmtId="0" fontId="27" fillId="0" borderId="19" applyNumberFormat="0" applyFill="0" applyAlignment="0" applyProtection="0"/>
    <xf numFmtId="0" fontId="28" fillId="8" borderId="20" applyNumberFormat="0" applyAlignment="0" applyProtection="0"/>
    <xf numFmtId="0" fontId="29" fillId="0" borderId="5" applyNumberFormat="0" applyFill="0" applyBorder="0" applyAlignment="0" applyProtection="0"/>
    <xf numFmtId="0" fontId="16" fillId="9" borderId="21" applyNumberFormat="0" applyFont="0" applyAlignment="0" applyProtection="0"/>
    <xf numFmtId="0" fontId="30" fillId="0" borderId="5" applyNumberFormat="0" applyFill="0" applyBorder="0" applyAlignment="0" applyProtection="0"/>
    <xf numFmtId="0" fontId="20" fillId="0" borderId="22" applyNumberFormat="0" applyFill="0" applyAlignment="0" applyProtection="0"/>
    <xf numFmtId="0" fontId="31" fillId="10" borderId="5" applyNumberFormat="0" applyBorder="0" applyAlignment="0" applyProtection="0"/>
    <xf numFmtId="0" fontId="16" fillId="11" borderId="5" applyNumberFormat="0" applyBorder="0" applyAlignment="0" applyProtection="0"/>
    <xf numFmtId="0" fontId="16" fillId="12" borderId="5" applyNumberFormat="0" applyBorder="0" applyAlignment="0" applyProtection="0"/>
    <xf numFmtId="0" fontId="31" fillId="13" borderId="5" applyNumberFormat="0" applyBorder="0" applyAlignment="0" applyProtection="0"/>
    <xf numFmtId="0" fontId="31" fillId="14" borderId="5" applyNumberFormat="0" applyBorder="0" applyAlignment="0" applyProtection="0"/>
    <xf numFmtId="0" fontId="16" fillId="15" borderId="5" applyNumberFormat="0" applyBorder="0" applyAlignment="0" applyProtection="0"/>
    <xf numFmtId="0" fontId="16" fillId="16" borderId="5" applyNumberFormat="0" applyBorder="0" applyAlignment="0" applyProtection="0"/>
    <xf numFmtId="0" fontId="31" fillId="17" borderId="5" applyNumberFormat="0" applyBorder="0" applyAlignment="0" applyProtection="0"/>
    <xf numFmtId="0" fontId="31" fillId="18" borderId="5" applyNumberFormat="0" applyBorder="0" applyAlignment="0" applyProtection="0"/>
    <xf numFmtId="0" fontId="16" fillId="19" borderId="5" applyNumberFormat="0" applyBorder="0" applyAlignment="0" applyProtection="0"/>
    <xf numFmtId="0" fontId="16" fillId="20" borderId="5" applyNumberFormat="0" applyBorder="0" applyAlignment="0" applyProtection="0"/>
    <xf numFmtId="0" fontId="31" fillId="21" borderId="5" applyNumberFormat="0" applyBorder="0" applyAlignment="0" applyProtection="0"/>
    <xf numFmtId="0" fontId="31" fillId="22" borderId="5" applyNumberFormat="0" applyBorder="0" applyAlignment="0" applyProtection="0"/>
    <xf numFmtId="0" fontId="16" fillId="23" borderId="5" applyNumberFormat="0" applyBorder="0" applyAlignment="0" applyProtection="0"/>
    <xf numFmtId="0" fontId="16" fillId="24" borderId="5" applyNumberFormat="0" applyBorder="0" applyAlignment="0" applyProtection="0"/>
    <xf numFmtId="0" fontId="31" fillId="25" borderId="5" applyNumberFormat="0" applyBorder="0" applyAlignment="0" applyProtection="0"/>
    <xf numFmtId="0" fontId="31" fillId="26" borderId="5" applyNumberFormat="0" applyBorder="0" applyAlignment="0" applyProtection="0"/>
    <xf numFmtId="0" fontId="16" fillId="27" borderId="5" applyNumberFormat="0" applyBorder="0" applyAlignment="0" applyProtection="0"/>
    <xf numFmtId="0" fontId="16" fillId="28" borderId="5" applyNumberFormat="0" applyBorder="0" applyAlignment="0" applyProtection="0"/>
    <xf numFmtId="0" fontId="31" fillId="29" borderId="5" applyNumberFormat="0" applyBorder="0" applyAlignment="0" applyProtection="0"/>
    <xf numFmtId="0" fontId="31" fillId="30" borderId="5" applyNumberFormat="0" applyBorder="0" applyAlignment="0" applyProtection="0"/>
    <xf numFmtId="0" fontId="16" fillId="31" borderId="5" applyNumberFormat="0" applyBorder="0" applyAlignment="0" applyProtection="0"/>
    <xf numFmtId="0" fontId="16" fillId="32" borderId="5" applyNumberFormat="0" applyBorder="0" applyAlignment="0" applyProtection="0"/>
    <xf numFmtId="0" fontId="31" fillId="33" borderId="5" applyNumberFormat="0" applyBorder="0" applyAlignment="0" applyProtection="0"/>
    <xf numFmtId="0" fontId="32" fillId="0" borderId="5" applyNumberFormat="0" applyFill="0" applyBorder="0" applyAlignment="0" applyProtection="0"/>
    <xf numFmtId="0" fontId="37" fillId="6" borderId="17" applyNumberFormat="0" applyAlignment="0" applyProtection="0"/>
    <xf numFmtId="0" fontId="38" fillId="7" borderId="18" applyNumberFormat="0" applyAlignment="0" applyProtection="0"/>
    <xf numFmtId="0" fontId="39" fillId="7" borderId="17" applyNumberFormat="0" applyAlignment="0" applyProtection="0"/>
    <xf numFmtId="0" fontId="40" fillId="0" borderId="19" applyNumberFormat="0" applyFill="0" applyAlignment="0" applyProtection="0"/>
    <xf numFmtId="0" fontId="41" fillId="8" borderId="20" applyNumberFormat="0" applyAlignment="0" applyProtection="0"/>
    <xf numFmtId="0" fontId="44" fillId="0" borderId="22" applyNumberFormat="0" applyFill="0" applyAlignment="0" applyProtection="0"/>
    <xf numFmtId="0" fontId="2" fillId="0" borderId="5"/>
    <xf numFmtId="0" fontId="46" fillId="0" borderId="14" applyNumberFormat="0" applyFill="0" applyAlignment="0" applyProtection="0"/>
    <xf numFmtId="0" fontId="47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5" applyNumberFormat="0" applyFill="0" applyBorder="0" applyAlignment="0" applyProtection="0"/>
    <xf numFmtId="0" fontId="34" fillId="3" borderId="5" applyNumberFormat="0" applyBorder="0" applyAlignment="0" applyProtection="0"/>
    <xf numFmtId="0" fontId="35" fillId="4" borderId="5" applyNumberFormat="0" applyBorder="0" applyAlignment="0" applyProtection="0"/>
    <xf numFmtId="0" fontId="36" fillId="5" borderId="5" applyNumberFormat="0" applyBorder="0" applyAlignment="0" applyProtection="0"/>
    <xf numFmtId="0" fontId="42" fillId="0" borderId="5" applyNumberFormat="0" applyFill="0" applyBorder="0" applyAlignment="0" applyProtection="0"/>
    <xf numFmtId="0" fontId="2" fillId="9" borderId="21" applyNumberFormat="0" applyFont="0" applyAlignment="0" applyProtection="0"/>
    <xf numFmtId="0" fontId="43" fillId="0" borderId="5" applyNumberFormat="0" applyFill="0" applyBorder="0" applyAlignment="0" applyProtection="0"/>
    <xf numFmtId="0" fontId="45" fillId="10" borderId="5" applyNumberFormat="0" applyBorder="0" applyAlignment="0" applyProtection="0"/>
    <xf numFmtId="0" fontId="2" fillId="11" borderId="5" applyNumberFormat="0" applyBorder="0" applyAlignment="0" applyProtection="0"/>
    <xf numFmtId="0" fontId="2" fillId="12" borderId="5" applyNumberFormat="0" applyBorder="0" applyAlignment="0" applyProtection="0"/>
    <xf numFmtId="0" fontId="45" fillId="13" borderId="5" applyNumberFormat="0" applyBorder="0" applyAlignment="0" applyProtection="0"/>
    <xf numFmtId="0" fontId="45" fillId="14" borderId="5" applyNumberFormat="0" applyBorder="0" applyAlignment="0" applyProtection="0"/>
    <xf numFmtId="0" fontId="2" fillId="15" borderId="5" applyNumberFormat="0" applyBorder="0" applyAlignment="0" applyProtection="0"/>
    <xf numFmtId="0" fontId="2" fillId="16" borderId="5" applyNumberFormat="0" applyBorder="0" applyAlignment="0" applyProtection="0"/>
    <xf numFmtId="0" fontId="45" fillId="17" borderId="5" applyNumberFormat="0" applyBorder="0" applyAlignment="0" applyProtection="0"/>
    <xf numFmtId="0" fontId="45" fillId="18" borderId="5" applyNumberFormat="0" applyBorder="0" applyAlignment="0" applyProtection="0"/>
    <xf numFmtId="0" fontId="2" fillId="19" borderId="5" applyNumberFormat="0" applyBorder="0" applyAlignment="0" applyProtection="0"/>
    <xf numFmtId="0" fontId="2" fillId="20" borderId="5" applyNumberFormat="0" applyBorder="0" applyAlignment="0" applyProtection="0"/>
    <xf numFmtId="0" fontId="45" fillId="21" borderId="5" applyNumberFormat="0" applyBorder="0" applyAlignment="0" applyProtection="0"/>
    <xf numFmtId="0" fontId="45" fillId="22" borderId="5" applyNumberFormat="0" applyBorder="0" applyAlignment="0" applyProtection="0"/>
    <xf numFmtId="0" fontId="2" fillId="23" borderId="5" applyNumberFormat="0" applyBorder="0" applyAlignment="0" applyProtection="0"/>
    <xf numFmtId="0" fontId="2" fillId="24" borderId="5" applyNumberFormat="0" applyBorder="0" applyAlignment="0" applyProtection="0"/>
    <xf numFmtId="0" fontId="45" fillId="25" borderId="5" applyNumberFormat="0" applyBorder="0" applyAlignment="0" applyProtection="0"/>
    <xf numFmtId="0" fontId="45" fillId="26" borderId="5" applyNumberFormat="0" applyBorder="0" applyAlignment="0" applyProtection="0"/>
    <xf numFmtId="0" fontId="2" fillId="27" borderId="5" applyNumberFormat="0" applyBorder="0" applyAlignment="0" applyProtection="0"/>
    <xf numFmtId="0" fontId="2" fillId="28" borderId="5" applyNumberFormat="0" applyBorder="0" applyAlignment="0" applyProtection="0"/>
    <xf numFmtId="0" fontId="45" fillId="29" borderId="5" applyNumberFormat="0" applyBorder="0" applyAlignment="0" applyProtection="0"/>
    <xf numFmtId="0" fontId="45" fillId="30" borderId="5" applyNumberFormat="0" applyBorder="0" applyAlignment="0" applyProtection="0"/>
    <xf numFmtId="0" fontId="2" fillId="31" borderId="5" applyNumberFormat="0" applyBorder="0" applyAlignment="0" applyProtection="0"/>
    <xf numFmtId="0" fontId="2" fillId="32" borderId="5" applyNumberFormat="0" applyBorder="0" applyAlignment="0" applyProtection="0"/>
    <xf numFmtId="0" fontId="45" fillId="33" borderId="5" applyNumberFormat="0" applyBorder="0" applyAlignment="0" applyProtection="0"/>
    <xf numFmtId="0" fontId="2" fillId="0" borderId="5"/>
    <xf numFmtId="0" fontId="48" fillId="0" borderId="5"/>
    <xf numFmtId="0" fontId="55" fillId="0" borderId="5"/>
    <xf numFmtId="0" fontId="10" fillId="0" borderId="5" applyNumberFormat="0" applyFill="0" applyBorder="0" applyAlignment="0" applyProtection="0"/>
    <xf numFmtId="0" fontId="1" fillId="0" borderId="5"/>
    <xf numFmtId="0" fontId="1" fillId="0" borderId="5"/>
    <xf numFmtId="0" fontId="1" fillId="0" borderId="5"/>
    <xf numFmtId="0" fontId="1" fillId="9" borderId="21" applyNumberFormat="0" applyFont="0" applyAlignment="0" applyProtection="0"/>
    <xf numFmtId="0" fontId="1" fillId="11" borderId="5" applyNumberFormat="0" applyBorder="0" applyAlignment="0" applyProtection="0"/>
    <xf numFmtId="0" fontId="1" fillId="12" borderId="5" applyNumberFormat="0" applyBorder="0" applyAlignment="0" applyProtection="0"/>
    <xf numFmtId="0" fontId="1" fillId="15" borderId="5" applyNumberFormat="0" applyBorder="0" applyAlignment="0" applyProtection="0"/>
    <xf numFmtId="0" fontId="1" fillId="16" borderId="5" applyNumberFormat="0" applyBorder="0" applyAlignment="0" applyProtection="0"/>
    <xf numFmtId="0" fontId="1" fillId="19" borderId="5" applyNumberFormat="0" applyBorder="0" applyAlignment="0" applyProtection="0"/>
    <xf numFmtId="0" fontId="1" fillId="20" borderId="5" applyNumberFormat="0" applyBorder="0" applyAlignment="0" applyProtection="0"/>
    <xf numFmtId="0" fontId="1" fillId="23" borderId="5" applyNumberFormat="0" applyBorder="0" applyAlignment="0" applyProtection="0"/>
    <xf numFmtId="0" fontId="1" fillId="24" borderId="5" applyNumberFormat="0" applyBorder="0" applyAlignment="0" applyProtection="0"/>
    <xf numFmtId="0" fontId="1" fillId="27" borderId="5" applyNumberFormat="0" applyBorder="0" applyAlignment="0" applyProtection="0"/>
    <xf numFmtId="0" fontId="1" fillId="28" borderId="5" applyNumberFormat="0" applyBorder="0" applyAlignment="0" applyProtection="0"/>
    <xf numFmtId="0" fontId="1" fillId="31" borderId="5" applyNumberFormat="0" applyBorder="0" applyAlignment="0" applyProtection="0"/>
    <xf numFmtId="0" fontId="1" fillId="32" borderId="5" applyNumberFormat="0" applyBorder="0" applyAlignment="0" applyProtection="0"/>
    <xf numFmtId="0" fontId="1" fillId="0" borderId="5"/>
  </cellStyleXfs>
  <cellXfs count="118"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4" fillId="0" borderId="0" xfId="0" applyFont="1"/>
    <xf numFmtId="0" fontId="5" fillId="0" borderId="0" xfId="0" applyFont="1"/>
    <xf numFmtId="0" fontId="0" fillId="2" borderId="7" xfId="0" applyFont="1" applyFill="1" applyBorder="1"/>
    <xf numFmtId="0" fontId="0" fillId="2" borderId="8" xfId="0" applyFont="1" applyFill="1" applyBorder="1"/>
    <xf numFmtId="0" fontId="5" fillId="0" borderId="10" xfId="0" applyFont="1" applyBorder="1"/>
    <xf numFmtId="0" fontId="7" fillId="0" borderId="0" xfId="0" applyFont="1"/>
    <xf numFmtId="0" fontId="5" fillId="0" borderId="12" xfId="0" applyFont="1" applyBorder="1" applyAlignment="1">
      <alignment vertical="center" wrapText="1"/>
    </xf>
    <xf numFmtId="0" fontId="5" fillId="0" borderId="12" xfId="0" applyFont="1" applyBorder="1"/>
    <xf numFmtId="0" fontId="5" fillId="0" borderId="13" xfId="0" applyFont="1" applyBorder="1"/>
    <xf numFmtId="0" fontId="0" fillId="0" borderId="12" xfId="0" applyFont="1" applyBorder="1" applyAlignment="1">
      <alignment vertical="center" wrapText="1"/>
    </xf>
    <xf numFmtId="0" fontId="0" fillId="0" borderId="12" xfId="0" applyFont="1" applyBorder="1" applyAlignment="1">
      <alignment wrapText="1"/>
    </xf>
    <xf numFmtId="0" fontId="0" fillId="0" borderId="12" xfId="0" applyFont="1" applyBorder="1"/>
    <xf numFmtId="0" fontId="9" fillId="0" borderId="12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 applyAlignment="1" applyProtection="1">
      <protection locked="0"/>
    </xf>
    <xf numFmtId="0" fontId="11" fillId="0" borderId="11" xfId="0" applyFont="1" applyBorder="1" applyAlignment="1" applyProtection="1">
      <alignment horizontal="center"/>
      <protection locked="0"/>
    </xf>
    <xf numFmtId="0" fontId="11" fillId="2" borderId="9" xfId="0" applyFont="1" applyFill="1" applyBorder="1"/>
    <xf numFmtId="0" fontId="0" fillId="0" borderId="0" xfId="0" applyFont="1" applyAlignment="1"/>
    <xf numFmtId="0" fontId="11" fillId="0" borderId="0" xfId="0" applyFont="1"/>
    <xf numFmtId="0" fontId="0" fillId="0" borderId="5" xfId="0" applyFont="1" applyFill="1" applyBorder="1"/>
    <xf numFmtId="0" fontId="45" fillId="0" borderId="5" xfId="58" applyFont="1"/>
    <xf numFmtId="49" fontId="45" fillId="0" borderId="5" xfId="58" applyNumberFormat="1" applyFont="1"/>
    <xf numFmtId="0" fontId="49" fillId="0" borderId="0" xfId="0" applyFont="1" applyAlignment="1"/>
    <xf numFmtId="49" fontId="45" fillId="0" borderId="5" xfId="58" applyNumberFormat="1" applyFont="1" applyAlignment="1">
      <alignment horizontal="right"/>
    </xf>
    <xf numFmtId="0" fontId="0" fillId="0" borderId="13" xfId="0" applyFont="1" applyFill="1" applyBorder="1" applyAlignment="1">
      <alignment vertical="center" wrapText="1"/>
    </xf>
    <xf numFmtId="0" fontId="0" fillId="0" borderId="0" xfId="0" applyFont="1" applyAlignment="1"/>
    <xf numFmtId="0" fontId="11" fillId="0" borderId="12" xfId="0" applyFont="1" applyBorder="1" applyAlignment="1">
      <alignment vertical="center" wrapText="1"/>
    </xf>
    <xf numFmtId="0" fontId="0" fillId="0" borderId="0" xfId="0"/>
    <xf numFmtId="0" fontId="11" fillId="0" borderId="12" xfId="0" applyFont="1" applyBorder="1" applyAlignment="1">
      <alignment wrapText="1"/>
    </xf>
    <xf numFmtId="0" fontId="11" fillId="0" borderId="12" xfId="0" applyFont="1" applyBorder="1"/>
    <xf numFmtId="0" fontId="50" fillId="0" borderId="0" xfId="0" applyFont="1" applyAlignment="1"/>
    <xf numFmtId="0" fontId="0" fillId="0" borderId="0" xfId="0" applyFont="1" applyAlignment="1"/>
    <xf numFmtId="0" fontId="45" fillId="0" borderId="5" xfId="93" applyFont="1"/>
    <xf numFmtId="0" fontId="10" fillId="0" borderId="0" xfId="1" applyAlignment="1"/>
    <xf numFmtId="0" fontId="6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9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0" fillId="0" borderId="5" xfId="0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vertical="center" wrapText="1"/>
    </xf>
    <xf numFmtId="0" fontId="0" fillId="0" borderId="5" xfId="0" applyBorder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1" fillId="0" borderId="0" xfId="0" applyFont="1" applyAlignment="1"/>
    <xf numFmtId="0" fontId="5" fillId="0" borderId="0" xfId="0" applyFont="1" applyAlignment="1"/>
    <xf numFmtId="0" fontId="0" fillId="0" borderId="0" xfId="0" applyFont="1" applyProtection="1"/>
    <xf numFmtId="0" fontId="6" fillId="0" borderId="0" xfId="0" applyFont="1" applyProtection="1"/>
    <xf numFmtId="0" fontId="0" fillId="0" borderId="0" xfId="0" applyFont="1" applyAlignment="1" applyProtection="1"/>
    <xf numFmtId="0" fontId="0" fillId="0" borderId="0" xfId="0" applyProtection="1"/>
    <xf numFmtId="0" fontId="10" fillId="0" borderId="0" xfId="1" applyProtection="1"/>
    <xf numFmtId="164" fontId="0" fillId="0" borderId="0" xfId="0" applyNumberFormat="1" applyFont="1" applyProtection="1"/>
    <xf numFmtId="0" fontId="16" fillId="0" borderId="23" xfId="7" applyBorder="1" applyProtection="1"/>
    <xf numFmtId="0" fontId="16" fillId="0" borderId="23" xfId="13" applyBorder="1" applyProtection="1"/>
    <xf numFmtId="0" fontId="8" fillId="0" borderId="0" xfId="0" applyFont="1" applyProtection="1"/>
    <xf numFmtId="0" fontId="6" fillId="0" borderId="0" xfId="1" applyFont="1" applyProtection="1"/>
    <xf numFmtId="0" fontId="50" fillId="0" borderId="0" xfId="0" applyFont="1" applyProtection="1"/>
    <xf numFmtId="0" fontId="9" fillId="0" borderId="0" xfId="0" applyFont="1" applyProtection="1"/>
    <xf numFmtId="0" fontId="51" fillId="0" borderId="0" xfId="0" applyFont="1" applyAlignment="1" applyProtection="1"/>
    <xf numFmtId="0" fontId="50" fillId="0" borderId="0" xfId="0" applyFont="1" applyAlignment="1" applyProtection="1"/>
    <xf numFmtId="0" fontId="0" fillId="0" borderId="0" xfId="0" applyFont="1" applyProtection="1">
      <protection locked="0"/>
    </xf>
    <xf numFmtId="0" fontId="44" fillId="0" borderId="5" xfId="93" applyFont="1" applyFill="1" applyBorder="1" applyProtection="1">
      <protection locked="0"/>
    </xf>
    <xf numFmtId="0" fontId="44" fillId="0" borderId="5" xfId="93" applyFont="1" applyFill="1" applyProtection="1">
      <protection locked="0"/>
    </xf>
    <xf numFmtId="0" fontId="2" fillId="0" borderId="24" xfId="93" applyBorder="1" applyProtection="1">
      <protection locked="0"/>
    </xf>
    <xf numFmtId="0" fontId="2" fillId="0" borderId="11" xfId="93" applyNumberFormat="1" applyBorder="1" applyProtection="1">
      <protection locked="0"/>
    </xf>
    <xf numFmtId="0" fontId="2" fillId="0" borderId="11" xfId="93" applyBorder="1" applyAlignment="1" applyProtection="1">
      <alignment horizontal="right"/>
      <protection locked="0"/>
    </xf>
    <xf numFmtId="0" fontId="2" fillId="0" borderId="5" xfId="93" applyBorder="1" applyProtection="1">
      <protection locked="0"/>
    </xf>
    <xf numFmtId="0" fontId="2" fillId="0" borderId="5" xfId="93" applyBorder="1" applyAlignment="1" applyProtection="1">
      <alignment horizontal="right"/>
      <protection locked="0"/>
    </xf>
    <xf numFmtId="0" fontId="2" fillId="0" borderId="5" xfId="93" applyFill="1" applyProtection="1">
      <protection locked="0"/>
    </xf>
    <xf numFmtId="0" fontId="2" fillId="0" borderId="11" xfId="93" applyBorder="1" applyProtection="1">
      <protection locked="0"/>
    </xf>
    <xf numFmtId="0" fontId="11" fillId="0" borderId="23" xfId="0" applyFont="1" applyBorder="1" applyAlignment="1" applyProtection="1">
      <alignment horizontal="left" vertical="center" wrapText="1"/>
    </xf>
    <xf numFmtId="0" fontId="6" fillId="0" borderId="0" xfId="0" applyFont="1" applyFill="1" applyProtection="1"/>
    <xf numFmtId="0" fontId="10" fillId="0" borderId="0" xfId="1" applyFill="1" applyProtection="1"/>
    <xf numFmtId="0" fontId="11" fillId="0" borderId="0" xfId="0" applyFont="1" applyProtection="1"/>
    <xf numFmtId="0" fontId="6" fillId="0" borderId="0" xfId="1" applyFont="1" applyFill="1" applyProtection="1"/>
    <xf numFmtId="0" fontId="11" fillId="0" borderId="23" xfId="0" applyFont="1" applyBorder="1" applyAlignment="1" applyProtection="1"/>
    <xf numFmtId="0" fontId="0" fillId="0" borderId="23" xfId="0" applyBorder="1"/>
    <xf numFmtId="0" fontId="16" fillId="0" borderId="23" xfId="7" applyFill="1" applyBorder="1" applyProtection="1"/>
    <xf numFmtId="0" fontId="0" fillId="0" borderId="23" xfId="0" applyFont="1" applyBorder="1" applyAlignment="1" applyProtection="1"/>
    <xf numFmtId="0" fontId="9" fillId="0" borderId="0" xfId="0" applyFont="1" applyAlignment="1"/>
    <xf numFmtId="49" fontId="52" fillId="0" borderId="5" xfId="58" applyNumberFormat="1" applyFont="1"/>
    <xf numFmtId="0" fontId="9" fillId="0" borderId="23" xfId="0" applyFont="1" applyFill="1" applyBorder="1" applyAlignment="1" applyProtection="1"/>
    <xf numFmtId="0" fontId="9" fillId="0" borderId="23" xfId="0" applyFont="1" applyFill="1" applyBorder="1" applyProtection="1"/>
    <xf numFmtId="0" fontId="0" fillId="0" borderId="13" xfId="0" applyFont="1" applyFill="1" applyBorder="1" applyAlignment="1">
      <alignment wrapText="1"/>
    </xf>
    <xf numFmtId="0" fontId="52" fillId="0" borderId="5" xfId="0" applyFont="1" applyBorder="1"/>
    <xf numFmtId="0" fontId="52" fillId="0" borderId="5" xfId="93" applyFont="1"/>
    <xf numFmtId="49" fontId="49" fillId="0" borderId="0" xfId="0" applyNumberFormat="1" applyFont="1" applyAlignment="1"/>
    <xf numFmtId="0" fontId="11" fillId="0" borderId="25" xfId="0" applyFont="1" applyBorder="1" applyAlignment="1"/>
    <xf numFmtId="0" fontId="6" fillId="0" borderId="26" xfId="0" applyFont="1" applyBorder="1" applyProtection="1"/>
    <xf numFmtId="0" fontId="51" fillId="0" borderId="27" xfId="0" applyFont="1" applyBorder="1" applyAlignment="1" applyProtection="1"/>
    <xf numFmtId="0" fontId="6" fillId="0" borderId="28" xfId="0" applyFont="1" applyBorder="1" applyProtection="1"/>
    <xf numFmtId="0" fontId="9" fillId="0" borderId="29" xfId="0" applyFont="1" applyBorder="1" applyProtection="1"/>
    <xf numFmtId="0" fontId="6" fillId="0" borderId="30" xfId="0" applyFont="1" applyBorder="1" applyProtection="1"/>
    <xf numFmtId="0" fontId="6" fillId="0" borderId="26" xfId="0" applyFont="1" applyFill="1" applyBorder="1" applyProtection="1"/>
    <xf numFmtId="0" fontId="6" fillId="0" borderId="28" xfId="0" applyFont="1" applyFill="1" applyBorder="1" applyProtection="1"/>
    <xf numFmtId="0" fontId="6" fillId="0" borderId="30" xfId="0" applyFont="1" applyFill="1" applyBorder="1" applyProtection="1"/>
    <xf numFmtId="0" fontId="51" fillId="0" borderId="25" xfId="0" applyFont="1" applyBorder="1" applyAlignment="1" applyProtection="1"/>
    <xf numFmtId="0" fontId="9" fillId="0" borderId="23" xfId="0" applyFont="1" applyBorder="1"/>
    <xf numFmtId="0" fontId="54" fillId="0" borderId="0" xfId="0" applyFont="1" applyAlignment="1">
      <alignment vertical="center"/>
    </xf>
    <xf numFmtId="0" fontId="11" fillId="0" borderId="23" xfId="0" applyFont="1" applyBorder="1"/>
    <xf numFmtId="0" fontId="10" fillId="0" borderId="5" xfId="1" applyBorder="1" applyAlignment="1"/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1" fillId="0" borderId="0" xfId="0" applyFont="1" applyAlignment="1">
      <alignment horizontal="left"/>
    </xf>
  </cellXfs>
  <cellStyles count="114">
    <cellStyle name="20% - Accent1 2" xfId="28" xr:uid="{00000000-0005-0000-0000-000000000000}"/>
    <cellStyle name="20% - Accent1 3" xfId="70" xr:uid="{00000000-0005-0000-0000-000001000000}"/>
    <cellStyle name="20% - Accent1 3 2" xfId="101" xr:uid="{31273C07-0C0C-4201-ACB8-41D5EA328DF8}"/>
    <cellStyle name="20% - Accent2 2" xfId="32" xr:uid="{00000000-0005-0000-0000-000002000000}"/>
    <cellStyle name="20% - Accent2 3" xfId="74" xr:uid="{00000000-0005-0000-0000-000003000000}"/>
    <cellStyle name="20% - Accent2 3 2" xfId="103" xr:uid="{BBC99547-524F-4484-89EF-C1A914F829A4}"/>
    <cellStyle name="20% - Accent3 2" xfId="36" xr:uid="{00000000-0005-0000-0000-000004000000}"/>
    <cellStyle name="20% - Accent3 3" xfId="78" xr:uid="{00000000-0005-0000-0000-000005000000}"/>
    <cellStyle name="20% - Accent3 3 2" xfId="105" xr:uid="{FF3124C4-16F2-44CD-91D4-7679241F6D84}"/>
    <cellStyle name="20% - Accent4 2" xfId="40" xr:uid="{00000000-0005-0000-0000-000006000000}"/>
    <cellStyle name="20% - Accent4 3" xfId="82" xr:uid="{00000000-0005-0000-0000-000007000000}"/>
    <cellStyle name="20% - Accent4 3 2" xfId="107" xr:uid="{FD4465B0-8FC6-465F-9483-E6069A05FDF3}"/>
    <cellStyle name="20% - Accent5 2" xfId="44" xr:uid="{00000000-0005-0000-0000-000008000000}"/>
    <cellStyle name="20% - Accent5 3" xfId="86" xr:uid="{00000000-0005-0000-0000-000009000000}"/>
    <cellStyle name="20% - Accent5 3 2" xfId="109" xr:uid="{16925FE7-F387-4192-A044-6AC7E57DB6F0}"/>
    <cellStyle name="20% - Accent6 2" xfId="48" xr:uid="{00000000-0005-0000-0000-00000A000000}"/>
    <cellStyle name="20% - Accent6 3" xfId="90" xr:uid="{00000000-0005-0000-0000-00000B000000}"/>
    <cellStyle name="20% - Accent6 3 2" xfId="111" xr:uid="{94322455-6983-4F3D-93E3-78317AF588A8}"/>
    <cellStyle name="40% - Accent1 2" xfId="29" xr:uid="{00000000-0005-0000-0000-00000C000000}"/>
    <cellStyle name="40% - Accent1 3" xfId="71" xr:uid="{00000000-0005-0000-0000-00000D000000}"/>
    <cellStyle name="40% - Accent1 3 2" xfId="102" xr:uid="{C3E0055D-3971-4896-A16F-3DDE5AF2CD6E}"/>
    <cellStyle name="40% - Accent2 2" xfId="33" xr:uid="{00000000-0005-0000-0000-00000E000000}"/>
    <cellStyle name="40% - Accent2 3" xfId="75" xr:uid="{00000000-0005-0000-0000-00000F000000}"/>
    <cellStyle name="40% - Accent2 3 2" xfId="104" xr:uid="{EFF25820-EDD2-40C0-8850-DA3EAEBF3C42}"/>
    <cellStyle name="40% - Accent3 2" xfId="37" xr:uid="{00000000-0005-0000-0000-000010000000}"/>
    <cellStyle name="40% - Accent3 3" xfId="79" xr:uid="{00000000-0005-0000-0000-000011000000}"/>
    <cellStyle name="40% - Accent3 3 2" xfId="106" xr:uid="{072E812A-6D04-4A61-BCA7-612FDE117531}"/>
    <cellStyle name="40% - Accent4 2" xfId="41" xr:uid="{00000000-0005-0000-0000-000012000000}"/>
    <cellStyle name="40% - Accent4 3" xfId="83" xr:uid="{00000000-0005-0000-0000-000013000000}"/>
    <cellStyle name="40% - Accent4 3 2" xfId="108" xr:uid="{44D1AB55-71FC-499D-89A7-BCC1FA0118DD}"/>
    <cellStyle name="40% - Accent5 2" xfId="45" xr:uid="{00000000-0005-0000-0000-000014000000}"/>
    <cellStyle name="40% - Accent5 3" xfId="87" xr:uid="{00000000-0005-0000-0000-000015000000}"/>
    <cellStyle name="40% - Accent5 3 2" xfId="110" xr:uid="{BFF961EA-EDE4-4ADE-A789-87C0ACB9C18E}"/>
    <cellStyle name="40% - Accent6 2" xfId="49" xr:uid="{00000000-0005-0000-0000-000016000000}"/>
    <cellStyle name="40% - Accent6 3" xfId="91" xr:uid="{00000000-0005-0000-0000-000017000000}"/>
    <cellStyle name="40% - Accent6 3 2" xfId="112" xr:uid="{BF3F9FDD-00BD-46EC-BCE9-1FA9CC1913A2}"/>
    <cellStyle name="60% - Accent1 2" xfId="30" xr:uid="{00000000-0005-0000-0000-000018000000}"/>
    <cellStyle name="60% - Accent1 3" xfId="72" xr:uid="{00000000-0005-0000-0000-000019000000}"/>
    <cellStyle name="60% - Accent2 2" xfId="34" xr:uid="{00000000-0005-0000-0000-00001A000000}"/>
    <cellStyle name="60% - Accent2 3" xfId="76" xr:uid="{00000000-0005-0000-0000-00001B000000}"/>
    <cellStyle name="60% - Accent3 2" xfId="38" xr:uid="{00000000-0005-0000-0000-00001C000000}"/>
    <cellStyle name="60% - Accent3 3" xfId="80" xr:uid="{00000000-0005-0000-0000-00001D000000}"/>
    <cellStyle name="60% - Accent4 2" xfId="42" xr:uid="{00000000-0005-0000-0000-00001E000000}"/>
    <cellStyle name="60% - Accent4 3" xfId="84" xr:uid="{00000000-0005-0000-0000-00001F000000}"/>
    <cellStyle name="60% - Accent5 2" xfId="46" xr:uid="{00000000-0005-0000-0000-000020000000}"/>
    <cellStyle name="60% - Accent5 3" xfId="88" xr:uid="{00000000-0005-0000-0000-000021000000}"/>
    <cellStyle name="60% - Accent6 2" xfId="50" xr:uid="{00000000-0005-0000-0000-000022000000}"/>
    <cellStyle name="60% - Accent6 3" xfId="92" xr:uid="{00000000-0005-0000-0000-000023000000}"/>
    <cellStyle name="Accent1 2" xfId="27" xr:uid="{00000000-0005-0000-0000-000024000000}"/>
    <cellStyle name="Accent1 3" xfId="69" xr:uid="{00000000-0005-0000-0000-000025000000}"/>
    <cellStyle name="Accent2 2" xfId="31" xr:uid="{00000000-0005-0000-0000-000026000000}"/>
    <cellStyle name="Accent2 3" xfId="73" xr:uid="{00000000-0005-0000-0000-000027000000}"/>
    <cellStyle name="Accent3 2" xfId="35" xr:uid="{00000000-0005-0000-0000-000028000000}"/>
    <cellStyle name="Accent3 3" xfId="77" xr:uid="{00000000-0005-0000-0000-000029000000}"/>
    <cellStyle name="Accent4 2" xfId="39" xr:uid="{00000000-0005-0000-0000-00002A000000}"/>
    <cellStyle name="Accent4 3" xfId="81" xr:uid="{00000000-0005-0000-0000-00002B000000}"/>
    <cellStyle name="Accent5 2" xfId="43" xr:uid="{00000000-0005-0000-0000-00002C000000}"/>
    <cellStyle name="Accent5 3" xfId="85" xr:uid="{00000000-0005-0000-0000-00002D000000}"/>
    <cellStyle name="Accent6 2" xfId="47" xr:uid="{00000000-0005-0000-0000-00002E000000}"/>
    <cellStyle name="Accent6 3" xfId="89" xr:uid="{00000000-0005-0000-0000-00002F000000}"/>
    <cellStyle name="Bad 2" xfId="16" xr:uid="{00000000-0005-0000-0000-000030000000}"/>
    <cellStyle name="Bad 3" xfId="64" xr:uid="{00000000-0005-0000-0000-000031000000}"/>
    <cellStyle name="Calculation" xfId="54" builtinId="22" customBuiltin="1"/>
    <cellStyle name="Calculation 2" xfId="20" xr:uid="{00000000-0005-0000-0000-000033000000}"/>
    <cellStyle name="Check Cell" xfId="56" builtinId="23" customBuiltin="1"/>
    <cellStyle name="Check Cell 2" xfId="22" xr:uid="{00000000-0005-0000-0000-000035000000}"/>
    <cellStyle name="Explanatory Text 2" xfId="25" xr:uid="{00000000-0005-0000-0000-000036000000}"/>
    <cellStyle name="Explanatory Text 3" xfId="68" xr:uid="{00000000-0005-0000-0000-000037000000}"/>
    <cellStyle name="Good 2" xfId="8" xr:uid="{00000000-0005-0000-0000-000038000000}"/>
    <cellStyle name="Good 3" xfId="63" xr:uid="{00000000-0005-0000-0000-000039000000}"/>
    <cellStyle name="Heading 1" xfId="4" builtinId="16" customBuiltin="1"/>
    <cellStyle name="Heading 1 2" xfId="59" xr:uid="{00000000-0005-0000-0000-00003B000000}"/>
    <cellStyle name="Heading 2" xfId="5" builtinId="17" customBuiltin="1"/>
    <cellStyle name="Heading 2 2" xfId="60" xr:uid="{00000000-0005-0000-0000-00003D000000}"/>
    <cellStyle name="Heading 3" xfId="6" builtinId="18" customBuiltin="1"/>
    <cellStyle name="Heading 3 2" xfId="61" xr:uid="{00000000-0005-0000-0000-00003F000000}"/>
    <cellStyle name="Heading 4 2" xfId="15" xr:uid="{00000000-0005-0000-0000-000040000000}"/>
    <cellStyle name="Heading 4 3" xfId="62" xr:uid="{00000000-0005-0000-0000-000041000000}"/>
    <cellStyle name="Hyperlink" xfId="1" builtinId="8"/>
    <cellStyle name="Hyperlink 2" xfId="3" xr:uid="{00000000-0005-0000-0000-000043000000}"/>
    <cellStyle name="Hyperlink 3" xfId="51" xr:uid="{00000000-0005-0000-0000-000044000000}"/>
    <cellStyle name="Hyperlink 4" xfId="96" xr:uid="{A35C7ED4-DFCB-48CE-B4A3-554389A3F4A4}"/>
    <cellStyle name="Input" xfId="52" builtinId="20" customBuiltin="1"/>
    <cellStyle name="Input 2" xfId="18" xr:uid="{00000000-0005-0000-0000-000046000000}"/>
    <cellStyle name="Linked Cell" xfId="55" builtinId="24" customBuiltin="1"/>
    <cellStyle name="Linked Cell 2" xfId="21" xr:uid="{00000000-0005-0000-0000-000048000000}"/>
    <cellStyle name="Neutral 2" xfId="17" xr:uid="{00000000-0005-0000-0000-000049000000}"/>
    <cellStyle name="Neutral 3" xfId="65" xr:uid="{00000000-0005-0000-0000-00004A000000}"/>
    <cellStyle name="Normal" xfId="0" builtinId="0"/>
    <cellStyle name="Normal 2" xfId="2" xr:uid="{00000000-0005-0000-0000-00004C000000}"/>
    <cellStyle name="Normal 2 2" xfId="11" xr:uid="{00000000-0005-0000-0000-00004D000000}"/>
    <cellStyle name="Normal 2 3" xfId="9" xr:uid="{00000000-0005-0000-0000-00004E000000}"/>
    <cellStyle name="Normal 2 4" xfId="93" xr:uid="{00000000-0005-0000-0000-00004F000000}"/>
    <cellStyle name="Normal 2 4 2" xfId="113" xr:uid="{78BF680B-624E-421B-B5F1-115B4DDC820B}"/>
    <cellStyle name="Normal 2 5" xfId="97" xr:uid="{EAFA2A4C-3893-448C-A840-1FC43C32413F}"/>
    <cellStyle name="Normal 3" xfId="12" xr:uid="{00000000-0005-0000-0000-000050000000}"/>
    <cellStyle name="Normal 3 2" xfId="94" xr:uid="{00000000-0005-0000-0000-000051000000}"/>
    <cellStyle name="Normal 3 3" xfId="98" xr:uid="{0008B5C1-556D-4B3C-91BA-BF4AB96DD97A}"/>
    <cellStyle name="Normal 4" xfId="10" xr:uid="{00000000-0005-0000-0000-000052000000}"/>
    <cellStyle name="Normal 5" xfId="13" xr:uid="{00000000-0005-0000-0000-000053000000}"/>
    <cellStyle name="Normal 6" xfId="7" xr:uid="{00000000-0005-0000-0000-000054000000}"/>
    <cellStyle name="Normal 7" xfId="58" xr:uid="{00000000-0005-0000-0000-000055000000}"/>
    <cellStyle name="Normal 7 2" xfId="99" xr:uid="{8D77FAE6-0BC6-46AB-B040-B3B4D6360E2F}"/>
    <cellStyle name="Normal 8" xfId="95" xr:uid="{B37BF165-A2E2-4238-9024-26DE0DF45777}"/>
    <cellStyle name="Note 2" xfId="24" xr:uid="{00000000-0005-0000-0000-000056000000}"/>
    <cellStyle name="Note 3" xfId="67" xr:uid="{00000000-0005-0000-0000-000057000000}"/>
    <cellStyle name="Note 3 2" xfId="100" xr:uid="{B8DB9B7D-6FB2-4694-924B-09F6E64A4DC3}"/>
    <cellStyle name="Output" xfId="53" builtinId="21" customBuiltin="1"/>
    <cellStyle name="Output 2" xfId="19" xr:uid="{00000000-0005-0000-0000-000059000000}"/>
    <cellStyle name="Title 2" xfId="14" xr:uid="{00000000-0005-0000-0000-00005A000000}"/>
    <cellStyle name="Total" xfId="57" builtinId="25" customBuiltin="1"/>
    <cellStyle name="Total 2" xfId="26" xr:uid="{00000000-0005-0000-0000-00005C000000}"/>
    <cellStyle name="Warning Text 2" xfId="23" xr:uid="{00000000-0005-0000-0000-00005D000000}"/>
    <cellStyle name="Warning Text 3" xfId="66" xr:uid="{00000000-0005-0000-0000-00005E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ovidersite.staging.111.nhs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R31"/>
  <sheetViews>
    <sheetView showGridLines="0" tabSelected="1" workbookViewId="0">
      <selection activeCell="P25" sqref="P25"/>
    </sheetView>
  </sheetViews>
  <sheetFormatPr defaultColWidth="14.42578125" defaultRowHeight="15" customHeight="1"/>
  <cols>
    <col min="1" max="12" width="7.7109375" customWidth="1"/>
    <col min="13" max="14" width="7.7109375" style="25" customWidth="1"/>
    <col min="15" max="26" width="7.7109375" customWidth="1"/>
    <col min="27" max="28" width="12.7109375" customWidth="1"/>
  </cols>
  <sheetData>
    <row r="1" spans="3:18" ht="14.25" customHeight="1">
      <c r="C1" s="44"/>
      <c r="D1" s="1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3:18" ht="14.25" customHeight="1">
      <c r="C2" s="44"/>
      <c r="D2" s="1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1"/>
      <c r="R2" s="1"/>
    </row>
    <row r="3" spans="3:18" ht="14.25" customHeight="1">
      <c r="C3" s="44"/>
      <c r="D3" s="1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1"/>
      <c r="R3" s="1"/>
    </row>
    <row r="4" spans="3:18" ht="14.25" customHeight="1"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  <c r="Q4" s="1"/>
      <c r="R4" s="1"/>
    </row>
    <row r="5" spans="3:18" ht="14.25" customHeight="1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  <c r="Q5" s="1"/>
      <c r="R5" s="1"/>
    </row>
    <row r="6" spans="3:18" s="25" customFormat="1" ht="14.25" customHeight="1">
      <c r="C6" s="5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7"/>
      <c r="Q6" s="1"/>
      <c r="R6" s="1"/>
    </row>
    <row r="7" spans="3:18" ht="18" customHeight="1">
      <c r="C7" s="5"/>
      <c r="D7" s="1"/>
      <c r="E7" s="1"/>
      <c r="F7" s="8" t="s">
        <v>0</v>
      </c>
      <c r="G7" s="1"/>
      <c r="H7" s="1"/>
      <c r="I7" s="1"/>
      <c r="J7" s="1"/>
      <c r="K7" s="1"/>
      <c r="L7" s="1"/>
      <c r="M7" s="1"/>
      <c r="N7" s="1"/>
      <c r="O7" s="1"/>
      <c r="P7" s="7"/>
      <c r="Q7" s="1"/>
      <c r="R7" s="1"/>
    </row>
    <row r="8" spans="3:18" ht="14.25" customHeight="1">
      <c r="C8" s="5"/>
      <c r="D8" s="1"/>
      <c r="E8" s="114" t="s">
        <v>1</v>
      </c>
      <c r="F8" s="114"/>
      <c r="G8" s="114"/>
      <c r="H8" s="114"/>
      <c r="I8" s="114"/>
      <c r="J8" s="114"/>
      <c r="K8" s="114"/>
      <c r="L8" s="114"/>
      <c r="M8" s="114"/>
      <c r="N8" s="1"/>
      <c r="O8" s="1"/>
      <c r="P8" s="7"/>
      <c r="Q8" s="1"/>
      <c r="R8" s="1"/>
    </row>
    <row r="9" spans="3:18" ht="14.25" customHeight="1">
      <c r="C9" s="5"/>
      <c r="D9" s="1"/>
      <c r="E9" s="115" t="s">
        <v>2</v>
      </c>
      <c r="F9" s="115"/>
      <c r="G9" s="115"/>
      <c r="H9" s="115"/>
      <c r="I9" s="115"/>
      <c r="J9" s="115"/>
      <c r="K9" s="115"/>
      <c r="L9" s="115"/>
      <c r="M9" s="115"/>
      <c r="N9" s="1"/>
      <c r="O9" s="1"/>
      <c r="P9" s="7"/>
      <c r="Q9" s="1"/>
      <c r="R9" s="1"/>
    </row>
    <row r="10" spans="3:18" ht="14.25" customHeight="1">
      <c r="C10" s="5"/>
      <c r="D10" s="1"/>
      <c r="E10" s="116"/>
      <c r="F10" s="116"/>
      <c r="G10" s="116"/>
      <c r="H10" s="116"/>
      <c r="I10" s="116"/>
      <c r="J10" s="116"/>
      <c r="K10" s="116"/>
      <c r="L10" s="116"/>
      <c r="M10" s="116"/>
      <c r="N10" s="1"/>
      <c r="O10" s="1"/>
      <c r="P10" s="7"/>
      <c r="Q10" s="1"/>
      <c r="R10" s="1"/>
    </row>
    <row r="11" spans="3:18" ht="14.25" customHeight="1">
      <c r="C11" s="5"/>
      <c r="D11" s="1"/>
      <c r="E11" s="114" t="s">
        <v>3</v>
      </c>
      <c r="F11" s="114"/>
      <c r="G11" s="114"/>
      <c r="H11" s="114"/>
      <c r="I11" s="114"/>
      <c r="J11" s="114"/>
      <c r="K11" s="114"/>
      <c r="L11" s="114"/>
      <c r="M11" s="114"/>
      <c r="N11" s="1"/>
      <c r="O11" s="1"/>
      <c r="P11" s="7"/>
      <c r="Q11" s="1"/>
      <c r="R11" s="1"/>
    </row>
    <row r="12" spans="3:18" ht="14.25" customHeight="1">
      <c r="C12" s="5"/>
      <c r="D12" s="1"/>
      <c r="E12" s="115" t="s">
        <v>4</v>
      </c>
      <c r="F12" s="115"/>
      <c r="G12" s="115"/>
      <c r="H12" s="115"/>
      <c r="I12" s="115"/>
      <c r="J12" s="115"/>
      <c r="K12" s="115"/>
      <c r="L12" s="115"/>
      <c r="M12" s="115"/>
      <c r="N12" s="1"/>
      <c r="O12" s="1"/>
      <c r="P12" s="7"/>
      <c r="Q12" s="1"/>
      <c r="R12" s="1"/>
    </row>
    <row r="13" spans="3:18" ht="14.25" customHeight="1">
      <c r="C13" s="5"/>
      <c r="E13" s="53"/>
      <c r="F13" s="41" t="str">
        <f>HYPERLINK("http://providersite.staging.111.nhs.uk/","providersite.staging.111.nhs.uk/")</f>
        <v>providersite.staging.111.nhs.uk/</v>
      </c>
      <c r="G13" s="53"/>
      <c r="H13" s="53"/>
      <c r="I13" s="53"/>
      <c r="J13" s="53"/>
      <c r="K13" s="53"/>
      <c r="L13" s="53"/>
      <c r="M13" s="53"/>
      <c r="N13" s="53"/>
      <c r="O13" s="53"/>
      <c r="P13" s="7"/>
      <c r="Q13" s="1"/>
      <c r="R13" s="1"/>
    </row>
    <row r="14" spans="3:18" ht="14.25" customHeight="1">
      <c r="C14" s="5"/>
      <c r="D14" s="1"/>
      <c r="E14" s="1"/>
      <c r="F14" s="57" t="s">
        <v>264</v>
      </c>
      <c r="G14" s="53"/>
      <c r="H14" s="58" t="s">
        <v>265</v>
      </c>
      <c r="I14" s="53"/>
      <c r="J14" s="53"/>
      <c r="K14" s="53"/>
      <c r="L14" s="53"/>
      <c r="M14" s="53"/>
      <c r="N14" s="1"/>
      <c r="O14" s="1"/>
      <c r="P14" s="7"/>
      <c r="Q14" s="1"/>
      <c r="R14" s="1"/>
    </row>
    <row r="15" spans="3:18" ht="14.25" customHeight="1">
      <c r="C15" s="5"/>
      <c r="D15" s="1"/>
      <c r="E15" s="1"/>
      <c r="F15" s="57" t="s">
        <v>266</v>
      </c>
      <c r="G15" s="53"/>
      <c r="H15" s="58" t="s">
        <v>267</v>
      </c>
      <c r="I15" s="53"/>
      <c r="J15" s="53"/>
      <c r="K15" s="53"/>
      <c r="L15" s="53"/>
      <c r="M15" s="53"/>
      <c r="N15" s="1"/>
      <c r="O15" s="1"/>
      <c r="P15" s="7"/>
      <c r="Q15" s="1"/>
      <c r="R15" s="1"/>
    </row>
    <row r="16" spans="3:18" ht="14.25" customHeight="1">
      <c r="C16" s="5"/>
      <c r="D16" s="1"/>
      <c r="E16" s="117" t="s">
        <v>261</v>
      </c>
      <c r="F16" s="117"/>
      <c r="G16" s="117"/>
      <c r="H16" s="117"/>
      <c r="I16" s="117"/>
      <c r="J16" s="117"/>
      <c r="K16" s="117"/>
      <c r="L16" s="117"/>
      <c r="M16" s="117"/>
      <c r="N16" s="43"/>
      <c r="O16" s="43"/>
      <c r="P16" s="7"/>
      <c r="Q16" s="1"/>
      <c r="R16" s="1"/>
    </row>
    <row r="17" spans="3:18" ht="14.25" customHeight="1">
      <c r="C17" s="5"/>
      <c r="D17" s="1"/>
      <c r="E17" s="115" t="s">
        <v>5</v>
      </c>
      <c r="F17" s="115"/>
      <c r="G17" s="115"/>
      <c r="H17" s="115"/>
      <c r="I17" s="115"/>
      <c r="J17" s="115"/>
      <c r="K17" s="115"/>
      <c r="L17" s="115"/>
      <c r="M17" s="115"/>
      <c r="N17" s="43"/>
      <c r="O17" s="43"/>
      <c r="P17" s="7"/>
      <c r="Q17" s="1"/>
      <c r="R17" s="1"/>
    </row>
    <row r="18" spans="3:18" ht="14.25" customHeight="1">
      <c r="C18" s="5"/>
      <c r="D18" s="1"/>
      <c r="E18" s="43"/>
      <c r="F18" s="115" t="s">
        <v>6</v>
      </c>
      <c r="G18" s="115"/>
      <c r="H18" s="115"/>
      <c r="I18" s="115"/>
      <c r="J18" s="115"/>
      <c r="K18" s="115"/>
      <c r="L18" s="115"/>
      <c r="M18" s="115"/>
      <c r="N18" s="43"/>
      <c r="O18" s="43"/>
      <c r="P18" s="7"/>
      <c r="Q18" s="1"/>
      <c r="R18" s="1"/>
    </row>
    <row r="19" spans="3:18" ht="14.25" customHeight="1">
      <c r="C19" s="5"/>
      <c r="D19" s="1"/>
      <c r="E19" s="115" t="s">
        <v>7</v>
      </c>
      <c r="F19" s="115"/>
      <c r="G19" s="115"/>
      <c r="H19" s="115"/>
      <c r="I19" s="115"/>
      <c r="J19" s="115"/>
      <c r="K19" s="115"/>
      <c r="L19" s="115"/>
      <c r="M19" s="115"/>
      <c r="N19" s="115"/>
      <c r="O19" s="43"/>
      <c r="P19" s="7"/>
      <c r="Q19" s="1"/>
      <c r="R19" s="1"/>
    </row>
    <row r="20" spans="3:18" ht="14.25" customHeight="1">
      <c r="C20" s="5"/>
      <c r="D20" s="1"/>
      <c r="E20" s="43"/>
      <c r="F20" s="115" t="s">
        <v>8</v>
      </c>
      <c r="G20" s="115"/>
      <c r="H20" s="115"/>
      <c r="I20" s="115"/>
      <c r="J20" s="115"/>
      <c r="K20" s="115"/>
      <c r="L20" s="115"/>
      <c r="M20" s="115"/>
      <c r="N20" s="115"/>
      <c r="O20" s="115"/>
      <c r="P20" s="7"/>
      <c r="Q20" s="1"/>
      <c r="R20" s="1"/>
    </row>
    <row r="21" spans="3:18" ht="14.25" customHeight="1">
      <c r="C21" s="5"/>
      <c r="D21" s="1"/>
      <c r="E21" s="55" t="s">
        <v>262</v>
      </c>
      <c r="F21" s="56"/>
      <c r="G21" s="56"/>
      <c r="H21" s="56"/>
      <c r="I21" s="56"/>
      <c r="J21" s="56"/>
      <c r="K21" s="56"/>
      <c r="L21" s="56"/>
      <c r="M21" s="56"/>
      <c r="N21" s="56"/>
      <c r="O21" s="54"/>
      <c r="P21" s="7"/>
      <c r="Q21" s="1"/>
      <c r="R21" s="1"/>
    </row>
    <row r="22" spans="3:18" ht="14.25" customHeight="1">
      <c r="C22" s="5"/>
      <c r="D22" s="1"/>
      <c r="E22" s="55" t="s">
        <v>263</v>
      </c>
      <c r="F22" s="56"/>
      <c r="G22" s="56"/>
      <c r="H22" s="56"/>
      <c r="I22" s="56"/>
      <c r="J22" s="56"/>
      <c r="K22" s="56"/>
      <c r="L22" s="56"/>
      <c r="M22" s="56"/>
      <c r="N22" s="56"/>
      <c r="O22" s="54"/>
      <c r="P22" s="7"/>
      <c r="Q22" s="1"/>
      <c r="R22" s="1"/>
    </row>
    <row r="23" spans="3:18" s="53" customFormat="1" ht="14.25" customHeight="1">
      <c r="C23" s="5"/>
      <c r="D23" s="1"/>
      <c r="E23" s="1"/>
      <c r="F23" s="26"/>
      <c r="G23" s="1"/>
      <c r="H23" s="1"/>
      <c r="I23" s="1"/>
      <c r="J23" s="1"/>
      <c r="K23" s="1"/>
      <c r="L23" s="1"/>
      <c r="M23" s="1"/>
      <c r="N23" s="1"/>
      <c r="O23" s="1"/>
      <c r="P23" s="7"/>
      <c r="Q23" s="1"/>
      <c r="R23" s="1"/>
    </row>
    <row r="24" spans="3:18" s="53" customFormat="1" ht="14.25" customHeight="1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7"/>
      <c r="Q24" s="1"/>
      <c r="R24" s="1"/>
    </row>
    <row r="25" spans="3:18" s="25" customFormat="1" ht="14.25" customHeight="1"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24" t="s">
        <v>370</v>
      </c>
      <c r="Q25" s="1"/>
      <c r="R25" s="1"/>
    </row>
    <row r="26" spans="3:18" ht="14.25" customHeight="1">
      <c r="C26" s="44"/>
      <c r="D26" s="1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1"/>
      <c r="R26" s="1"/>
    </row>
    <row r="27" spans="3:18" ht="14.25" customHeight="1">
      <c r="C27" s="44"/>
      <c r="D27" s="1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1"/>
      <c r="R27" s="1"/>
    </row>
    <row r="28" spans="3:18" ht="14.25" customHeight="1">
      <c r="C28" s="44"/>
      <c r="D28" s="1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1"/>
      <c r="R28" s="1"/>
    </row>
    <row r="29" spans="3:18" ht="14.25" customHeight="1">
      <c r="C29" s="44"/>
      <c r="D29" s="1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1"/>
      <c r="R29" s="1"/>
    </row>
    <row r="30" spans="3:18" ht="14.25" customHeight="1">
      <c r="Q30" s="1"/>
      <c r="R30" s="1"/>
    </row>
    <row r="31" spans="3:18" ht="14.25" customHeight="1">
      <c r="Q31" s="44"/>
      <c r="R31" s="44"/>
    </row>
  </sheetData>
  <sheetProtection algorithmName="SHA-512" hashValue="pgJG8qcq1yGTgdw1hFNmF19iYWAURElCzmI9HP8s/qMZ+Lc4ANUeG06UXLDvPXJ9svLUsVwoMIhu6/qrlCJasQ==" saltValue="b34ai0UHfYjclYPNtjUJ8A==" spinCount="100000" sheet="1" objects="1" scenarios="1"/>
  <mergeCells count="10">
    <mergeCell ref="E19:N19"/>
    <mergeCell ref="F20:O20"/>
    <mergeCell ref="E16:M16"/>
    <mergeCell ref="E17:M17"/>
    <mergeCell ref="F18:M18"/>
    <mergeCell ref="E8:M8"/>
    <mergeCell ref="E9:M9"/>
    <mergeCell ref="E11:M11"/>
    <mergeCell ref="E12:M12"/>
    <mergeCell ref="E10:M10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80"/>
  <sheetViews>
    <sheetView workbookViewId="0">
      <pane xSplit="1" topLeftCell="B1" activePane="topRight" state="frozen"/>
      <selection pane="topRight" activeCell="B14" sqref="B14"/>
    </sheetView>
  </sheetViews>
  <sheetFormatPr defaultColWidth="14.42578125" defaultRowHeight="15" customHeight="1"/>
  <cols>
    <col min="1" max="1" width="16" customWidth="1"/>
    <col min="2" max="2" width="22" customWidth="1"/>
    <col min="3" max="3" width="80.28515625" customWidth="1"/>
    <col min="4" max="4" width="7.7109375" customWidth="1"/>
    <col min="5" max="5" width="11" customWidth="1"/>
    <col min="6" max="7" width="7.7109375" customWidth="1"/>
    <col min="8" max="8" width="61.7109375" customWidth="1"/>
    <col min="9" max="9" width="85.140625" customWidth="1"/>
    <col min="10" max="26" width="7.7109375" customWidth="1"/>
  </cols>
  <sheetData>
    <row r="1" spans="1:26" ht="14.25" customHeight="1" thickBot="1">
      <c r="A1" s="12" t="s">
        <v>9</v>
      </c>
      <c r="B1" s="12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13" t="s">
        <v>15</v>
      </c>
    </row>
    <row r="2" spans="1:26" ht="14.25" customHeight="1" thickTop="1" thickBot="1">
      <c r="A2" s="23"/>
      <c r="B2" s="23" t="s">
        <v>15</v>
      </c>
      <c r="C2" s="42"/>
      <c r="D2" s="42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13" t="s">
        <v>16</v>
      </c>
    </row>
    <row r="3" spans="1:26" ht="14.25" customHeight="1" thickTop="1">
      <c r="A3" s="73"/>
      <c r="B3" s="73"/>
      <c r="C3" s="84" t="str">
        <f>HYPERLINK(Links!G2, Links!A2 &amp;" - " &amp;Links!B2)</f>
        <v>Dx011 - Emergency Ambulance Response (Red 2)</v>
      </c>
      <c r="D3" s="59" t="s">
        <v>17</v>
      </c>
      <c r="E3" s="94">
        <v>1110</v>
      </c>
      <c r="F3" s="95">
        <v>4091</v>
      </c>
      <c r="G3" s="61"/>
      <c r="H3" s="88" t="s">
        <v>29</v>
      </c>
      <c r="I3" s="88" t="s">
        <v>30</v>
      </c>
      <c r="J3" s="22"/>
      <c r="K3" s="22"/>
      <c r="L3" s="22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4.25" customHeight="1" thickBot="1">
      <c r="A4" s="74" t="s">
        <v>18</v>
      </c>
      <c r="B4" s="75" t="s">
        <v>19</v>
      </c>
      <c r="C4" s="60" t="str">
        <f>HYPERLINK(Links!G3, Links!A3 &amp;" - " &amp;Links!B3)</f>
        <v>Dx012 - Emergency Ambulance Response (Category 3)</v>
      </c>
      <c r="D4" s="59" t="s">
        <v>20</v>
      </c>
      <c r="E4" s="95">
        <v>1152</v>
      </c>
      <c r="F4" s="95">
        <v>4002</v>
      </c>
      <c r="G4" s="62"/>
      <c r="H4" s="89" t="s">
        <v>38</v>
      </c>
      <c r="I4" s="89" t="s">
        <v>302</v>
      </c>
      <c r="J4" s="22"/>
      <c r="K4" s="22"/>
      <c r="L4" s="22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4.25" customHeight="1" thickTop="1" thickBot="1">
      <c r="A5" s="76">
        <v>15</v>
      </c>
      <c r="B5" s="77" t="s">
        <v>21</v>
      </c>
      <c r="C5" s="68" t="str">
        <f>HYPERLINK(Links!G4, Links!A4 &amp;" - " &amp;Links!B4)</f>
        <v>Dx013 - Assistance needed at home due to inability to get off the floor</v>
      </c>
      <c r="D5" s="59" t="s">
        <v>20</v>
      </c>
      <c r="E5" s="95">
        <v>1040</v>
      </c>
      <c r="F5" s="95">
        <v>4093</v>
      </c>
      <c r="G5" s="62"/>
      <c r="H5" s="89" t="s">
        <v>22</v>
      </c>
      <c r="I5" s="89" t="s">
        <v>23</v>
      </c>
      <c r="J5" s="22"/>
      <c r="K5" s="22"/>
      <c r="L5" s="22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4.25" customHeight="1" thickTop="1" thickBot="1">
      <c r="A6" s="75" t="s">
        <v>24</v>
      </c>
      <c r="B6" s="75" t="s">
        <v>25</v>
      </c>
      <c r="C6" s="84" t="str">
        <f>HYPERLINK(Links!G5, Links!A5 &amp;" - " &amp;Links!B5)</f>
        <v>Dx016 - Non-emergency Ambulance Response</v>
      </c>
      <c r="D6" s="59" t="s">
        <v>20</v>
      </c>
      <c r="E6" s="95">
        <v>1119</v>
      </c>
      <c r="F6" s="95">
        <v>4007</v>
      </c>
      <c r="G6" s="62"/>
      <c r="H6" s="89" t="s">
        <v>26</v>
      </c>
      <c r="I6" s="89" t="s">
        <v>27</v>
      </c>
      <c r="J6" s="22"/>
      <c r="K6" s="22"/>
      <c r="L6" s="22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4.25" customHeight="1" thickTop="1" thickBot="1">
      <c r="A7" s="78">
        <v>27</v>
      </c>
      <c r="B7" s="78" t="s">
        <v>68</v>
      </c>
      <c r="C7" s="68" t="str">
        <f>HYPERLINK(Links!G6, Links!A6 &amp;" - " &amp;Links!B6)</f>
        <v>Dx0162 - Transport to an Emergency Treatment Centre within 1 hour</v>
      </c>
      <c r="D7" s="59" t="s">
        <v>20</v>
      </c>
      <c r="E7" s="95">
        <v>1110</v>
      </c>
      <c r="F7" s="95">
        <v>4091</v>
      </c>
      <c r="G7" s="62"/>
      <c r="H7" s="88" t="s">
        <v>29</v>
      </c>
      <c r="I7" s="89" t="s">
        <v>30</v>
      </c>
      <c r="J7" s="22"/>
      <c r="K7" s="22"/>
      <c r="L7" s="22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s="33" customFormat="1" ht="14.25" customHeight="1" thickTop="1">
      <c r="A8" s="79"/>
      <c r="B8" s="80"/>
      <c r="C8" s="68" t="str">
        <f>HYPERLINK(Links!G7, Links!A7 &amp;" - " &amp;Links!B7)</f>
        <v>Dx0121 - Emergency Ambulance Response (Category 3)</v>
      </c>
      <c r="D8" s="59" t="s">
        <v>20</v>
      </c>
      <c r="E8" s="95">
        <v>1119</v>
      </c>
      <c r="F8" s="95">
        <v>4005</v>
      </c>
      <c r="G8" s="62"/>
      <c r="H8" s="89" t="s">
        <v>26</v>
      </c>
      <c r="I8" s="89" t="s">
        <v>303</v>
      </c>
      <c r="J8" s="22"/>
      <c r="K8" s="22"/>
      <c r="L8" s="22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s="33" customFormat="1" ht="14.25" customHeight="1" thickBot="1">
      <c r="A9" s="81" t="s">
        <v>31</v>
      </c>
      <c r="B9" s="73"/>
      <c r="C9" s="68" t="str">
        <f>HYPERLINK(Links!G8, Links!A8 &amp;" - " &amp;Links!B8)</f>
        <v>Dx0122 - Emergency Ambulance Response (Category 3)</v>
      </c>
      <c r="D9" s="59" t="s">
        <v>20</v>
      </c>
      <c r="E9" s="95">
        <v>1174</v>
      </c>
      <c r="F9" s="95">
        <v>4060</v>
      </c>
      <c r="G9" s="62"/>
      <c r="H9" s="83" t="s">
        <v>293</v>
      </c>
      <c r="I9" s="89" t="s">
        <v>32</v>
      </c>
      <c r="J9" s="22"/>
      <c r="K9" s="22"/>
      <c r="L9" s="22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s="33" customFormat="1" ht="14.25" customHeight="1" thickTop="1" thickBot="1">
      <c r="A10" s="82">
        <v>2022</v>
      </c>
      <c r="B10" s="73"/>
      <c r="C10" s="68" t="str">
        <f>HYPERLINK(Links!G9, Links!A9 &amp;" - " &amp;Links!B9)</f>
        <v>Dx0127 - Emergency Ambulance Response, Pregnancy (Category 3)</v>
      </c>
      <c r="D10" s="59" t="s">
        <v>20</v>
      </c>
      <c r="E10" s="95">
        <v>1001</v>
      </c>
      <c r="F10" s="95">
        <v>4033</v>
      </c>
      <c r="G10" s="62"/>
      <c r="H10" s="83" t="s">
        <v>294</v>
      </c>
      <c r="I10" s="89" t="s">
        <v>278</v>
      </c>
      <c r="J10" s="22"/>
      <c r="K10" s="22"/>
      <c r="L10" s="22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s="33" customFormat="1" ht="14.25" customHeight="1" thickTop="1">
      <c r="A11" s="59"/>
      <c r="B11" s="59"/>
      <c r="C11" s="87" t="str">
        <f>HYPERLINK(Links!G10, Links!A10 &amp;" - " &amp;Links!B10)</f>
        <v>Dx0126 - Emergency Ambulance Response for Trauma Emergency (Category 3)</v>
      </c>
      <c r="D11" s="59" t="s">
        <v>20</v>
      </c>
      <c r="E11" s="95">
        <v>1194</v>
      </c>
      <c r="F11" s="95">
        <v>4229</v>
      </c>
      <c r="G11" s="62"/>
      <c r="H11" s="83" t="s">
        <v>33</v>
      </c>
      <c r="I11" s="89" t="s">
        <v>34</v>
      </c>
      <c r="J11" s="22"/>
      <c r="K11" s="22"/>
      <c r="L11" s="22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s="53" customFormat="1" ht="14.25" customHeight="1" thickBot="1">
      <c r="A12" s="59"/>
      <c r="B12" s="59"/>
      <c r="C12" s="68" t="str">
        <f>HYPERLINK(Links!G11, Links!A11 &amp;" - " &amp;Links!B11)</f>
        <v>Dx01213 - Emergency Ambulance Response for Accidental Poisoning (Category 3)</v>
      </c>
      <c r="D12" s="59" t="s">
        <v>20</v>
      </c>
      <c r="E12" s="95">
        <v>1170</v>
      </c>
      <c r="F12" s="95">
        <v>4033</v>
      </c>
      <c r="G12" s="62"/>
      <c r="H12" s="83" t="s">
        <v>277</v>
      </c>
      <c r="I12" s="89" t="s">
        <v>278</v>
      </c>
      <c r="J12" s="22"/>
      <c r="K12" s="22"/>
      <c r="L12" s="22"/>
    </row>
    <row r="13" spans="1:26" ht="14.25" customHeight="1">
      <c r="A13" s="64"/>
      <c r="B13" s="100" t="s">
        <v>339</v>
      </c>
      <c r="C13" s="101" t="str">
        <f>HYPERLINK(Links!G12, Links!A12 &amp;" - " &amp;Links!B12)</f>
        <v>Dx02 - Attend Emergency Treatment Centre within 1 hour</v>
      </c>
      <c r="D13" s="59" t="s">
        <v>20</v>
      </c>
      <c r="E13" s="95">
        <v>1158</v>
      </c>
      <c r="F13" s="95">
        <v>4050</v>
      </c>
      <c r="G13" s="61"/>
      <c r="H13" s="65" t="s">
        <v>295</v>
      </c>
      <c r="I13" s="89" t="s">
        <v>304</v>
      </c>
      <c r="J13" s="22"/>
      <c r="K13" s="22"/>
      <c r="L13" s="22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s="53" customFormat="1" ht="14.25" customHeight="1">
      <c r="A14" s="64"/>
      <c r="B14" s="102" t="s">
        <v>249</v>
      </c>
      <c r="C14" s="103" t="str">
        <f>HYPERLINK(Links!G13, Links!A13 &amp;" - " &amp;Links!B13)</f>
        <v>Dx02 - Attend Emergency Treatment Centre within 1 hour</v>
      </c>
      <c r="D14" s="59" t="s">
        <v>20</v>
      </c>
      <c r="E14" s="95">
        <v>1158</v>
      </c>
      <c r="F14" s="95">
        <v>4050</v>
      </c>
      <c r="G14" s="61"/>
      <c r="H14" s="65" t="s">
        <v>295</v>
      </c>
      <c r="I14" s="89" t="s">
        <v>304</v>
      </c>
      <c r="J14" s="22"/>
      <c r="K14" s="22"/>
      <c r="L14" s="22"/>
    </row>
    <row r="15" spans="1:26" s="53" customFormat="1" ht="14.25" customHeight="1" thickBot="1">
      <c r="A15" s="64"/>
      <c r="B15" s="104" t="s">
        <v>340</v>
      </c>
      <c r="C15" s="105" t="str">
        <f>HYPERLINK(Links!G14, Links!A14 &amp;" - " &amp;Links!B14)</f>
        <v>Dx02 - Attend Emergency Treatment Centre within 1 hour</v>
      </c>
      <c r="D15" s="59" t="s">
        <v>20</v>
      </c>
      <c r="E15" s="95">
        <v>1158</v>
      </c>
      <c r="F15" s="95">
        <v>4050</v>
      </c>
      <c r="G15" s="61"/>
      <c r="H15" s="65" t="s">
        <v>295</v>
      </c>
      <c r="I15" s="89" t="s">
        <v>304</v>
      </c>
      <c r="J15" s="22"/>
      <c r="K15" s="22"/>
      <c r="L15" s="22"/>
    </row>
    <row r="16" spans="1:26" ht="14.25" customHeight="1">
      <c r="A16" s="59"/>
      <c r="B16" s="100" t="s">
        <v>339</v>
      </c>
      <c r="C16" s="101" t="str">
        <f>HYPERLINK(Links!G15, Links!A15 &amp;" - " &amp;Links!B15)</f>
        <v>Dx03 - Attend Emergency Treatment Centre within 4 hours</v>
      </c>
      <c r="D16" s="59" t="s">
        <v>20</v>
      </c>
      <c r="E16" s="95">
        <v>1146</v>
      </c>
      <c r="F16" s="95">
        <v>4052</v>
      </c>
      <c r="G16" s="61"/>
      <c r="H16" s="66" t="s">
        <v>37</v>
      </c>
      <c r="I16" s="89" t="s">
        <v>36</v>
      </c>
      <c r="J16" s="22"/>
      <c r="K16" s="22"/>
      <c r="L16" s="22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s="53" customFormat="1" ht="14.25" customHeight="1">
      <c r="A17" s="59"/>
      <c r="B17" s="102" t="s">
        <v>249</v>
      </c>
      <c r="C17" s="103" t="str">
        <f>HYPERLINK(Links!G16, Links!A16 &amp;" - " &amp;Links!B16)</f>
        <v>Dx03 - Attend Emergency Treatment Centre within 4 hours</v>
      </c>
      <c r="D17" s="59" t="s">
        <v>20</v>
      </c>
      <c r="E17" s="95">
        <v>1146</v>
      </c>
      <c r="F17" s="95">
        <v>4052</v>
      </c>
      <c r="G17" s="61"/>
      <c r="H17" s="66" t="s">
        <v>37</v>
      </c>
      <c r="I17" s="89" t="s">
        <v>36</v>
      </c>
      <c r="J17" s="22"/>
      <c r="K17" s="22"/>
      <c r="L17" s="22"/>
    </row>
    <row r="18" spans="1:26" s="53" customFormat="1" ht="14.25" customHeight="1" thickBot="1">
      <c r="A18" s="59"/>
      <c r="B18" s="104" t="s">
        <v>340</v>
      </c>
      <c r="C18" s="105" t="str">
        <f>HYPERLINK(Links!G17, Links!A17 &amp;" - " &amp;Links!B17)</f>
        <v>Dx03 - Attend Emergency Treatment Centre within 4 hours</v>
      </c>
      <c r="D18" s="59" t="s">
        <v>20</v>
      </c>
      <c r="E18" s="95">
        <v>1146</v>
      </c>
      <c r="F18" s="95">
        <v>4052</v>
      </c>
      <c r="G18" s="61"/>
      <c r="H18" s="66" t="s">
        <v>37</v>
      </c>
      <c r="I18" s="89" t="s">
        <v>36</v>
      </c>
      <c r="J18" s="22"/>
      <c r="K18" s="22"/>
      <c r="L18" s="22"/>
    </row>
    <row r="19" spans="1:26" ht="14.25" customHeight="1">
      <c r="A19" s="59"/>
      <c r="B19" s="86" t="s">
        <v>286</v>
      </c>
      <c r="C19" s="60" t="str">
        <f>HYPERLINK(Links!G18, Links!A18 &amp;" - " &amp;Links!B18)</f>
        <v>Dx05 - To contact a Primary Care Service within 2 hours</v>
      </c>
      <c r="D19" s="59" t="s">
        <v>20</v>
      </c>
      <c r="E19" s="95">
        <v>1112</v>
      </c>
      <c r="F19" s="95">
        <v>4171</v>
      </c>
      <c r="G19" s="61"/>
      <c r="H19" s="65" t="s">
        <v>35</v>
      </c>
      <c r="I19" s="89" t="s">
        <v>305</v>
      </c>
      <c r="J19" s="22"/>
      <c r="K19" s="22"/>
      <c r="L19" s="22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s="53" customFormat="1" ht="14.25" customHeight="1">
      <c r="A20" s="59"/>
      <c r="B20" s="86" t="s">
        <v>287</v>
      </c>
      <c r="C20" s="60" t="str">
        <f>HYPERLINK(Links!G19, Links!A19 &amp;" - " &amp;Links!B19)</f>
        <v>Dx05 - To contact a Primary Care Service within 2 hours</v>
      </c>
      <c r="D20" s="59" t="s">
        <v>20</v>
      </c>
      <c r="E20" s="95">
        <v>1112</v>
      </c>
      <c r="F20" s="95">
        <v>4171</v>
      </c>
      <c r="G20" s="61"/>
      <c r="H20" s="65" t="s">
        <v>35</v>
      </c>
      <c r="I20" s="89" t="s">
        <v>305</v>
      </c>
      <c r="J20" s="22"/>
      <c r="K20" s="22"/>
      <c r="L20" s="22"/>
    </row>
    <row r="21" spans="1:26" ht="14.25" customHeight="1">
      <c r="A21" s="59"/>
      <c r="B21" s="86" t="s">
        <v>286</v>
      </c>
      <c r="C21" s="84" t="str">
        <f>HYPERLINK(Links!G20, Links!A20 &amp;" - " &amp;Links!B20)</f>
        <v>Dx06 - To contact a Primary Care Service within 6 hours</v>
      </c>
      <c r="D21" s="59" t="s">
        <v>20</v>
      </c>
      <c r="E21" s="95">
        <v>1152</v>
      </c>
      <c r="F21" s="95">
        <v>4003</v>
      </c>
      <c r="G21" s="61"/>
      <c r="H21" s="89" t="s">
        <v>38</v>
      </c>
      <c r="I21" s="89" t="s">
        <v>39</v>
      </c>
      <c r="J21" s="22"/>
      <c r="K21" s="22"/>
      <c r="L21" s="22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s="53" customFormat="1" ht="14.25" customHeight="1">
      <c r="A22" s="59"/>
      <c r="B22" s="86" t="s">
        <v>287</v>
      </c>
      <c r="C22" s="84" t="str">
        <f>HYPERLINK(Links!G21, Links!A21 &amp;" - " &amp;Links!B21)</f>
        <v>Dx06 - To contact a Primary Care Service within 6 hours</v>
      </c>
      <c r="D22" s="59" t="s">
        <v>20</v>
      </c>
      <c r="E22" s="95">
        <v>1152</v>
      </c>
      <c r="F22" s="95">
        <v>4003</v>
      </c>
      <c r="G22" s="61"/>
      <c r="H22" s="89" t="s">
        <v>38</v>
      </c>
      <c r="I22" s="89" t="s">
        <v>39</v>
      </c>
      <c r="J22" s="22"/>
      <c r="K22" s="22"/>
      <c r="L22" s="22"/>
    </row>
    <row r="23" spans="1:26" ht="14.25" customHeight="1">
      <c r="A23" s="59"/>
      <c r="B23" s="86" t="s">
        <v>286</v>
      </c>
      <c r="C23" s="60" t="str">
        <f>HYPERLINK(Links!G22, Links!A22 &amp;" - " &amp;Links!B22)</f>
        <v>Dx07 - To contact a Primary Care Service within 12 hours</v>
      </c>
      <c r="D23" s="59" t="s">
        <v>20</v>
      </c>
      <c r="E23" s="95">
        <v>1004</v>
      </c>
      <c r="F23" s="95">
        <v>4003</v>
      </c>
      <c r="G23" s="61"/>
      <c r="H23" s="66" t="s">
        <v>40</v>
      </c>
      <c r="I23" s="89" t="s">
        <v>39</v>
      </c>
      <c r="J23" s="22"/>
      <c r="K23" s="22"/>
      <c r="L23" s="22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s="53" customFormat="1" ht="14.25" customHeight="1">
      <c r="A24" s="59"/>
      <c r="B24" s="86" t="s">
        <v>287</v>
      </c>
      <c r="C24" s="60" t="str">
        <f>HYPERLINK(Links!G23, Links!A23 &amp;" - " &amp;Links!B23)</f>
        <v>Dx07 - To contact a Primary Care Service within 12 hours</v>
      </c>
      <c r="D24" s="59" t="s">
        <v>20</v>
      </c>
      <c r="E24" s="95">
        <v>1004</v>
      </c>
      <c r="F24" s="95">
        <v>4003</v>
      </c>
      <c r="G24" s="61"/>
      <c r="H24" s="66" t="s">
        <v>40</v>
      </c>
      <c r="I24" s="89" t="s">
        <v>39</v>
      </c>
      <c r="J24" s="22"/>
      <c r="K24" s="22"/>
      <c r="L24" s="22"/>
    </row>
    <row r="25" spans="1:26" ht="14.25" customHeight="1">
      <c r="A25" s="59"/>
      <c r="B25" s="86" t="s">
        <v>286</v>
      </c>
      <c r="C25" s="60" t="str">
        <f>HYPERLINK(Links!G24, Links!A24 &amp;" - " &amp;Links!B24)</f>
        <v>Dx08 - To contact a Primary Care Service within 24 hours</v>
      </c>
      <c r="D25" s="59" t="s">
        <v>20</v>
      </c>
      <c r="E25" s="95">
        <v>1112</v>
      </c>
      <c r="F25" s="95">
        <v>4003</v>
      </c>
      <c r="G25" s="61"/>
      <c r="H25" s="65" t="s">
        <v>35</v>
      </c>
      <c r="I25" s="89" t="s">
        <v>39</v>
      </c>
      <c r="J25" s="22"/>
      <c r="K25" s="22"/>
      <c r="L25" s="22"/>
    </row>
    <row r="26" spans="1:26" s="53" customFormat="1" ht="14.25" customHeight="1">
      <c r="A26" s="59"/>
      <c r="B26" s="86" t="s">
        <v>287</v>
      </c>
      <c r="C26" s="60" t="str">
        <f>HYPERLINK(Links!G25, Links!A25 &amp;" - " &amp;Links!B25)</f>
        <v>Dx08 - To contact a Primary Care Service within 24 hours</v>
      </c>
      <c r="D26" s="59" t="s">
        <v>20</v>
      </c>
      <c r="E26" s="95">
        <v>1112</v>
      </c>
      <c r="F26" s="95">
        <v>4003</v>
      </c>
      <c r="G26" s="61"/>
      <c r="H26" s="65" t="s">
        <v>35</v>
      </c>
      <c r="I26" s="89" t="s">
        <v>39</v>
      </c>
      <c r="J26" s="22"/>
      <c r="K26" s="22"/>
      <c r="L26" s="22"/>
    </row>
    <row r="27" spans="1:26" ht="14.25" customHeight="1">
      <c r="A27" s="59"/>
      <c r="B27" s="59"/>
      <c r="C27" s="60" t="str">
        <f>HYPERLINK(Links!G26, Links!A26 &amp;" - " &amp;Links!B26)</f>
        <v>Dx09 - Book a GP appointment if you don't feel better in a few days</v>
      </c>
      <c r="D27" s="59" t="s">
        <v>20</v>
      </c>
      <c r="E27" s="95">
        <v>1146</v>
      </c>
      <c r="F27" s="95">
        <v>4003</v>
      </c>
      <c r="G27" s="61"/>
      <c r="H27" s="90" t="s">
        <v>37</v>
      </c>
      <c r="I27" s="89" t="s">
        <v>39</v>
      </c>
      <c r="J27" s="22"/>
      <c r="K27" s="22"/>
      <c r="L27" s="22"/>
    </row>
    <row r="28" spans="1:26" ht="14.25" customHeight="1">
      <c r="A28" s="59"/>
      <c r="B28" s="59"/>
      <c r="C28" s="60" t="str">
        <f>HYPERLINK(Links!G27, Links!A27 &amp;" - " &amp;Links!B27)</f>
        <v>Dx10 - Book a non-urgent GP appointment</v>
      </c>
      <c r="D28" s="59" t="s">
        <v>20</v>
      </c>
      <c r="E28" s="95">
        <v>1146</v>
      </c>
      <c r="F28" s="95">
        <v>4041</v>
      </c>
      <c r="G28" s="61"/>
      <c r="H28" s="90" t="s">
        <v>37</v>
      </c>
      <c r="I28" s="89" t="s">
        <v>306</v>
      </c>
      <c r="J28" s="22"/>
      <c r="K28" s="22"/>
      <c r="L28" s="22"/>
    </row>
    <row r="29" spans="1:26" ht="14.25" customHeight="1">
      <c r="A29" s="59"/>
      <c r="B29" s="86" t="s">
        <v>286</v>
      </c>
      <c r="C29" s="68" t="str">
        <f>HYPERLINK(Links!G28, Links!A28 &amp;" - " &amp;Links!B28)</f>
        <v>Dx11 - Speak to a Primary Care Service within 1 hour</v>
      </c>
      <c r="D29" s="59" t="s">
        <v>20</v>
      </c>
      <c r="E29" s="95">
        <v>1101</v>
      </c>
      <c r="F29" s="95">
        <v>4071</v>
      </c>
      <c r="G29" s="61"/>
      <c r="H29" s="66" t="s">
        <v>41</v>
      </c>
      <c r="I29" s="89" t="s">
        <v>42</v>
      </c>
      <c r="J29" s="22"/>
      <c r="K29" s="22"/>
      <c r="L29" s="22"/>
    </row>
    <row r="30" spans="1:26" s="53" customFormat="1" ht="14.25" customHeight="1">
      <c r="A30" s="59"/>
      <c r="B30" s="86" t="s">
        <v>287</v>
      </c>
      <c r="C30" s="68" t="str">
        <f>HYPERLINK(Links!G29, Links!A29 &amp;" - " &amp;Links!B29)</f>
        <v>Dx11 - Speak to a Primary Care Service within 1 hour</v>
      </c>
      <c r="D30" s="59" t="s">
        <v>20</v>
      </c>
      <c r="E30" s="95">
        <v>1101</v>
      </c>
      <c r="F30" s="95">
        <v>4071</v>
      </c>
      <c r="G30" s="61"/>
      <c r="H30" s="66" t="s">
        <v>41</v>
      </c>
      <c r="I30" s="89" t="s">
        <v>42</v>
      </c>
      <c r="J30" s="22"/>
      <c r="K30" s="22"/>
      <c r="L30" s="22"/>
    </row>
    <row r="31" spans="1:26" ht="14.25" customHeight="1">
      <c r="A31" s="59"/>
      <c r="B31" s="71" t="s">
        <v>249</v>
      </c>
      <c r="C31" s="60" t="str">
        <f>HYPERLINK(Links!G30, Links!A30 &amp;" - " &amp;Links!B30)</f>
        <v>Dx118 - Attend Emergency Dental Treatment Centre within 4 hours</v>
      </c>
      <c r="D31" s="59" t="s">
        <v>20</v>
      </c>
      <c r="E31" s="95">
        <v>1051</v>
      </c>
      <c r="F31" s="95">
        <v>4391</v>
      </c>
      <c r="G31" s="61"/>
      <c r="H31" s="66" t="s">
        <v>43</v>
      </c>
      <c r="I31" s="89" t="s">
        <v>44</v>
      </c>
      <c r="J31" s="22"/>
      <c r="K31" s="22"/>
      <c r="L31" s="22"/>
    </row>
    <row r="32" spans="1:26" s="53" customFormat="1" ht="14.25" customHeight="1">
      <c r="A32" s="59"/>
      <c r="B32" s="70" t="s">
        <v>250</v>
      </c>
      <c r="C32" s="60" t="str">
        <f>HYPERLINK(Links!G31, Links!A31 &amp;" - " &amp;Links!B31)</f>
        <v>Dx118 - Attend Emergency Dental Treatment Centre within 4 hours</v>
      </c>
      <c r="D32" s="59" t="s">
        <v>20</v>
      </c>
      <c r="E32" s="95">
        <v>1051</v>
      </c>
      <c r="F32" s="95">
        <v>4391</v>
      </c>
      <c r="G32" s="61"/>
      <c r="H32" s="66" t="s">
        <v>43</v>
      </c>
      <c r="I32" s="89" t="s">
        <v>44</v>
      </c>
      <c r="J32" s="22"/>
      <c r="K32" s="22"/>
      <c r="L32" s="22"/>
    </row>
    <row r="33" spans="1:12" ht="14.25" customHeight="1">
      <c r="A33" s="59"/>
      <c r="B33" s="86" t="s">
        <v>286</v>
      </c>
      <c r="C33" s="60" t="str">
        <f>HYPERLINK(Links!G32, Links!A32 &amp;" - " &amp;Links!B32)</f>
        <v>Dx12 - Speak to a Primary Care Service within 2 hours</v>
      </c>
      <c r="D33" s="59" t="s">
        <v>20</v>
      </c>
      <c r="E33" s="95">
        <v>1020</v>
      </c>
      <c r="F33" s="95">
        <v>4003</v>
      </c>
      <c r="G33" s="61"/>
      <c r="H33" s="66" t="s">
        <v>296</v>
      </c>
      <c r="I33" s="89" t="s">
        <v>39</v>
      </c>
      <c r="J33" s="22"/>
      <c r="K33" s="22"/>
      <c r="L33" s="22"/>
    </row>
    <row r="34" spans="1:12" s="53" customFormat="1" ht="14.25" customHeight="1">
      <c r="A34" s="59"/>
      <c r="B34" s="86" t="s">
        <v>287</v>
      </c>
      <c r="C34" s="60" t="str">
        <f>HYPERLINK(Links!G33, Links!A33 &amp;" - " &amp;Links!B33)</f>
        <v>Dx12 - Speak to a Primary Care Service within 2 hours</v>
      </c>
      <c r="D34" s="59" t="s">
        <v>20</v>
      </c>
      <c r="E34" s="95">
        <v>1020</v>
      </c>
      <c r="F34" s="95">
        <v>4003</v>
      </c>
      <c r="G34" s="61"/>
      <c r="H34" s="66" t="s">
        <v>296</v>
      </c>
      <c r="I34" s="89" t="s">
        <v>39</v>
      </c>
      <c r="J34" s="22"/>
      <c r="K34" s="22"/>
      <c r="L34" s="22"/>
    </row>
    <row r="35" spans="1:12" ht="14.25" customHeight="1">
      <c r="A35" s="59"/>
      <c r="B35" s="86" t="s">
        <v>286</v>
      </c>
      <c r="C35" s="84" t="str">
        <f>HYPERLINK(Links!G34, Links!A34 &amp;" - " &amp;Links!B34)</f>
        <v>Dx13 - Speak to a Primary Care Service within 6 hours</v>
      </c>
      <c r="D35" s="59" t="s">
        <v>20</v>
      </c>
      <c r="E35" s="95">
        <v>1187</v>
      </c>
      <c r="F35" s="95">
        <v>4003</v>
      </c>
      <c r="G35" s="61"/>
      <c r="H35" s="65" t="s">
        <v>297</v>
      </c>
      <c r="I35" s="89" t="s">
        <v>39</v>
      </c>
      <c r="J35" s="22"/>
      <c r="K35" s="22"/>
      <c r="L35" s="22"/>
    </row>
    <row r="36" spans="1:12" s="53" customFormat="1" ht="14.25" customHeight="1">
      <c r="A36" s="59"/>
      <c r="B36" s="86" t="s">
        <v>287</v>
      </c>
      <c r="C36" s="84" t="str">
        <f>HYPERLINK(Links!G35, Links!A35 &amp;" - " &amp;Links!B35)</f>
        <v>Dx13 - Speak to a Primary Care Service within 6 hours</v>
      </c>
      <c r="D36" s="59" t="s">
        <v>20</v>
      </c>
      <c r="E36" s="95">
        <v>1187</v>
      </c>
      <c r="F36" s="95">
        <v>4003</v>
      </c>
      <c r="G36" s="61"/>
      <c r="H36" s="65" t="s">
        <v>297</v>
      </c>
      <c r="I36" s="89" t="s">
        <v>39</v>
      </c>
      <c r="J36" s="22"/>
      <c r="K36" s="22"/>
      <c r="L36" s="22"/>
    </row>
    <row r="37" spans="1:12" ht="14.25" customHeight="1">
      <c r="A37" s="59"/>
      <c r="B37" s="86" t="s">
        <v>286</v>
      </c>
      <c r="C37" s="60" t="str">
        <f>HYPERLINK(Links!G36, Links!A36 &amp;" - " &amp;Links!B36)</f>
        <v>Dx14 - Speak to a Primary Care Service within 12 hours</v>
      </c>
      <c r="D37" s="59" t="s">
        <v>20</v>
      </c>
      <c r="E37" s="95">
        <v>1004</v>
      </c>
      <c r="F37" s="95">
        <v>4003</v>
      </c>
      <c r="G37" s="61"/>
      <c r="H37" s="66" t="s">
        <v>40</v>
      </c>
      <c r="I37" s="89" t="s">
        <v>39</v>
      </c>
      <c r="J37" s="22"/>
      <c r="K37" s="22"/>
      <c r="L37" s="22"/>
    </row>
    <row r="38" spans="1:12" s="53" customFormat="1" ht="14.25" customHeight="1">
      <c r="A38" s="59"/>
      <c r="B38" s="86" t="s">
        <v>287</v>
      </c>
      <c r="C38" s="60" t="str">
        <f>HYPERLINK(Links!G37, Links!A37 &amp;" - " &amp;Links!B37)</f>
        <v>Dx14 - Speak to a Primary Care Service within 12 hours</v>
      </c>
      <c r="D38" s="59" t="s">
        <v>20</v>
      </c>
      <c r="E38" s="95">
        <v>1004</v>
      </c>
      <c r="F38" s="95">
        <v>4003</v>
      </c>
      <c r="G38" s="61"/>
      <c r="H38" s="66" t="s">
        <v>40</v>
      </c>
      <c r="I38" s="89" t="s">
        <v>39</v>
      </c>
      <c r="J38" s="22"/>
      <c r="K38" s="22"/>
      <c r="L38" s="22"/>
    </row>
    <row r="39" spans="1:12" ht="14.25" customHeight="1">
      <c r="A39" s="59"/>
      <c r="B39" s="86" t="s">
        <v>286</v>
      </c>
      <c r="C39" s="60" t="str">
        <f>HYPERLINK(Links!G38, Links!A38 &amp;" - " &amp;Links!B38)</f>
        <v>Dx15 - Speak to a Primary Care Service within 24 hours</v>
      </c>
      <c r="D39" s="59" t="s">
        <v>20</v>
      </c>
      <c r="E39" s="95">
        <v>1112</v>
      </c>
      <c r="F39" s="95">
        <v>4003</v>
      </c>
      <c r="G39" s="61"/>
      <c r="H39" s="65" t="s">
        <v>35</v>
      </c>
      <c r="I39" s="89" t="s">
        <v>39</v>
      </c>
      <c r="J39" s="22"/>
      <c r="K39" s="22"/>
      <c r="L39" s="22"/>
    </row>
    <row r="40" spans="1:12" s="53" customFormat="1" ht="14.25" customHeight="1">
      <c r="A40" s="59"/>
      <c r="B40" s="86" t="s">
        <v>287</v>
      </c>
      <c r="C40" s="60" t="str">
        <f>HYPERLINK(Links!G39, Links!A39 &amp;" - " &amp;Links!B39)</f>
        <v>Dx15 - Speak to a Primary Care Service within 24 hours</v>
      </c>
      <c r="D40" s="59" t="s">
        <v>20</v>
      </c>
      <c r="E40" s="95">
        <v>1112</v>
      </c>
      <c r="F40" s="95">
        <v>4003</v>
      </c>
      <c r="G40" s="61"/>
      <c r="H40" s="65" t="s">
        <v>35</v>
      </c>
      <c r="I40" s="89" t="s">
        <v>39</v>
      </c>
      <c r="J40" s="22"/>
      <c r="K40" s="22"/>
      <c r="L40" s="22"/>
    </row>
    <row r="41" spans="1:12" ht="14.25" customHeight="1">
      <c r="A41" s="59"/>
      <c r="B41" s="59"/>
      <c r="C41" s="60" t="str">
        <f>HYPERLINK(Links!G40, Links!A40 &amp;" - " &amp;Links!B40)</f>
        <v>Dx16 - For persistent or recurrent symptoms: get in touch with the GP Practice within 3 working days</v>
      </c>
      <c r="D41" s="59" t="s">
        <v>20</v>
      </c>
      <c r="E41" s="95" t="s">
        <v>308</v>
      </c>
      <c r="F41" s="95" t="s">
        <v>308</v>
      </c>
      <c r="G41" s="61"/>
      <c r="H41" s="91"/>
      <c r="I41" s="91"/>
      <c r="J41" s="22"/>
      <c r="K41" s="22"/>
      <c r="L41" s="22"/>
    </row>
    <row r="42" spans="1:12" ht="14.25" customHeight="1">
      <c r="A42" s="59"/>
      <c r="B42" s="86" t="s">
        <v>286</v>
      </c>
      <c r="C42" s="60" t="str">
        <f>HYPERLINK(Links!G41, Links!A41 &amp;" - " &amp;Links!B41)</f>
        <v>Dx17 - To speak to a Dental practice within 1 hour</v>
      </c>
      <c r="D42" s="59" t="s">
        <v>20</v>
      </c>
      <c r="E42" s="95">
        <v>1168</v>
      </c>
      <c r="F42" s="95">
        <v>4411</v>
      </c>
      <c r="G42" s="61"/>
      <c r="H42" s="66" t="s">
        <v>45</v>
      </c>
      <c r="I42" s="89" t="s">
        <v>46</v>
      </c>
      <c r="J42" s="22"/>
      <c r="K42" s="22"/>
      <c r="L42" s="22"/>
    </row>
    <row r="43" spans="1:12" s="53" customFormat="1" ht="14.25" customHeight="1">
      <c r="A43" s="59"/>
      <c r="B43" s="86" t="s">
        <v>287</v>
      </c>
      <c r="C43" s="60" t="str">
        <f>HYPERLINK(Links!G42, Links!A42 &amp;" - " &amp;Links!B42)</f>
        <v>Dx17 - To speak to a Dental practice within 1 hour</v>
      </c>
      <c r="D43" s="59" t="s">
        <v>20</v>
      </c>
      <c r="E43" s="95">
        <v>1168</v>
      </c>
      <c r="F43" s="95">
        <v>4411</v>
      </c>
      <c r="G43" s="61"/>
      <c r="H43" s="66" t="s">
        <v>45</v>
      </c>
      <c r="I43" s="89" t="s">
        <v>46</v>
      </c>
      <c r="J43" s="22"/>
      <c r="K43" s="22"/>
      <c r="L43" s="22"/>
    </row>
    <row r="44" spans="1:12" ht="14.25" customHeight="1">
      <c r="A44" s="59"/>
      <c r="B44" s="86" t="s">
        <v>286</v>
      </c>
      <c r="C44" s="60" t="str">
        <f>HYPERLINK(Links!G43, Links!A43 &amp;" - " &amp;Links!B43)</f>
        <v>Dx18 - To speak to a Dental practice within 2 hours</v>
      </c>
      <c r="D44" s="59" t="s">
        <v>20</v>
      </c>
      <c r="E44" s="95">
        <v>1169</v>
      </c>
      <c r="F44" s="95">
        <v>4047</v>
      </c>
      <c r="G44" s="61"/>
      <c r="H44" s="66" t="s">
        <v>47</v>
      </c>
      <c r="I44" s="89" t="s">
        <v>48</v>
      </c>
      <c r="J44" s="22"/>
      <c r="K44" s="22"/>
      <c r="L44" s="22"/>
    </row>
    <row r="45" spans="1:12" s="53" customFormat="1" ht="14.25" customHeight="1">
      <c r="A45" s="59"/>
      <c r="B45" s="86" t="s">
        <v>287</v>
      </c>
      <c r="C45" s="60" t="str">
        <f>HYPERLINK(Links!G44, Links!A44 &amp;" - " &amp;Links!B44)</f>
        <v>Dx18 - To speak to a Dental practice within 2 hours</v>
      </c>
      <c r="D45" s="59" t="s">
        <v>20</v>
      </c>
      <c r="E45" s="95">
        <v>1169</v>
      </c>
      <c r="F45" s="95">
        <v>4047</v>
      </c>
      <c r="G45" s="61"/>
      <c r="H45" s="66" t="s">
        <v>47</v>
      </c>
      <c r="I45" s="89" t="s">
        <v>48</v>
      </c>
      <c r="J45" s="22"/>
      <c r="K45" s="22"/>
      <c r="L45" s="22"/>
    </row>
    <row r="46" spans="1:12" ht="14.25" customHeight="1">
      <c r="A46" s="59"/>
      <c r="B46" s="86" t="s">
        <v>286</v>
      </c>
      <c r="C46" s="60" t="str">
        <f>HYPERLINK(Links!G45, Links!A45 &amp;" - " &amp;Links!B45)</f>
        <v>Dx19 - To speak to a Dental practice within 6 hours</v>
      </c>
      <c r="D46" s="59" t="s">
        <v>20</v>
      </c>
      <c r="E46" s="95">
        <v>1169</v>
      </c>
      <c r="F46" s="95">
        <v>4047</v>
      </c>
      <c r="G46" s="61"/>
      <c r="H46" s="66" t="s">
        <v>47</v>
      </c>
      <c r="I46" s="89" t="s">
        <v>48</v>
      </c>
      <c r="J46" s="22"/>
      <c r="K46" s="22"/>
      <c r="L46" s="22"/>
    </row>
    <row r="47" spans="1:12" s="53" customFormat="1" ht="14.25" customHeight="1">
      <c r="A47" s="59"/>
      <c r="B47" s="86" t="s">
        <v>287</v>
      </c>
      <c r="C47" s="60" t="str">
        <f>HYPERLINK(Links!G46, Links!A46 &amp;" - " &amp;Links!B46)</f>
        <v>Dx19 - To speak to a Dental practice within 6 hours</v>
      </c>
      <c r="D47" s="59" t="s">
        <v>20</v>
      </c>
      <c r="E47" s="95">
        <v>1169</v>
      </c>
      <c r="F47" s="95">
        <v>4047</v>
      </c>
      <c r="G47" s="61"/>
      <c r="H47" s="66" t="s">
        <v>47</v>
      </c>
      <c r="I47" s="89" t="s">
        <v>48</v>
      </c>
      <c r="J47" s="22"/>
      <c r="K47" s="22"/>
      <c r="L47" s="22"/>
    </row>
    <row r="48" spans="1:12" ht="14.25" customHeight="1">
      <c r="A48" s="59"/>
      <c r="B48" s="86" t="s">
        <v>286</v>
      </c>
      <c r="C48" s="60" t="str">
        <f>HYPERLINK(Links!G47, Links!A47 &amp;" - " &amp;Links!B47)</f>
        <v>Dx20 - To speak to a Dental practice within 12 hours</v>
      </c>
      <c r="D48" s="59" t="s">
        <v>20</v>
      </c>
      <c r="E48" s="95">
        <v>1051</v>
      </c>
      <c r="F48" s="95">
        <v>4047</v>
      </c>
      <c r="G48" s="61"/>
      <c r="H48" s="66" t="s">
        <v>43</v>
      </c>
      <c r="I48" s="89" t="s">
        <v>48</v>
      </c>
      <c r="J48" s="22"/>
      <c r="K48" s="22"/>
      <c r="L48" s="22"/>
    </row>
    <row r="49" spans="1:12" s="53" customFormat="1" ht="14.25" customHeight="1">
      <c r="A49" s="59"/>
      <c r="B49" s="86" t="s">
        <v>287</v>
      </c>
      <c r="C49" s="60" t="str">
        <f>HYPERLINK(Links!G48, Links!A48 &amp;" - " &amp;Links!B48)</f>
        <v>Dx20 - To speak to a Dental practice within 12 hours</v>
      </c>
      <c r="D49" s="59" t="s">
        <v>20</v>
      </c>
      <c r="E49" s="95">
        <v>1051</v>
      </c>
      <c r="F49" s="95">
        <v>4047</v>
      </c>
      <c r="G49" s="61"/>
      <c r="H49" s="66" t="s">
        <v>43</v>
      </c>
      <c r="I49" s="89" t="s">
        <v>48</v>
      </c>
      <c r="J49" s="22"/>
      <c r="K49" s="22"/>
      <c r="L49" s="22"/>
    </row>
    <row r="50" spans="1:12" ht="14.25" customHeight="1">
      <c r="A50" s="59"/>
      <c r="B50" s="86" t="s">
        <v>286</v>
      </c>
      <c r="C50" s="84" t="str">
        <f>HYPERLINK(Links!G49, Links!A49 &amp;" - " &amp;Links!B49)</f>
        <v>Dx21 - To speak to a Dental practice within 24 hours</v>
      </c>
      <c r="D50" s="59" t="s">
        <v>20</v>
      </c>
      <c r="E50" s="95">
        <v>1134</v>
      </c>
      <c r="F50" s="95">
        <v>4392</v>
      </c>
      <c r="G50" s="61"/>
      <c r="H50" s="66" t="s">
        <v>49</v>
      </c>
      <c r="I50" s="89" t="s">
        <v>50</v>
      </c>
      <c r="J50" s="22"/>
      <c r="K50" s="22"/>
      <c r="L50" s="22"/>
    </row>
    <row r="51" spans="1:12" s="53" customFormat="1" ht="14.25" customHeight="1">
      <c r="A51" s="59"/>
      <c r="B51" s="86" t="s">
        <v>287</v>
      </c>
      <c r="C51" s="84" t="str">
        <f>HYPERLINK(Links!G50, Links!A50 &amp;" - " &amp;Links!B50)</f>
        <v>Dx21 - To speak to a Dental practice within 24 hours</v>
      </c>
      <c r="D51" s="59" t="s">
        <v>20</v>
      </c>
      <c r="E51" s="95">
        <v>1134</v>
      </c>
      <c r="F51" s="95">
        <v>4392</v>
      </c>
      <c r="G51" s="61"/>
      <c r="H51" s="66" t="s">
        <v>49</v>
      </c>
      <c r="I51" s="89" t="s">
        <v>50</v>
      </c>
      <c r="J51" s="22"/>
      <c r="K51" s="22"/>
      <c r="L51" s="22"/>
    </row>
    <row r="52" spans="1:12" ht="14.25" customHeight="1">
      <c r="A52" s="59"/>
      <c r="B52" s="86" t="s">
        <v>286</v>
      </c>
      <c r="C52" s="60" t="str">
        <f>HYPERLINK(Links!G51, Links!A51 &amp;" - " &amp;Links!B51)</f>
        <v>Dx22 - To speak to a Dental practice within 7  days</v>
      </c>
      <c r="D52" s="59" t="s">
        <v>20</v>
      </c>
      <c r="E52" s="95">
        <v>1051</v>
      </c>
      <c r="F52" s="95">
        <v>4047</v>
      </c>
      <c r="G52" s="61"/>
      <c r="H52" s="66" t="s">
        <v>43</v>
      </c>
      <c r="I52" s="89" t="s">
        <v>48</v>
      </c>
      <c r="J52" s="22"/>
      <c r="K52" s="22"/>
      <c r="L52" s="22"/>
    </row>
    <row r="53" spans="1:12" s="53" customFormat="1" ht="14.25" customHeight="1">
      <c r="A53" s="59"/>
      <c r="B53" s="86" t="s">
        <v>287</v>
      </c>
      <c r="C53" s="60" t="str">
        <f>HYPERLINK(Links!G52, Links!A52 &amp;" - " &amp;Links!B52)</f>
        <v>Dx22 - To speak to a Dental practice within 7  days</v>
      </c>
      <c r="D53" s="59" t="s">
        <v>20</v>
      </c>
      <c r="E53" s="95">
        <v>1051</v>
      </c>
      <c r="F53" s="95">
        <v>4047</v>
      </c>
      <c r="G53" s="61"/>
      <c r="H53" s="66" t="s">
        <v>43</v>
      </c>
      <c r="I53" s="89" t="s">
        <v>48</v>
      </c>
      <c r="J53" s="22"/>
      <c r="K53" s="22"/>
      <c r="L53" s="22"/>
    </row>
    <row r="54" spans="1:12" ht="14.25" customHeight="1">
      <c r="A54" s="59"/>
      <c r="B54" s="86" t="s">
        <v>286</v>
      </c>
      <c r="C54" s="60" t="str">
        <f>HYPERLINK(Links!G53, Links!A53 &amp;" - " &amp;Links!B53)</f>
        <v>Dx28 - Contact Pharmacist within 24 hours</v>
      </c>
      <c r="D54" s="59" t="s">
        <v>20</v>
      </c>
      <c r="E54" s="95">
        <v>1073</v>
      </c>
      <c r="F54" s="95">
        <v>4311</v>
      </c>
      <c r="G54" s="61"/>
      <c r="H54" s="66" t="s">
        <v>51</v>
      </c>
      <c r="I54" s="89" t="s">
        <v>52</v>
      </c>
      <c r="J54" s="22"/>
      <c r="K54" s="22"/>
      <c r="L54" s="22"/>
    </row>
    <row r="55" spans="1:12" s="53" customFormat="1" ht="14.25" customHeight="1">
      <c r="A55" s="59"/>
      <c r="B55" s="86" t="s">
        <v>287</v>
      </c>
      <c r="C55" s="60" t="str">
        <f>HYPERLINK(Links!G54, Links!A54 &amp;" - " &amp;Links!B54)</f>
        <v>Dx28 - Contact Pharmacist within 24 hours</v>
      </c>
      <c r="D55" s="59" t="s">
        <v>20</v>
      </c>
      <c r="E55" s="95">
        <v>1073</v>
      </c>
      <c r="F55" s="95">
        <v>4311</v>
      </c>
      <c r="G55" s="61"/>
      <c r="H55" s="66" t="s">
        <v>51</v>
      </c>
      <c r="I55" s="89" t="s">
        <v>52</v>
      </c>
      <c r="J55" s="22"/>
      <c r="K55" s="22"/>
      <c r="L55" s="22"/>
    </row>
    <row r="56" spans="1:12" ht="14.25" customHeight="1">
      <c r="A56" s="59"/>
      <c r="B56" s="86" t="s">
        <v>286</v>
      </c>
      <c r="C56" s="60" t="str">
        <f>HYPERLINK(Links!G55, Links!A55 &amp;" - " &amp;Links!B55)</f>
        <v>Dx30 - Speak to Midwife within 1 hour</v>
      </c>
      <c r="D56" s="59" t="s">
        <v>20</v>
      </c>
      <c r="E56" s="95">
        <v>1112</v>
      </c>
      <c r="F56" s="95">
        <v>4112</v>
      </c>
      <c r="G56" s="61"/>
      <c r="H56" s="65" t="s">
        <v>35</v>
      </c>
      <c r="I56" s="112" t="s">
        <v>352</v>
      </c>
      <c r="J56" s="22"/>
      <c r="K56" s="22"/>
      <c r="L56" s="22"/>
    </row>
    <row r="57" spans="1:12" s="53" customFormat="1" ht="14.25" customHeight="1" thickBot="1">
      <c r="A57" s="59"/>
      <c r="B57" s="86" t="s">
        <v>287</v>
      </c>
      <c r="C57" s="60" t="str">
        <f>HYPERLINK(Links!G56, Links!A56 &amp;" - " &amp;Links!B56)</f>
        <v>Dx30 - Speak to Midwife within 1 hour</v>
      </c>
      <c r="D57" s="59" t="s">
        <v>20</v>
      </c>
      <c r="E57" s="95">
        <v>1112</v>
      </c>
      <c r="F57" s="95">
        <v>4112</v>
      </c>
      <c r="G57" s="61"/>
      <c r="H57" s="65" t="s">
        <v>35</v>
      </c>
      <c r="I57" s="112" t="s">
        <v>352</v>
      </c>
      <c r="J57" s="22"/>
      <c r="K57" s="22"/>
      <c r="L57" s="22"/>
    </row>
    <row r="58" spans="1:12" ht="14.25" customHeight="1">
      <c r="A58" s="61"/>
      <c r="B58" s="109" t="s">
        <v>249</v>
      </c>
      <c r="C58" s="60" t="str">
        <f>HYPERLINK(Links!G57, Links!A57 &amp;" - " &amp;Links!B57)</f>
        <v>Dx31 - Contact Genito-Urinary Clinic or other local service</v>
      </c>
      <c r="D58" s="59" t="s">
        <v>20</v>
      </c>
      <c r="E58" s="95">
        <v>1176</v>
      </c>
      <c r="F58" s="95">
        <v>4031</v>
      </c>
      <c r="G58" s="61"/>
      <c r="H58" s="66" t="s">
        <v>298</v>
      </c>
      <c r="I58" s="89" t="s">
        <v>53</v>
      </c>
      <c r="J58" s="22"/>
      <c r="K58" s="22"/>
      <c r="L58" s="22"/>
    </row>
    <row r="59" spans="1:12" s="53" customFormat="1" ht="14.25" customHeight="1" thickBot="1">
      <c r="A59" s="61"/>
      <c r="B59" s="104" t="s">
        <v>250</v>
      </c>
      <c r="C59" s="60" t="str">
        <f>HYPERLINK(Links!G58, Links!A58 &amp;" - " &amp;Links!B58)</f>
        <v>Dx31 - Contact Genito-Urinary Clinic or other local service</v>
      </c>
      <c r="D59" s="59" t="s">
        <v>20</v>
      </c>
      <c r="E59" s="95">
        <v>1176</v>
      </c>
      <c r="F59" s="95">
        <v>4031</v>
      </c>
      <c r="G59" s="61"/>
      <c r="H59" s="66" t="s">
        <v>298</v>
      </c>
      <c r="I59" s="89" t="s">
        <v>53</v>
      </c>
      <c r="J59" s="22"/>
      <c r="K59" s="22"/>
      <c r="L59" s="22"/>
    </row>
    <row r="60" spans="1:12" ht="14.25" customHeight="1">
      <c r="A60" s="59"/>
      <c r="B60" s="59"/>
      <c r="C60" s="60" t="str">
        <f>HYPERLINK(Links!G59, Links!A59 &amp;" - " &amp;Links!B59)</f>
        <v>Dx32 - Speak to a Clinician from our service Immediately</v>
      </c>
      <c r="D60" s="59" t="s">
        <v>20</v>
      </c>
      <c r="E60" s="95">
        <v>1206</v>
      </c>
      <c r="F60" s="95">
        <v>4193</v>
      </c>
      <c r="G60" s="67" t="s">
        <v>54</v>
      </c>
      <c r="H60" s="66" t="s">
        <v>55</v>
      </c>
      <c r="I60" s="66" t="s">
        <v>56</v>
      </c>
      <c r="J60" s="22"/>
      <c r="K60" s="22"/>
      <c r="L60" s="22"/>
    </row>
    <row r="61" spans="1:12" ht="14.25" customHeight="1">
      <c r="A61" s="61"/>
      <c r="B61" s="61"/>
      <c r="C61" s="68" t="str">
        <f>HYPERLINK(Links!G60, Links!A60 &amp;" - " &amp;Links!B60)</f>
        <v>Dx325 - Speak to a Clinician from our service Immediately - Toxic Ingestion/Inhalation</v>
      </c>
      <c r="D61" s="59" t="s">
        <v>20</v>
      </c>
      <c r="E61" s="95">
        <v>1206</v>
      </c>
      <c r="F61" s="95">
        <v>4193</v>
      </c>
      <c r="G61" s="67" t="s">
        <v>54</v>
      </c>
      <c r="H61" s="66" t="s">
        <v>55</v>
      </c>
      <c r="I61" s="66" t="s">
        <v>56</v>
      </c>
      <c r="J61" s="22"/>
      <c r="K61" s="22"/>
      <c r="L61" s="22"/>
    </row>
    <row r="62" spans="1:12" ht="14.25" customHeight="1">
      <c r="A62" s="61"/>
      <c r="B62" s="61"/>
      <c r="C62" s="60" t="str">
        <f>HYPERLINK(Links!G61, Links!A61 &amp;" - " &amp;Links!B61)</f>
        <v>Dx327 - Speak to a Clinician from our service Immediately - Chemical Eye Splash</v>
      </c>
      <c r="D62" s="59" t="s">
        <v>20</v>
      </c>
      <c r="E62" s="95">
        <v>1206</v>
      </c>
      <c r="F62" s="95">
        <v>4193</v>
      </c>
      <c r="G62" s="67" t="s">
        <v>54</v>
      </c>
      <c r="H62" s="66" t="s">
        <v>55</v>
      </c>
      <c r="I62" s="66" t="s">
        <v>56</v>
      </c>
      <c r="J62" s="22"/>
      <c r="K62" s="22"/>
      <c r="L62" s="22"/>
    </row>
    <row r="63" spans="1:12" ht="14.25" customHeight="1">
      <c r="A63" s="61"/>
      <c r="B63" s="61"/>
      <c r="C63" s="60" t="str">
        <f>HYPERLINK(Links!G62, Links!A62 &amp;" - " &amp;Links!B62)</f>
        <v>Dx329 - Speak to a Clinician from our service Immediately - Failed Contraception</v>
      </c>
      <c r="D63" s="59" t="s">
        <v>20</v>
      </c>
      <c r="E63" s="95">
        <v>1206</v>
      </c>
      <c r="F63" s="95">
        <v>4193</v>
      </c>
      <c r="G63" s="67" t="s">
        <v>54</v>
      </c>
      <c r="H63" s="66" t="s">
        <v>55</v>
      </c>
      <c r="I63" s="66" t="s">
        <v>56</v>
      </c>
      <c r="J63" s="22"/>
      <c r="K63" s="22"/>
      <c r="L63" s="22"/>
    </row>
    <row r="64" spans="1:12" ht="14.25" customHeight="1">
      <c r="A64" s="61"/>
      <c r="B64" s="61"/>
      <c r="C64" s="68" t="str">
        <f>HYPERLINK(Links!G63, Links!A63 &amp;" - " &amp;Links!B63)</f>
        <v>DX330 - Speak to a Clinician from our service Immediately - Burns, chemical</v>
      </c>
      <c r="D64" s="59" t="s">
        <v>20</v>
      </c>
      <c r="E64" s="95">
        <v>1206</v>
      </c>
      <c r="F64" s="95">
        <v>4193</v>
      </c>
      <c r="G64" s="67" t="s">
        <v>54</v>
      </c>
      <c r="H64" s="66" t="s">
        <v>55</v>
      </c>
      <c r="I64" s="91" t="s">
        <v>56</v>
      </c>
      <c r="J64" s="22"/>
      <c r="K64" s="22"/>
      <c r="L64" s="22"/>
    </row>
    <row r="65" spans="1:12" ht="14.25" customHeight="1">
      <c r="A65" s="59"/>
      <c r="B65" s="59"/>
      <c r="C65" s="60" t="str">
        <f>HYPERLINK(Links!G64, Links!A64 &amp;" - " &amp;Links!B64)</f>
        <v>Dx34 - Speak to Clinician from our service within 30 minutes</v>
      </c>
      <c r="D65" s="59" t="s">
        <v>20</v>
      </c>
      <c r="E65" s="95">
        <v>1206</v>
      </c>
      <c r="F65" s="95">
        <v>4193</v>
      </c>
      <c r="G65" s="67" t="s">
        <v>54</v>
      </c>
      <c r="H65" s="66" t="s">
        <v>55</v>
      </c>
      <c r="I65" s="66" t="s">
        <v>56</v>
      </c>
      <c r="J65" s="22"/>
      <c r="K65" s="22"/>
      <c r="L65" s="22"/>
    </row>
    <row r="66" spans="1:12" ht="14.25" customHeight="1">
      <c r="A66" s="59"/>
      <c r="B66" s="59"/>
      <c r="C66" s="60" t="str">
        <f>HYPERLINK(Links!G65, Links!A65 &amp;" - " &amp;Links!B65)</f>
        <v>Dx35 - Speak to Clinician from our service within 2 hours</v>
      </c>
      <c r="D66" s="59" t="s">
        <v>20</v>
      </c>
      <c r="E66" s="95">
        <v>1206</v>
      </c>
      <c r="F66" s="95">
        <v>4193</v>
      </c>
      <c r="G66" s="67" t="s">
        <v>54</v>
      </c>
      <c r="H66" s="66" t="s">
        <v>55</v>
      </c>
      <c r="I66" s="66" t="s">
        <v>56</v>
      </c>
      <c r="J66" s="22"/>
      <c r="K66" s="22"/>
      <c r="L66" s="22"/>
    </row>
    <row r="67" spans="1:12" ht="14.25" customHeight="1">
      <c r="A67" s="59"/>
      <c r="B67" s="59"/>
      <c r="C67" s="84" t="str">
        <f>HYPERLINK(Links!G66, Links!A66 &amp;" - " &amp;Links!B66)</f>
        <v>Dx38 - Speak to Clinician from our service for home management advice</v>
      </c>
      <c r="D67" s="59" t="s">
        <v>17</v>
      </c>
      <c r="E67" s="95" t="s">
        <v>308</v>
      </c>
      <c r="F67" s="95" t="s">
        <v>308</v>
      </c>
      <c r="G67" s="61"/>
      <c r="H67" s="91"/>
      <c r="I67" s="91"/>
      <c r="J67" s="22"/>
      <c r="K67" s="22"/>
      <c r="L67" s="22"/>
    </row>
    <row r="68" spans="1:12" ht="14.25" customHeight="1">
      <c r="A68" s="59"/>
      <c r="B68" s="59"/>
      <c r="C68" s="84" t="str">
        <f>HYPERLINK(Links!G67, Links!A67 &amp;" - " &amp;Links!B67)</f>
        <v>Dx39 - Symptom Management Advice</v>
      </c>
      <c r="D68" s="59" t="s">
        <v>17</v>
      </c>
      <c r="E68" s="95" t="s">
        <v>308</v>
      </c>
      <c r="F68" s="95" t="s">
        <v>308</v>
      </c>
      <c r="G68" s="61"/>
      <c r="H68" s="91"/>
      <c r="I68" s="91"/>
      <c r="J68" s="22"/>
      <c r="K68" s="22"/>
      <c r="L68" s="22"/>
    </row>
    <row r="69" spans="1:12" ht="14.25" customHeight="1">
      <c r="A69" s="59"/>
      <c r="B69" s="59"/>
      <c r="C69" s="60" t="str">
        <f>HYPERLINK(Links!G68, Links!A68 &amp;" - " &amp;Links!B68)</f>
        <v>Dx49 - 999 for police</v>
      </c>
      <c r="D69" s="59" t="s">
        <v>17</v>
      </c>
      <c r="E69" s="95" t="s">
        <v>308</v>
      </c>
      <c r="F69" s="95" t="s">
        <v>308</v>
      </c>
      <c r="G69" s="61"/>
      <c r="H69" s="91"/>
      <c r="I69" s="91"/>
      <c r="J69" s="22"/>
      <c r="K69" s="22"/>
      <c r="L69" s="22"/>
    </row>
    <row r="70" spans="1:12" ht="14.25" customHeight="1">
      <c r="A70" s="59"/>
      <c r="B70" s="86" t="s">
        <v>286</v>
      </c>
      <c r="C70" s="60" t="str">
        <f>HYPERLINK(Links!G69, Links!A69 &amp;" - " &amp;Links!B69)</f>
        <v>Dx50 - Speak to Midwife or Labour Suite immediately</v>
      </c>
      <c r="D70" s="59" t="s">
        <v>20</v>
      </c>
      <c r="E70" s="95">
        <v>1184</v>
      </c>
      <c r="F70" s="95">
        <v>4455</v>
      </c>
      <c r="G70" s="61"/>
      <c r="H70" s="66" t="s">
        <v>299</v>
      </c>
      <c r="I70" s="110" t="s">
        <v>346</v>
      </c>
      <c r="J70" s="22"/>
      <c r="K70" s="22"/>
      <c r="L70" s="22"/>
    </row>
    <row r="71" spans="1:12" s="53" customFormat="1" ht="14.25" customHeight="1">
      <c r="A71" s="59"/>
      <c r="B71" s="86" t="s">
        <v>287</v>
      </c>
      <c r="C71" s="60" t="str">
        <f>HYPERLINK(Links!G70, Links!A70 &amp;" - " &amp;Links!B70)</f>
        <v>Dx50 - Speak to Midwife or Labour Suite immediately</v>
      </c>
      <c r="D71" s="59" t="s">
        <v>20</v>
      </c>
      <c r="E71" s="95">
        <v>1184</v>
      </c>
      <c r="F71" s="95">
        <v>4455</v>
      </c>
      <c r="G71" s="61"/>
      <c r="H71" s="66" t="s">
        <v>299</v>
      </c>
      <c r="I71" s="110" t="s">
        <v>346</v>
      </c>
      <c r="J71" s="22"/>
      <c r="K71" s="22"/>
      <c r="L71" s="22"/>
    </row>
    <row r="72" spans="1:12" ht="14.25" customHeight="1">
      <c r="A72" s="59"/>
      <c r="B72" s="86" t="s">
        <v>286</v>
      </c>
      <c r="C72" s="84" t="str">
        <f>HYPERLINK(Links!G71, Links!A71 &amp;" - " &amp;Links!B71)</f>
        <v>Dx60 - Contact Optician next routine appointment within 72 hours (3 days from now)</v>
      </c>
      <c r="D72" s="59" t="s">
        <v>20</v>
      </c>
      <c r="E72" s="95">
        <v>1076</v>
      </c>
      <c r="F72" s="95">
        <v>4020</v>
      </c>
      <c r="G72" s="61"/>
      <c r="H72" s="66" t="s">
        <v>301</v>
      </c>
      <c r="I72" s="89" t="s">
        <v>57</v>
      </c>
      <c r="J72" s="22"/>
      <c r="K72" s="22"/>
      <c r="L72" s="22"/>
    </row>
    <row r="73" spans="1:12" s="53" customFormat="1" ht="14.25" customHeight="1">
      <c r="A73" s="59"/>
      <c r="B73" s="86" t="s">
        <v>287</v>
      </c>
      <c r="C73" s="84" t="str">
        <f>HYPERLINK(Links!G72, Links!A72 &amp;" - " &amp;Links!B72)</f>
        <v>Dx60 - Contact Optician next routine appointment within 72 hours (3 days from now)</v>
      </c>
      <c r="D73" s="59" t="s">
        <v>20</v>
      </c>
      <c r="E73" s="95">
        <v>1076</v>
      </c>
      <c r="F73" s="95">
        <v>4020</v>
      </c>
      <c r="G73" s="61"/>
      <c r="H73" s="66" t="s">
        <v>301</v>
      </c>
      <c r="I73" s="89" t="s">
        <v>57</v>
      </c>
      <c r="J73" s="22"/>
      <c r="K73" s="22"/>
      <c r="L73" s="22"/>
    </row>
    <row r="74" spans="1:12" ht="14.25" customHeight="1" thickBot="1">
      <c r="A74" s="59"/>
      <c r="B74" s="61"/>
      <c r="C74" s="60" t="str">
        <f>HYPERLINK(Links!G73, Links!A73 &amp;" - " &amp;Links!B73)</f>
        <v>Dx75 - MUST contact own GP Practice within 3 working days</v>
      </c>
      <c r="D74" s="59" t="s">
        <v>20</v>
      </c>
      <c r="E74" s="95">
        <v>1156</v>
      </c>
      <c r="F74" s="95">
        <v>4003</v>
      </c>
      <c r="G74" s="61"/>
      <c r="H74" s="88" t="s">
        <v>300</v>
      </c>
      <c r="I74" s="89" t="s">
        <v>39</v>
      </c>
      <c r="J74" s="22"/>
      <c r="K74" s="22"/>
      <c r="L74" s="22"/>
    </row>
    <row r="75" spans="1:12" ht="14.25" customHeight="1">
      <c r="A75" s="59"/>
      <c r="B75" s="100" t="s">
        <v>339</v>
      </c>
      <c r="C75" s="106" t="str">
        <f>HYPERLINK(Links!G74, Links!A74 &amp;" - " &amp;Links!B74)</f>
        <v>Dx89 - Attend Emergency Treatment Centre within 12 hours</v>
      </c>
      <c r="D75" s="59" t="s">
        <v>20</v>
      </c>
      <c r="E75" s="95">
        <v>1092</v>
      </c>
      <c r="F75" s="95">
        <v>4052</v>
      </c>
      <c r="G75" s="61"/>
      <c r="H75" s="66" t="s">
        <v>58</v>
      </c>
      <c r="I75" s="89" t="s">
        <v>36</v>
      </c>
      <c r="J75" s="22"/>
      <c r="K75" s="22"/>
      <c r="L75" s="22"/>
    </row>
    <row r="76" spans="1:12" s="53" customFormat="1" ht="14.25" customHeight="1">
      <c r="A76" s="59"/>
      <c r="B76" s="102" t="s">
        <v>249</v>
      </c>
      <c r="C76" s="107" t="str">
        <f>HYPERLINK(Links!G75, Links!A75 &amp;" - " &amp;Links!B75)</f>
        <v>Dx89 - Attend Emergency Treatment Centre within 12 hours</v>
      </c>
      <c r="D76" s="59" t="s">
        <v>20</v>
      </c>
      <c r="E76" s="95">
        <v>1092</v>
      </c>
      <c r="F76" s="95">
        <v>4052</v>
      </c>
      <c r="G76" s="61"/>
      <c r="H76" s="66" t="s">
        <v>58</v>
      </c>
      <c r="I76" s="89" t="s">
        <v>36</v>
      </c>
      <c r="J76" s="22"/>
      <c r="K76" s="22"/>
      <c r="L76" s="22"/>
    </row>
    <row r="77" spans="1:12" s="53" customFormat="1" ht="14.25" customHeight="1" thickBot="1">
      <c r="A77" s="59"/>
      <c r="B77" s="104" t="s">
        <v>340</v>
      </c>
      <c r="C77" s="108" t="str">
        <f>HYPERLINK(Links!G76, Links!A76 &amp;" - " &amp;Links!B76)</f>
        <v>Dx89 - Attend Emergency Treatment Centre within 12 hours</v>
      </c>
      <c r="D77" s="59" t="s">
        <v>20</v>
      </c>
      <c r="E77" s="95">
        <v>1092</v>
      </c>
      <c r="F77" s="95">
        <v>4052</v>
      </c>
      <c r="G77" s="61"/>
      <c r="H77" s="66" t="s">
        <v>58</v>
      </c>
      <c r="I77" s="89" t="s">
        <v>36</v>
      </c>
      <c r="J77" s="22"/>
      <c r="K77" s="22"/>
      <c r="L77" s="22"/>
    </row>
    <row r="78" spans="1:12" ht="14.25" customHeight="1">
      <c r="A78" s="59"/>
      <c r="B78" s="100" t="s">
        <v>339</v>
      </c>
      <c r="C78" s="101" t="str">
        <f>HYPERLINK(Links!G77, Links!A77 &amp;" - " &amp;Links!B77)</f>
        <v>Dx92 - Attend Emergency Treatment Centre within 1 hour for Mental Health Crisis Intervention</v>
      </c>
      <c r="D78" s="59" t="s">
        <v>20</v>
      </c>
      <c r="E78" s="95">
        <v>1186</v>
      </c>
      <c r="F78" s="95">
        <v>4208</v>
      </c>
      <c r="G78" s="61"/>
      <c r="H78" s="66" t="s">
        <v>59</v>
      </c>
      <c r="I78" s="89" t="s">
        <v>60</v>
      </c>
      <c r="J78" s="22"/>
      <c r="K78" s="22"/>
      <c r="L78" s="22"/>
    </row>
    <row r="79" spans="1:12" s="53" customFormat="1" ht="14.25" customHeight="1">
      <c r="A79" s="59"/>
      <c r="B79" s="102" t="s">
        <v>249</v>
      </c>
      <c r="C79" s="103" t="str">
        <f>HYPERLINK(Links!G78, Links!A78 &amp;" - " &amp;Links!B78)</f>
        <v>Dx92 - Attend Emergency Treatment Centre within 1 hour for Mental Health Crisis Intervention</v>
      </c>
      <c r="D79" s="59" t="s">
        <v>20</v>
      </c>
      <c r="E79" s="95">
        <v>1186</v>
      </c>
      <c r="F79" s="95">
        <v>4208</v>
      </c>
      <c r="G79" s="61"/>
      <c r="H79" s="66" t="s">
        <v>59</v>
      </c>
      <c r="I79" s="89" t="s">
        <v>60</v>
      </c>
      <c r="J79" s="22"/>
      <c r="K79" s="22"/>
      <c r="L79" s="22"/>
    </row>
    <row r="80" spans="1:12" s="53" customFormat="1" ht="14.25" customHeight="1" thickBot="1">
      <c r="A80" s="59"/>
      <c r="B80" s="104" t="s">
        <v>340</v>
      </c>
      <c r="C80" s="105" t="str">
        <f>HYPERLINK(Links!G79, Links!A79 &amp;" - " &amp;Links!B79)</f>
        <v>Dx92 - Attend Emergency Treatment Centre within 1 hour for Mental Health Crisis Intervention</v>
      </c>
      <c r="D80" s="59" t="s">
        <v>20</v>
      </c>
      <c r="E80" s="95">
        <v>1186</v>
      </c>
      <c r="F80" s="95">
        <v>4208</v>
      </c>
      <c r="G80" s="61"/>
      <c r="H80" s="66" t="s">
        <v>59</v>
      </c>
      <c r="I80" s="89" t="s">
        <v>60</v>
      </c>
      <c r="J80" s="22"/>
      <c r="K80" s="22"/>
      <c r="L80" s="22"/>
    </row>
    <row r="81" spans="1:12" ht="14.25" customHeight="1">
      <c r="A81" s="69"/>
      <c r="B81" s="109" t="s">
        <v>249</v>
      </c>
      <c r="C81" s="101" t="str">
        <f>HYPERLINK(Links!G80, Links!A80 &amp;" - " &amp;Links!B80)</f>
        <v>Dx94 - Attend Emergency Treatment Centre within 4 hours for Sexual Assault Assessment</v>
      </c>
      <c r="D81" s="59" t="s">
        <v>20</v>
      </c>
      <c r="E81" s="95">
        <v>1146</v>
      </c>
      <c r="F81" s="95">
        <v>4010</v>
      </c>
      <c r="G81" s="61"/>
      <c r="H81" s="66" t="s">
        <v>37</v>
      </c>
      <c r="I81" s="89" t="s">
        <v>61</v>
      </c>
      <c r="J81" s="22"/>
      <c r="K81" s="22"/>
      <c r="L81" s="22"/>
    </row>
    <row r="82" spans="1:12" s="53" customFormat="1" ht="14.25" customHeight="1" thickBot="1">
      <c r="A82" s="69"/>
      <c r="B82" s="104" t="s">
        <v>250</v>
      </c>
      <c r="C82" s="105" t="str">
        <f>HYPERLINK(Links!G81, Links!A81 &amp;" - " &amp;Links!B81)</f>
        <v>Dx94 - Attend Emergency Treatment Centre within 4 hours for Sexual Assault Assessment</v>
      </c>
      <c r="D82" s="59" t="s">
        <v>20</v>
      </c>
      <c r="E82" s="95">
        <v>1146</v>
      </c>
      <c r="F82" s="95">
        <v>4010</v>
      </c>
      <c r="G82" s="61"/>
      <c r="H82" s="66" t="s">
        <v>37</v>
      </c>
      <c r="I82" s="89" t="s">
        <v>61</v>
      </c>
      <c r="J82" s="22"/>
      <c r="K82" s="22"/>
      <c r="L82" s="22"/>
    </row>
    <row r="83" spans="1:12" s="46" customFormat="1" ht="14.25" customHeight="1">
      <c r="A83" s="69"/>
      <c r="B83" s="71" t="s">
        <v>249</v>
      </c>
      <c r="C83" s="85" t="str">
        <f>HYPERLINK(Links!G82, Links!A82 &amp;" - " &amp;Links!B82)</f>
        <v>Dx80 - Repeat prescription required within 6 hours</v>
      </c>
      <c r="D83" s="59" t="s">
        <v>20</v>
      </c>
      <c r="E83" s="95">
        <v>1192</v>
      </c>
      <c r="F83" s="95">
        <v>4413</v>
      </c>
      <c r="G83" s="61"/>
      <c r="H83" s="66" t="s">
        <v>247</v>
      </c>
      <c r="I83" s="66" t="s">
        <v>248</v>
      </c>
      <c r="J83" s="22"/>
      <c r="K83" s="22"/>
      <c r="L83" s="22"/>
    </row>
    <row r="84" spans="1:12" s="46" customFormat="1" ht="14.25" customHeight="1">
      <c r="A84" s="69"/>
      <c r="B84" s="69"/>
      <c r="C84" s="63" t="str">
        <f>HYPERLINK(Links!G83, Links!A83 &amp;" - " &amp;Links!B83)</f>
        <v>Dx85 - Repeat prescription required within 2 hours</v>
      </c>
      <c r="D84" s="59" t="s">
        <v>20</v>
      </c>
      <c r="E84" s="95">
        <v>1192</v>
      </c>
      <c r="F84" s="95">
        <v>4413</v>
      </c>
      <c r="G84" s="61"/>
      <c r="H84" s="66" t="s">
        <v>247</v>
      </c>
      <c r="I84" s="66" t="s">
        <v>248</v>
      </c>
      <c r="J84" s="22"/>
      <c r="K84" s="22"/>
      <c r="L84" s="22"/>
    </row>
    <row r="85" spans="1:12" s="46" customFormat="1" ht="14.25" customHeight="1">
      <c r="A85" s="69"/>
      <c r="B85" s="69"/>
      <c r="C85" s="63" t="str">
        <f>HYPERLINK(Links!G84, Links!A84 &amp;" - " &amp;Links!B84)</f>
        <v>Dx86 - Repeat prescription required within 12 hours</v>
      </c>
      <c r="D85" s="59" t="s">
        <v>20</v>
      </c>
      <c r="E85" s="95">
        <v>1192</v>
      </c>
      <c r="F85" s="95">
        <v>4413</v>
      </c>
      <c r="G85" s="61"/>
      <c r="H85" s="66" t="s">
        <v>247</v>
      </c>
      <c r="I85" s="66" t="s">
        <v>248</v>
      </c>
      <c r="J85" s="22"/>
      <c r="K85" s="22"/>
      <c r="L85" s="22"/>
    </row>
    <row r="86" spans="1:12" s="46" customFormat="1" ht="14.25" customHeight="1">
      <c r="A86" s="69"/>
      <c r="B86" s="69"/>
      <c r="C86" s="63" t="str">
        <f>HYPERLINK(Links!G85, Links!A85 &amp;" - " &amp;Links!B85)</f>
        <v>Dx87 - Repeat prescription required within 24 hours</v>
      </c>
      <c r="D86" s="59" t="s">
        <v>20</v>
      </c>
      <c r="E86" s="95">
        <v>1192</v>
      </c>
      <c r="F86" s="95">
        <v>4413</v>
      </c>
      <c r="G86" s="61"/>
      <c r="H86" s="66" t="s">
        <v>247</v>
      </c>
      <c r="I86" s="66" t="s">
        <v>248</v>
      </c>
      <c r="J86" s="22"/>
      <c r="K86" s="22"/>
      <c r="L86" s="22"/>
    </row>
    <row r="87" spans="1:12" s="46" customFormat="1" ht="14.25" customHeight="1">
      <c r="A87" s="69"/>
      <c r="B87" s="70" t="s">
        <v>250</v>
      </c>
      <c r="C87" s="63" t="str">
        <f>HYPERLINK(Links!G86, Links!A86 &amp;" - " &amp;Links!B86)</f>
        <v>Dx80 - Repeat prescription required within 6 hours</v>
      </c>
      <c r="D87" s="59" t="s">
        <v>20</v>
      </c>
      <c r="E87" s="95">
        <v>1192</v>
      </c>
      <c r="F87" s="95">
        <v>4413</v>
      </c>
      <c r="G87" s="61"/>
      <c r="H87" s="66" t="s">
        <v>247</v>
      </c>
      <c r="I87" s="66" t="s">
        <v>248</v>
      </c>
      <c r="J87" s="22"/>
      <c r="K87" s="22"/>
      <c r="L87" s="22"/>
    </row>
    <row r="88" spans="1:12" s="46" customFormat="1" ht="14.25" customHeight="1">
      <c r="A88" s="69"/>
      <c r="B88" s="69"/>
      <c r="C88" s="63" t="str">
        <f>HYPERLINK(Links!G87, Links!A87 &amp;" - " &amp;Links!B87)</f>
        <v>Dx85 - Repeat prescription required within 2 hours</v>
      </c>
      <c r="D88" s="59" t="s">
        <v>20</v>
      </c>
      <c r="E88" s="95">
        <v>1192</v>
      </c>
      <c r="F88" s="95">
        <v>4413</v>
      </c>
      <c r="G88" s="61"/>
      <c r="H88" s="66" t="s">
        <v>247</v>
      </c>
      <c r="I88" s="66" t="s">
        <v>248</v>
      </c>
      <c r="J88" s="22"/>
      <c r="K88" s="22"/>
      <c r="L88" s="22"/>
    </row>
    <row r="89" spans="1:12" s="46" customFormat="1" ht="14.25" customHeight="1">
      <c r="A89" s="69"/>
      <c r="B89" s="69"/>
      <c r="C89" s="63" t="str">
        <f>HYPERLINK(Links!G88, Links!A88 &amp;" - " &amp;Links!B88)</f>
        <v>Dx86 - Repeat prescription required within 12 hours</v>
      </c>
      <c r="D89" s="59" t="s">
        <v>20</v>
      </c>
      <c r="E89" s="95">
        <v>1192</v>
      </c>
      <c r="F89" s="95">
        <v>4413</v>
      </c>
      <c r="G89" s="61"/>
      <c r="H89" s="66" t="s">
        <v>247</v>
      </c>
      <c r="I89" s="66" t="s">
        <v>248</v>
      </c>
      <c r="J89" s="22"/>
      <c r="K89" s="22"/>
      <c r="L89" s="22"/>
    </row>
    <row r="90" spans="1:12" s="46" customFormat="1" ht="14.25" customHeight="1">
      <c r="A90" s="69"/>
      <c r="B90" s="69"/>
      <c r="C90" s="63" t="str">
        <f>HYPERLINK(Links!G89, Links!A89 &amp;" - " &amp;Links!B89)</f>
        <v>Dx87 - Repeat prescription required within 24 hours</v>
      </c>
      <c r="D90" s="59" t="s">
        <v>20</v>
      </c>
      <c r="E90" s="95">
        <v>1192</v>
      </c>
      <c r="F90" s="95">
        <v>4413</v>
      </c>
      <c r="G90" s="61"/>
      <c r="H90" s="66" t="s">
        <v>247</v>
      </c>
      <c r="I90" s="66" t="s">
        <v>248</v>
      </c>
      <c r="J90" s="22"/>
      <c r="K90" s="22"/>
      <c r="L90" s="22"/>
    </row>
    <row r="91" spans="1:12" s="46" customFormat="1" ht="14.25" customHeight="1">
      <c r="A91" s="69"/>
      <c r="B91" s="69"/>
      <c r="C91" s="63"/>
      <c r="D91" s="59"/>
      <c r="E91" s="95"/>
      <c r="F91" s="95"/>
      <c r="G91" s="61"/>
      <c r="H91" s="66"/>
      <c r="I91" s="66"/>
      <c r="J91" s="22"/>
      <c r="K91" s="22"/>
      <c r="L91" s="22"/>
    </row>
    <row r="92" spans="1:12" ht="14.25" customHeight="1">
      <c r="A92" s="72"/>
      <c r="B92" s="59" t="s">
        <v>62</v>
      </c>
      <c r="C92" s="59"/>
      <c r="D92" s="61"/>
      <c r="E92" s="94"/>
      <c r="F92" s="94"/>
      <c r="G92" s="61"/>
      <c r="H92" s="91"/>
      <c r="I92" s="91"/>
      <c r="J92" s="22"/>
      <c r="K92" s="22"/>
      <c r="L92" s="22"/>
    </row>
    <row r="93" spans="1:12" ht="14.25" customHeight="1">
      <c r="A93" s="72"/>
      <c r="B93" s="86" t="s">
        <v>286</v>
      </c>
      <c r="C93" s="60" t="str">
        <f>HYPERLINK(Links!G90, Links!A90 &amp;" - " &amp;Links!B90)</f>
        <v>Dx28 - Contact Pharmacist within 24 hours</v>
      </c>
      <c r="D93" s="59" t="s">
        <v>20</v>
      </c>
      <c r="E93" s="95">
        <v>1130</v>
      </c>
      <c r="F93" s="95">
        <v>4020</v>
      </c>
      <c r="G93" s="61"/>
      <c r="H93" s="66" t="s">
        <v>63</v>
      </c>
      <c r="I93" s="89" t="s">
        <v>57</v>
      </c>
      <c r="J93" s="22"/>
      <c r="K93" s="22"/>
      <c r="L93" s="22"/>
    </row>
    <row r="94" spans="1:12" ht="14.25" customHeight="1">
      <c r="A94" s="38"/>
      <c r="B94" s="86" t="s">
        <v>287</v>
      </c>
      <c r="C94" s="60" t="str">
        <f>HYPERLINK(Links!G91, Links!A91 &amp;" - " &amp;Links!B91)</f>
        <v>Dx28 - Contact Pharmacist within 24 hours</v>
      </c>
      <c r="D94" s="59" t="s">
        <v>20</v>
      </c>
      <c r="E94" s="95">
        <v>1130</v>
      </c>
      <c r="F94" s="95">
        <v>4020</v>
      </c>
      <c r="G94" s="61"/>
      <c r="H94" s="66" t="s">
        <v>63</v>
      </c>
      <c r="I94" s="89" t="s">
        <v>57</v>
      </c>
      <c r="J94" s="44"/>
      <c r="K94" s="44"/>
      <c r="L94" s="44"/>
    </row>
    <row r="95" spans="1:12" ht="15" customHeight="1">
      <c r="A95" s="40" t="s">
        <v>64</v>
      </c>
      <c r="B95" s="30"/>
      <c r="C95" s="60"/>
      <c r="D95" s="44"/>
      <c r="E95" s="44"/>
      <c r="F95" s="44"/>
      <c r="G95" s="44"/>
      <c r="H95" s="44"/>
      <c r="I95" s="44"/>
      <c r="J95" s="44"/>
      <c r="K95" s="44"/>
      <c r="L95" s="44"/>
    </row>
    <row r="96" spans="1:12" s="53" customFormat="1" ht="15" customHeight="1">
      <c r="A96" s="40"/>
      <c r="B96" s="92" t="s">
        <v>325</v>
      </c>
      <c r="C96" s="60" t="str">
        <f>HYPERLINK(Links!G92, Links!A92 &amp;" - " &amp;Links!B92)</f>
        <v>Dx1112 - COVID risk Clinical Assessment service 1 hour</v>
      </c>
      <c r="D96" s="59" t="s">
        <v>20</v>
      </c>
      <c r="E96" s="53">
        <v>8000</v>
      </c>
      <c r="F96" s="53">
        <v>8001</v>
      </c>
      <c r="H96" s="57" t="s">
        <v>326</v>
      </c>
      <c r="I96" s="57" t="s">
        <v>327</v>
      </c>
    </row>
    <row r="97" spans="1:12" s="53" customFormat="1" ht="15" customHeight="1">
      <c r="A97" s="98"/>
      <c r="B97" s="92"/>
      <c r="C97" s="60" t="str">
        <f>HYPERLINK(Links!G93, Links!A93 &amp;" - " &amp;Links!B93)</f>
        <v>Dx1113 - COVID risk Clinical Assessment service 2 hours</v>
      </c>
      <c r="D97" s="59" t="s">
        <v>20</v>
      </c>
      <c r="E97" s="53">
        <v>8000</v>
      </c>
      <c r="F97" s="53">
        <v>8001</v>
      </c>
      <c r="H97" s="57" t="s">
        <v>326</v>
      </c>
      <c r="I97" s="57" t="s">
        <v>327</v>
      </c>
    </row>
    <row r="98" spans="1:12" ht="15" customHeight="1">
      <c r="C98" s="60" t="str">
        <f>HYPERLINK(Links!G94, Links!A94 &amp;" - " &amp;Links!B94)</f>
        <v>Dx1115 - COVID risk Clinical Assessment service 6 hours</v>
      </c>
      <c r="D98" s="59" t="s">
        <v>20</v>
      </c>
      <c r="E98" s="53">
        <v>8000</v>
      </c>
      <c r="F98" s="53">
        <v>8001</v>
      </c>
      <c r="G98" s="44"/>
      <c r="H98" s="57" t="s">
        <v>326</v>
      </c>
      <c r="I98" s="57" t="s">
        <v>327</v>
      </c>
      <c r="J98" s="44"/>
      <c r="K98" s="44"/>
      <c r="L98" s="44"/>
    </row>
    <row r="99" spans="1:12" ht="15" customHeight="1">
      <c r="C99" s="60" t="str">
        <f>HYPERLINK(Links!G95, Links!A95 &amp;" - " &amp;Links!B95)</f>
        <v>Dx1116 - COVID risk Clinical Assessment service 12 hours</v>
      </c>
      <c r="D99" s="59" t="s">
        <v>20</v>
      </c>
      <c r="E99" s="53">
        <v>8000</v>
      </c>
      <c r="F99" s="53">
        <v>8001</v>
      </c>
      <c r="G99" s="44"/>
      <c r="H99" s="57" t="s">
        <v>326</v>
      </c>
      <c r="I99" s="57" t="s">
        <v>327</v>
      </c>
      <c r="J99" s="44"/>
      <c r="K99" s="44"/>
      <c r="L99" s="44"/>
    </row>
    <row r="100" spans="1:12" ht="15" customHeight="1">
      <c r="C100" s="60" t="str">
        <f>HYPERLINK(Links!G96, Links!A96 &amp;" - " &amp;Links!B96)</f>
        <v>Dx1117 - COVID risk Clinical Assessment service 24 hours</v>
      </c>
      <c r="D100" s="59" t="s">
        <v>20</v>
      </c>
      <c r="E100" s="53">
        <v>8000</v>
      </c>
      <c r="F100" s="53">
        <v>8001</v>
      </c>
      <c r="G100" s="44"/>
      <c r="H100" s="57" t="s">
        <v>326</v>
      </c>
      <c r="I100" s="57" t="s">
        <v>327</v>
      </c>
      <c r="J100" s="44"/>
      <c r="K100" s="44"/>
      <c r="L100" s="44"/>
    </row>
    <row r="101" spans="1:12" ht="15" customHeight="1">
      <c r="C101" s="30"/>
      <c r="D101" s="30"/>
      <c r="E101" s="92"/>
      <c r="F101" s="92"/>
      <c r="G101" s="44"/>
      <c r="H101" s="44"/>
      <c r="I101" s="44"/>
      <c r="J101" s="44"/>
      <c r="K101" s="44"/>
      <c r="L101" s="44"/>
    </row>
    <row r="102" spans="1:12" ht="15" customHeight="1">
      <c r="E102" s="93"/>
      <c r="F102" s="92"/>
      <c r="G102" s="92"/>
      <c r="H102" s="44"/>
      <c r="I102" s="44"/>
      <c r="J102" s="44"/>
      <c r="K102" s="44"/>
      <c r="L102" s="44"/>
    </row>
    <row r="103" spans="1:12" s="53" customFormat="1" ht="15" customHeight="1">
      <c r="E103" s="93"/>
      <c r="F103" s="92"/>
      <c r="G103" s="92"/>
    </row>
    <row r="104" spans="1:12" s="53" customFormat="1" ht="15" customHeight="1">
      <c r="B104" s="57" t="s">
        <v>339</v>
      </c>
      <c r="C104" s="57" t="s">
        <v>337</v>
      </c>
      <c r="E104" s="93"/>
      <c r="F104" s="92"/>
      <c r="G104" s="92"/>
    </row>
    <row r="105" spans="1:12" s="53" customFormat="1" ht="15" customHeight="1">
      <c r="B105" s="70" t="s">
        <v>340</v>
      </c>
      <c r="C105" s="57" t="s">
        <v>338</v>
      </c>
      <c r="E105" s="93"/>
      <c r="F105" s="92"/>
      <c r="G105" s="92"/>
    </row>
    <row r="106" spans="1:12" ht="15" customHeight="1">
      <c r="E106" s="93"/>
      <c r="F106" s="92"/>
      <c r="G106" s="92"/>
      <c r="H106" s="44"/>
      <c r="I106" s="44"/>
      <c r="J106" s="44"/>
      <c r="K106" s="44"/>
      <c r="L106" s="44"/>
    </row>
    <row r="107" spans="1:12" ht="15" customHeight="1">
      <c r="E107" s="93"/>
      <c r="F107" s="92"/>
      <c r="G107" s="92"/>
      <c r="H107" s="44"/>
      <c r="I107" s="44"/>
      <c r="J107" s="44"/>
      <c r="K107" s="44"/>
      <c r="L107" s="44"/>
    </row>
    <row r="108" spans="1:12" ht="15" customHeight="1">
      <c r="E108" s="93"/>
      <c r="F108" s="92"/>
      <c r="G108" s="92"/>
      <c r="H108" s="44"/>
      <c r="I108" s="44"/>
      <c r="J108" s="44"/>
      <c r="K108" s="44"/>
      <c r="L108" s="44"/>
    </row>
    <row r="109" spans="1:12" ht="15" customHeight="1">
      <c r="E109" s="93"/>
      <c r="F109" s="92"/>
      <c r="G109" s="92"/>
    </row>
    <row r="110" spans="1:12" ht="15" customHeight="1">
      <c r="E110" s="93"/>
      <c r="F110" s="92"/>
      <c r="G110" s="92"/>
    </row>
    <row r="111" spans="1:12" ht="15" customHeight="1">
      <c r="A111" s="30" t="s">
        <v>31</v>
      </c>
      <c r="C111" s="30" t="s">
        <v>25</v>
      </c>
      <c r="D111" s="30" t="s">
        <v>329</v>
      </c>
      <c r="E111" s="29" t="s">
        <v>19</v>
      </c>
      <c r="F111" s="30"/>
      <c r="G111" s="92"/>
    </row>
    <row r="112" spans="1:12" ht="15" customHeight="1">
      <c r="A112" s="28">
        <v>2019</v>
      </c>
      <c r="B112" s="29" t="s">
        <v>65</v>
      </c>
      <c r="C112" s="31" t="s">
        <v>65</v>
      </c>
      <c r="D112" s="29" t="s">
        <v>21</v>
      </c>
      <c r="E112" s="29" t="s">
        <v>21</v>
      </c>
      <c r="F112" s="30"/>
      <c r="G112" s="92"/>
    </row>
    <row r="113" spans="1:7" ht="15" customHeight="1">
      <c r="A113" s="28">
        <v>2020</v>
      </c>
      <c r="B113" s="29" t="s">
        <v>28</v>
      </c>
      <c r="C113" s="31" t="s">
        <v>28</v>
      </c>
      <c r="D113" s="29" t="s">
        <v>65</v>
      </c>
      <c r="E113" s="29" t="s">
        <v>68</v>
      </c>
      <c r="F113" s="30"/>
      <c r="G113" s="92"/>
    </row>
    <row r="114" spans="1:7" ht="15" customHeight="1">
      <c r="A114" s="28">
        <v>2021</v>
      </c>
      <c r="B114" s="29" t="s">
        <v>66</v>
      </c>
      <c r="C114" s="31" t="s">
        <v>66</v>
      </c>
      <c r="D114" s="29" t="s">
        <v>28</v>
      </c>
      <c r="E114" s="29" t="s">
        <v>330</v>
      </c>
      <c r="F114" s="30"/>
      <c r="G114" s="92"/>
    </row>
    <row r="115" spans="1:7" ht="15" customHeight="1">
      <c r="A115" s="28">
        <v>2022</v>
      </c>
      <c r="B115" s="29" t="s">
        <v>67</v>
      </c>
      <c r="C115" s="31" t="s">
        <v>67</v>
      </c>
      <c r="D115" s="29" t="s">
        <v>66</v>
      </c>
      <c r="E115" s="29" t="s">
        <v>328</v>
      </c>
      <c r="F115" s="30"/>
      <c r="G115" s="92"/>
    </row>
    <row r="116" spans="1:7" ht="15" customHeight="1">
      <c r="A116" s="30"/>
      <c r="B116" s="29" t="s">
        <v>68</v>
      </c>
      <c r="C116" s="31" t="s">
        <v>68</v>
      </c>
      <c r="D116" s="29" t="s">
        <v>67</v>
      </c>
      <c r="E116" s="29" t="s">
        <v>331</v>
      </c>
      <c r="F116" s="30"/>
      <c r="G116" s="92"/>
    </row>
    <row r="117" spans="1:7" ht="15" customHeight="1">
      <c r="A117" s="28"/>
      <c r="B117" s="29" t="s">
        <v>69</v>
      </c>
      <c r="C117" s="31" t="s">
        <v>69</v>
      </c>
      <c r="D117" s="29" t="s">
        <v>68</v>
      </c>
      <c r="E117" s="99">
        <v>25</v>
      </c>
      <c r="F117" s="30"/>
      <c r="G117" s="92"/>
    </row>
    <row r="118" spans="1:7" ht="15" customHeight="1">
      <c r="A118" s="28"/>
      <c r="B118" s="29" t="s">
        <v>70</v>
      </c>
      <c r="C118" s="31" t="s">
        <v>70</v>
      </c>
      <c r="D118" s="29" t="s">
        <v>69</v>
      </c>
      <c r="E118" s="99">
        <v>30</v>
      </c>
      <c r="F118" s="30"/>
      <c r="G118" s="92"/>
    </row>
    <row r="119" spans="1:7" ht="15" customHeight="1">
      <c r="A119" s="28"/>
      <c r="B119" s="29" t="s">
        <v>71</v>
      </c>
      <c r="C119" s="31" t="s">
        <v>71</v>
      </c>
      <c r="D119" s="29" t="s">
        <v>70</v>
      </c>
      <c r="E119" s="99">
        <v>35</v>
      </c>
      <c r="F119" s="30"/>
      <c r="G119" s="92"/>
    </row>
    <row r="120" spans="1:7" ht="15" customHeight="1">
      <c r="A120" s="28"/>
      <c r="B120" s="29" t="s">
        <v>72</v>
      </c>
      <c r="C120" s="31" t="s">
        <v>72</v>
      </c>
      <c r="D120" s="29" t="s">
        <v>71</v>
      </c>
      <c r="E120" s="99">
        <v>40</v>
      </c>
      <c r="F120" s="30"/>
      <c r="G120" s="92"/>
    </row>
    <row r="121" spans="1:7" ht="15" customHeight="1">
      <c r="A121" s="28"/>
      <c r="B121" s="29">
        <v>10</v>
      </c>
      <c r="C121" s="31">
        <v>10</v>
      </c>
      <c r="D121" s="29" t="s">
        <v>72</v>
      </c>
      <c r="E121" s="99">
        <v>45</v>
      </c>
      <c r="F121" s="30"/>
      <c r="G121" s="92"/>
    </row>
    <row r="122" spans="1:7" ht="15" customHeight="1">
      <c r="A122" s="28"/>
      <c r="B122" s="29">
        <v>11</v>
      </c>
      <c r="C122" s="31">
        <v>11</v>
      </c>
      <c r="D122" s="29">
        <v>10</v>
      </c>
      <c r="E122" s="99">
        <v>50</v>
      </c>
      <c r="F122" s="30"/>
      <c r="G122" s="92"/>
    </row>
    <row r="123" spans="1:7" ht="15" customHeight="1">
      <c r="A123" s="28"/>
      <c r="B123" s="29">
        <v>12</v>
      </c>
      <c r="C123" s="31">
        <v>12</v>
      </c>
      <c r="D123" s="29">
        <v>11</v>
      </c>
      <c r="E123" s="99">
        <v>55</v>
      </c>
      <c r="F123" s="30"/>
      <c r="G123" s="92"/>
    </row>
    <row r="124" spans="1:7" ht="15" customHeight="1">
      <c r="A124" s="28"/>
      <c r="B124" s="29">
        <v>13</v>
      </c>
      <c r="C124" s="29"/>
      <c r="D124" s="29">
        <v>12</v>
      </c>
      <c r="E124" s="30"/>
      <c r="F124" s="30"/>
      <c r="G124" s="92"/>
    </row>
    <row r="125" spans="1:7" ht="15" customHeight="1">
      <c r="A125" s="28"/>
      <c r="B125" s="29">
        <v>14</v>
      </c>
      <c r="C125" s="29"/>
      <c r="D125" s="29">
        <v>13</v>
      </c>
      <c r="E125" s="30"/>
      <c r="F125" s="30"/>
      <c r="G125" s="92"/>
    </row>
    <row r="126" spans="1:7" ht="15" customHeight="1">
      <c r="A126" s="28"/>
      <c r="B126" s="29">
        <v>15</v>
      </c>
      <c r="C126" s="29"/>
      <c r="D126" s="29">
        <v>14</v>
      </c>
      <c r="E126" s="30"/>
      <c r="F126" s="30"/>
      <c r="G126" s="92"/>
    </row>
    <row r="127" spans="1:7" ht="15" customHeight="1">
      <c r="A127" s="28"/>
      <c r="B127" s="29">
        <v>16</v>
      </c>
      <c r="C127" s="29"/>
      <c r="D127" s="29">
        <v>15</v>
      </c>
      <c r="E127" s="30"/>
      <c r="F127" s="30"/>
      <c r="G127" s="92"/>
    </row>
    <row r="128" spans="1:7" ht="15" customHeight="1">
      <c r="A128" s="28"/>
      <c r="B128" s="29">
        <v>17</v>
      </c>
      <c r="C128" s="29"/>
      <c r="D128" s="29">
        <v>16</v>
      </c>
      <c r="E128" s="30"/>
      <c r="F128" s="30"/>
      <c r="G128" s="92"/>
    </row>
    <row r="129" spans="1:7" ht="15" customHeight="1">
      <c r="A129" s="28"/>
      <c r="B129" s="29">
        <v>18</v>
      </c>
      <c r="C129" s="29"/>
      <c r="D129" s="29">
        <v>17</v>
      </c>
      <c r="E129" s="30"/>
      <c r="F129" s="30"/>
      <c r="G129" s="92"/>
    </row>
    <row r="130" spans="1:7" ht="15" customHeight="1">
      <c r="A130" s="28"/>
      <c r="B130" s="29">
        <v>19</v>
      </c>
      <c r="C130" s="29"/>
      <c r="D130" s="29">
        <v>18</v>
      </c>
      <c r="E130" s="30"/>
      <c r="F130" s="30"/>
      <c r="G130" s="92"/>
    </row>
    <row r="131" spans="1:7" ht="15" customHeight="1">
      <c r="A131" s="28"/>
      <c r="B131" s="29">
        <v>20</v>
      </c>
      <c r="C131" s="29"/>
      <c r="D131" s="29">
        <v>19</v>
      </c>
      <c r="E131" s="30"/>
      <c r="F131" s="30"/>
      <c r="G131" s="92"/>
    </row>
    <row r="132" spans="1:7" ht="15" customHeight="1">
      <c r="A132" s="28"/>
      <c r="B132" s="29">
        <v>21</v>
      </c>
      <c r="C132" s="29"/>
      <c r="D132" s="29">
        <v>20</v>
      </c>
      <c r="E132" s="30"/>
      <c r="F132" s="30"/>
      <c r="G132" s="92"/>
    </row>
    <row r="133" spans="1:7" ht="15" customHeight="1">
      <c r="A133" s="28"/>
      <c r="B133" s="29">
        <v>22</v>
      </c>
      <c r="C133" s="29"/>
      <c r="D133" s="29">
        <v>21</v>
      </c>
      <c r="E133" s="30"/>
      <c r="F133" s="30"/>
      <c r="G133" s="92"/>
    </row>
    <row r="134" spans="1:7" ht="15" customHeight="1">
      <c r="A134" s="28"/>
      <c r="B134" s="29">
        <v>23</v>
      </c>
      <c r="C134" s="29"/>
      <c r="D134" s="29">
        <v>22</v>
      </c>
      <c r="E134" s="30"/>
      <c r="F134" s="30"/>
      <c r="G134" s="92"/>
    </row>
    <row r="135" spans="1:7" ht="15" customHeight="1">
      <c r="A135" s="28"/>
      <c r="B135" s="29">
        <v>24</v>
      </c>
      <c r="C135" s="29"/>
      <c r="D135" s="29">
        <v>23</v>
      </c>
      <c r="E135" s="30"/>
      <c r="F135" s="30"/>
      <c r="G135" s="92"/>
    </row>
    <row r="136" spans="1:7" ht="15" customHeight="1">
      <c r="A136" s="28"/>
      <c r="B136" s="29">
        <v>25</v>
      </c>
      <c r="C136" s="30"/>
      <c r="D136" s="30"/>
      <c r="E136" s="30"/>
      <c r="F136" s="30"/>
      <c r="G136" s="92"/>
    </row>
    <row r="137" spans="1:7" ht="15" customHeight="1">
      <c r="A137" s="28"/>
      <c r="B137" s="29">
        <v>26</v>
      </c>
      <c r="C137" s="30"/>
      <c r="D137" s="30"/>
      <c r="E137" s="30"/>
      <c r="F137" s="30"/>
      <c r="G137" s="92"/>
    </row>
    <row r="138" spans="1:7" ht="15" customHeight="1">
      <c r="A138" s="28"/>
      <c r="B138" s="29">
        <v>27</v>
      </c>
      <c r="C138" s="30"/>
      <c r="D138" s="30"/>
      <c r="E138" s="30"/>
      <c r="F138" s="30"/>
      <c r="G138" s="92"/>
    </row>
    <row r="139" spans="1:7" ht="15" customHeight="1">
      <c r="A139" s="28"/>
      <c r="B139" s="29">
        <v>28</v>
      </c>
      <c r="C139" s="30"/>
      <c r="D139" s="30"/>
      <c r="E139" s="30"/>
      <c r="F139" s="30"/>
      <c r="G139" s="92"/>
    </row>
    <row r="140" spans="1:7" ht="15" customHeight="1">
      <c r="A140" s="28"/>
      <c r="B140" s="29">
        <v>29</v>
      </c>
      <c r="C140" s="30"/>
      <c r="D140" s="30"/>
      <c r="E140" s="30"/>
      <c r="F140" s="30"/>
      <c r="G140" s="92"/>
    </row>
    <row r="141" spans="1:7" ht="15" customHeight="1">
      <c r="A141" s="28"/>
      <c r="B141" s="29">
        <v>30</v>
      </c>
      <c r="C141" s="30"/>
      <c r="D141" s="30"/>
      <c r="E141" s="30"/>
      <c r="F141" s="30"/>
      <c r="G141" s="92"/>
    </row>
    <row r="142" spans="1:7" ht="15" customHeight="1">
      <c r="A142" s="28"/>
      <c r="B142" s="29">
        <v>31</v>
      </c>
      <c r="C142" s="30"/>
      <c r="D142" s="30"/>
      <c r="E142" s="30"/>
      <c r="F142" s="30"/>
      <c r="G142" s="92"/>
    </row>
    <row r="143" spans="1:7" ht="15" customHeight="1">
      <c r="A143" s="30"/>
      <c r="B143" s="30"/>
      <c r="C143" s="30"/>
      <c r="D143" s="30"/>
      <c r="E143" s="30"/>
      <c r="F143" s="30"/>
      <c r="G143" s="92"/>
    </row>
    <row r="144" spans="1:7" ht="15" customHeight="1">
      <c r="A144" s="30"/>
      <c r="B144" s="30"/>
      <c r="C144" s="30"/>
      <c r="D144" s="30"/>
      <c r="E144" s="30"/>
      <c r="F144" s="30"/>
      <c r="G144" s="92"/>
    </row>
    <row r="145" spans="1:7" ht="15" customHeight="1">
      <c r="A145" s="40" t="str">
        <f>A95&amp;""&amp;A10&amp;"-"&amp;B7&amp;"-"&amp;A7&amp;"%20"&amp;A5&amp;":"&amp;B5</f>
        <v>&amp;dossearchdatetime=2022-05-27%2015:00</v>
      </c>
      <c r="B145" s="30"/>
      <c r="C145" s="30"/>
      <c r="D145" s="30"/>
      <c r="E145" s="30"/>
      <c r="F145" s="30"/>
      <c r="G145" s="92"/>
    </row>
    <row r="146" spans="1:7" ht="15" customHeight="1">
      <c r="A146" s="92"/>
      <c r="B146" s="92"/>
      <c r="C146" s="92"/>
      <c r="D146" s="92"/>
      <c r="E146" s="92"/>
      <c r="F146" s="92"/>
      <c r="G146" s="92"/>
    </row>
    <row r="147" spans="1:7" ht="15" customHeight="1">
      <c r="A147" s="92"/>
      <c r="B147" s="92"/>
      <c r="C147" s="92"/>
      <c r="D147" s="92"/>
      <c r="E147" s="92"/>
      <c r="F147" s="92"/>
      <c r="G147" s="92"/>
    </row>
    <row r="148" spans="1:7" ht="15" customHeight="1">
      <c r="A148" s="92"/>
      <c r="B148" s="92"/>
      <c r="C148" s="92"/>
      <c r="D148" s="92"/>
      <c r="E148" s="92"/>
      <c r="F148" s="92"/>
      <c r="G148" s="92"/>
    </row>
    <row r="149" spans="1:7" ht="15" customHeight="1">
      <c r="A149" s="92"/>
      <c r="B149" s="92"/>
      <c r="C149" s="92"/>
      <c r="D149" s="92"/>
      <c r="E149" s="92"/>
      <c r="F149" s="92"/>
      <c r="G149" s="92"/>
    </row>
    <row r="150" spans="1:7" ht="15" customHeight="1">
      <c r="A150" s="92"/>
      <c r="B150" s="92"/>
      <c r="C150" s="92"/>
      <c r="D150" s="92"/>
      <c r="E150" s="92"/>
      <c r="F150" s="92"/>
      <c r="G150" s="92"/>
    </row>
    <row r="151" spans="1:7" ht="15" customHeight="1">
      <c r="A151" s="92"/>
      <c r="B151" s="92"/>
      <c r="C151" s="92"/>
      <c r="D151" s="92"/>
      <c r="E151" s="92"/>
      <c r="F151" s="92"/>
      <c r="G151" s="92"/>
    </row>
    <row r="152" spans="1:7" ht="15" customHeight="1">
      <c r="A152" s="92"/>
      <c r="B152" s="92"/>
      <c r="C152" s="92"/>
      <c r="D152" s="92"/>
      <c r="E152" s="92"/>
      <c r="F152" s="92"/>
      <c r="G152" s="92"/>
    </row>
    <row r="153" spans="1:7" ht="15" customHeight="1">
      <c r="A153" s="92"/>
      <c r="B153" s="92"/>
      <c r="C153" s="92"/>
      <c r="D153" s="92"/>
      <c r="E153" s="92"/>
      <c r="F153" s="92"/>
      <c r="G153" s="92"/>
    </row>
    <row r="154" spans="1:7" ht="15" customHeight="1">
      <c r="A154" s="92"/>
      <c r="B154" s="92"/>
      <c r="C154" s="92"/>
      <c r="D154" s="92"/>
      <c r="E154" s="92"/>
      <c r="F154" s="92"/>
      <c r="G154" s="92"/>
    </row>
    <row r="155" spans="1:7" ht="15" customHeight="1">
      <c r="A155" s="92"/>
      <c r="B155" s="92"/>
      <c r="C155" s="92"/>
      <c r="D155" s="92"/>
      <c r="E155" s="92"/>
      <c r="F155" s="92"/>
      <c r="G155" s="92"/>
    </row>
    <row r="156" spans="1:7" ht="15" customHeight="1">
      <c r="A156" s="92"/>
      <c r="B156" s="92"/>
      <c r="C156" s="92"/>
      <c r="D156" s="92"/>
      <c r="E156" s="92"/>
      <c r="F156" s="92"/>
      <c r="G156" s="92"/>
    </row>
    <row r="157" spans="1:7" ht="15" customHeight="1">
      <c r="A157" s="92"/>
      <c r="B157" s="92"/>
      <c r="C157" s="92"/>
      <c r="D157" s="92"/>
      <c r="E157" s="92"/>
      <c r="F157" s="92"/>
      <c r="G157" s="92"/>
    </row>
    <row r="158" spans="1:7" ht="15" customHeight="1">
      <c r="A158" s="92"/>
      <c r="B158" s="92"/>
      <c r="C158" s="92"/>
      <c r="D158" s="92"/>
      <c r="E158" s="92"/>
      <c r="F158" s="92"/>
      <c r="G158" s="92"/>
    </row>
    <row r="159" spans="1:7" ht="15" customHeight="1">
      <c r="A159" s="92"/>
      <c r="B159" s="92"/>
      <c r="C159" s="92"/>
      <c r="D159" s="92"/>
      <c r="E159" s="92"/>
      <c r="F159" s="92"/>
      <c r="G159" s="92"/>
    </row>
    <row r="160" spans="1:7" ht="15" customHeight="1">
      <c r="A160" s="92"/>
      <c r="B160" s="92"/>
      <c r="C160" s="92"/>
      <c r="D160" s="92"/>
      <c r="E160" s="92"/>
      <c r="F160" s="92"/>
      <c r="G160" s="92"/>
    </row>
    <row r="161" spans="1:7" ht="15" customHeight="1">
      <c r="A161" s="92"/>
      <c r="B161" s="92"/>
      <c r="C161" s="92"/>
      <c r="D161" s="92"/>
      <c r="E161" s="92"/>
      <c r="F161" s="92"/>
      <c r="G161" s="92"/>
    </row>
    <row r="162" spans="1:7" ht="15" customHeight="1">
      <c r="A162" s="92"/>
      <c r="B162" s="92"/>
      <c r="C162" s="92"/>
      <c r="D162" s="92"/>
      <c r="E162" s="92"/>
      <c r="F162" s="92"/>
      <c r="G162" s="92"/>
    </row>
    <row r="163" spans="1:7" ht="15" customHeight="1">
      <c r="A163" s="92"/>
      <c r="B163" s="92"/>
      <c r="C163" s="92"/>
      <c r="D163" s="92"/>
      <c r="E163" s="92"/>
      <c r="F163" s="92"/>
      <c r="G163" s="92"/>
    </row>
    <row r="164" spans="1:7" ht="15" customHeight="1">
      <c r="A164" s="92"/>
      <c r="B164" s="92"/>
      <c r="C164" s="92"/>
      <c r="D164" s="92"/>
      <c r="E164" s="92"/>
      <c r="F164" s="92"/>
      <c r="G164" s="92"/>
    </row>
    <row r="165" spans="1:7" ht="15" customHeight="1">
      <c r="A165" s="92"/>
      <c r="B165" s="92"/>
      <c r="C165" s="92"/>
      <c r="D165" s="92"/>
      <c r="E165" s="92"/>
      <c r="F165" s="92"/>
      <c r="G165" s="92"/>
    </row>
    <row r="166" spans="1:7" ht="15" customHeight="1">
      <c r="A166" s="92"/>
      <c r="B166" s="92"/>
      <c r="C166" s="92"/>
      <c r="D166" s="92"/>
      <c r="E166" s="92"/>
      <c r="F166" s="92"/>
      <c r="G166" s="92"/>
    </row>
    <row r="167" spans="1:7" ht="15" customHeight="1">
      <c r="A167" s="92"/>
      <c r="B167" s="92"/>
      <c r="C167" s="92"/>
      <c r="D167" s="92"/>
      <c r="E167" s="92"/>
      <c r="F167" s="92"/>
      <c r="G167" s="92"/>
    </row>
    <row r="168" spans="1:7" ht="15" customHeight="1">
      <c r="A168" s="92"/>
      <c r="B168" s="92"/>
      <c r="C168" s="92"/>
      <c r="D168" s="92"/>
      <c r="E168" s="92"/>
      <c r="F168" s="92"/>
      <c r="G168" s="92"/>
    </row>
    <row r="169" spans="1:7" ht="15" customHeight="1">
      <c r="A169" s="92"/>
      <c r="B169" s="92"/>
      <c r="C169" s="92"/>
      <c r="D169" s="92"/>
      <c r="E169" s="92"/>
      <c r="F169" s="92"/>
      <c r="G169" s="92"/>
    </row>
    <row r="170" spans="1:7" ht="15" customHeight="1">
      <c r="A170" s="92"/>
      <c r="B170" s="92"/>
      <c r="C170" s="92"/>
      <c r="D170" s="92"/>
      <c r="E170" s="92"/>
      <c r="F170" s="92"/>
      <c r="G170" s="92"/>
    </row>
    <row r="171" spans="1:7" ht="15" customHeight="1">
      <c r="A171" s="92"/>
      <c r="B171" s="92"/>
      <c r="C171" s="92"/>
      <c r="D171" s="92"/>
      <c r="E171" s="92"/>
      <c r="F171" s="92"/>
      <c r="G171" s="92"/>
    </row>
    <row r="172" spans="1:7" ht="15" customHeight="1">
      <c r="A172" s="92"/>
      <c r="B172" s="92"/>
      <c r="C172" s="92"/>
      <c r="D172" s="92"/>
      <c r="E172" s="92"/>
      <c r="F172" s="92"/>
      <c r="G172" s="92"/>
    </row>
    <row r="173" spans="1:7" ht="15" customHeight="1">
      <c r="A173" s="92"/>
      <c r="B173" s="92"/>
      <c r="E173" s="92"/>
      <c r="F173" s="92"/>
      <c r="G173" s="92"/>
    </row>
    <row r="174" spans="1:7" ht="15" customHeight="1">
      <c r="A174" s="92"/>
      <c r="B174" s="92"/>
      <c r="E174" s="92"/>
      <c r="F174" s="92"/>
    </row>
    <row r="175" spans="1:7" ht="15" customHeight="1">
      <c r="A175" s="92"/>
      <c r="B175" s="92"/>
      <c r="E175" s="92"/>
      <c r="F175" s="92"/>
    </row>
    <row r="176" spans="1:7" ht="15" customHeight="1">
      <c r="A176" s="92"/>
      <c r="B176" s="92"/>
      <c r="E176" s="92"/>
      <c r="F176" s="92"/>
    </row>
    <row r="177" spans="1:6" ht="15" customHeight="1">
      <c r="A177" s="92"/>
      <c r="B177" s="92"/>
      <c r="E177" s="92"/>
      <c r="F177" s="92"/>
    </row>
    <row r="178" spans="1:6" ht="15" customHeight="1">
      <c r="A178" s="92"/>
      <c r="B178" s="92"/>
      <c r="E178" s="92"/>
      <c r="F178" s="92"/>
    </row>
    <row r="179" spans="1:6" ht="15" customHeight="1">
      <c r="A179" s="92"/>
      <c r="B179" s="92"/>
      <c r="E179" s="92"/>
      <c r="F179" s="92"/>
    </row>
    <row r="180" spans="1:6" ht="15" customHeight="1">
      <c r="A180" s="92"/>
      <c r="B180" s="92"/>
      <c r="F180" s="92"/>
    </row>
  </sheetData>
  <sheetProtection algorithmName="SHA-512" hashValue="VoiWc5xcy6JI17llWFvV+JAGPVjXhK9rjb4IB7uI628luTN37OSOC0pUmo72nYbRnskkCjtstW7nhgY0twcdtw==" saltValue="iThMBiNIRCaK3NymTPELSA==" spinCount="100000" sheet="1" objects="1" scenarios="1"/>
  <phoneticPr fontId="53" type="noConversion"/>
  <conditionalFormatting sqref="E5:G5">
    <cfRule type="duplicateValues" dxfId="13" priority="9"/>
  </conditionalFormatting>
  <conditionalFormatting sqref="E6:G6">
    <cfRule type="duplicateValues" dxfId="12" priority="8"/>
  </conditionalFormatting>
  <conditionalFormatting sqref="E7:G7">
    <cfRule type="duplicateValues" dxfId="11" priority="7"/>
  </conditionalFormatting>
  <conditionalFormatting sqref="E9:G9">
    <cfRule type="duplicateValues" dxfId="10" priority="6"/>
  </conditionalFormatting>
  <conditionalFormatting sqref="E10:G10">
    <cfRule type="duplicateValues" dxfId="9" priority="5"/>
  </conditionalFormatting>
  <conditionalFormatting sqref="E11:G12">
    <cfRule type="duplicateValues" dxfId="8" priority="4"/>
  </conditionalFormatting>
  <conditionalFormatting sqref="E8:G8">
    <cfRule type="duplicateValues" dxfId="7" priority="2"/>
  </conditionalFormatting>
  <conditionalFormatting sqref="E4:G4">
    <cfRule type="duplicateValues" dxfId="6" priority="1"/>
  </conditionalFormatting>
  <dataValidations count="6">
    <dataValidation type="list" allowBlank="1" showInputMessage="1" prompt="Please select from the list" sqref="B2" xr:uid="{00000000-0002-0000-0100-000000000000}">
      <formula1>$Z$1:$Z$2</formula1>
    </dataValidation>
    <dataValidation type="list" allowBlank="1" showInputMessage="1" showErrorMessage="1" promptTitle="Date" sqref="A7:A8" xr:uid="{00000000-0002-0000-0100-000001000000}">
      <formula1>$B$112:$B$142</formula1>
    </dataValidation>
    <dataValidation type="list" allowBlank="1" showInputMessage="1" showErrorMessage="1" promptTitle="Year" sqref="A10" xr:uid="{00000000-0002-0000-0100-000005000000}">
      <formula1>$A$112:$A$115</formula1>
    </dataValidation>
    <dataValidation type="list" allowBlank="1" showInputMessage="1" showErrorMessage="1" promptTitle="Hours" sqref="A5" xr:uid="{00000000-0002-0000-0100-000002000000}">
      <formula1>$D$112:$D$135</formula1>
    </dataValidation>
    <dataValidation type="list" allowBlank="1" showInputMessage="1" showErrorMessage="1" promptTitle="Month" sqref="B7:B8" xr:uid="{00000000-0002-0000-0100-000004000000}">
      <formula1>$C$112:$C$123</formula1>
    </dataValidation>
    <dataValidation type="list" errorStyle="information" allowBlank="1" showInputMessage="1" showErrorMessage="1" promptTitle="Minutes" sqref="B5" xr:uid="{00000000-0002-0000-0100-000003000000}">
      <formula1>$E$112:$E$123</formula1>
    </dataValidation>
  </dataValidations>
  <pageMargins left="0.7" right="0.7" top="0.75" bottom="0.75" header="0" footer="0"/>
  <pageSetup paperSize="9" orientation="portrait" r:id="rId1"/>
  <ignoredErrors>
    <ignoredError sqref="B112:B120 C112:C120 E112:E116 B5 D112:D12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9" sqref="C9"/>
    </sheetView>
  </sheetViews>
  <sheetFormatPr defaultColWidth="14.42578125" defaultRowHeight="15" customHeight="1"/>
  <cols>
    <col min="1" max="1" width="10.140625" customWidth="1"/>
    <col min="2" max="2" width="42.28515625" customWidth="1"/>
    <col min="3" max="3" width="53.140625" customWidth="1"/>
    <col min="4" max="4" width="59.28515625" style="39" customWidth="1"/>
    <col min="5" max="5" width="16.5703125" customWidth="1"/>
    <col min="6" max="6" width="46.28515625" style="47" customWidth="1"/>
    <col min="7" max="7" width="189.42578125" customWidth="1"/>
    <col min="8" max="19" width="7.7109375" customWidth="1"/>
    <col min="20" max="27" width="12.7109375" customWidth="1"/>
  </cols>
  <sheetData>
    <row r="1" spans="1:9" ht="30.75" customHeight="1">
      <c r="A1" s="14" t="s">
        <v>73</v>
      </c>
      <c r="B1" s="14" t="s">
        <v>74</v>
      </c>
      <c r="C1" s="15" t="s">
        <v>75</v>
      </c>
      <c r="D1" s="15" t="s">
        <v>76</v>
      </c>
      <c r="E1" s="44"/>
      <c r="G1" s="16" t="s">
        <v>77</v>
      </c>
      <c r="H1" s="44"/>
      <c r="I1" s="44"/>
    </row>
    <row r="2" spans="1:9" ht="14.25" customHeight="1">
      <c r="A2" s="17" t="s">
        <v>78</v>
      </c>
      <c r="B2" s="17" t="s">
        <v>79</v>
      </c>
      <c r="C2" s="18" t="s">
        <v>80</v>
      </c>
      <c r="D2" s="37" t="s">
        <v>369</v>
      </c>
      <c r="E2" s="53" t="s">
        <v>368</v>
      </c>
      <c r="F2" s="48"/>
      <c r="G2" s="42" t="str">
        <f>Control!$B$2&amp;Links!D2&amp;Checker!$A$2&amp;"/"&amp;Links!E2&amp;"&amp;dos="&amp;Checker!$B$2&amp;""&amp;Checker!$A$145</f>
        <v>https://providersite.staging.111.nhs.uk//question/direct/PW1575MaleAdult/20/Bites and Stings//?answers=0,2,0,2,2,2,0&amp;dos=live&amp;dossearchdatetime=2022-05-27%2015:00</v>
      </c>
      <c r="H2" s="1"/>
      <c r="I2" s="1"/>
    </row>
    <row r="3" spans="1:9" ht="14.25" customHeight="1">
      <c r="A3" s="17" t="s">
        <v>81</v>
      </c>
      <c r="B3" s="34" t="s">
        <v>82</v>
      </c>
      <c r="C3" s="36" t="s">
        <v>83</v>
      </c>
      <c r="D3" s="37" t="s">
        <v>84</v>
      </c>
      <c r="E3" s="46" t="s">
        <v>212</v>
      </c>
      <c r="G3" s="42" t="str">
        <f>Control!$B$2&amp;Links!D3&amp;Checker!$A$2&amp;"/"&amp;Links!E3&amp;"&amp;dos="&amp;Checker!$B$2&amp;""&amp;Checker!$A$145</f>
        <v>https://providersite.staging.111.nhs.uk//question/direct/PW1771MaleAdult/16/SkinProblems//?answers=0,0,0,0,2,1&amp;dos=live&amp;dossearchdatetime=2022-05-27%2015:00</v>
      </c>
      <c r="H3" s="35"/>
      <c r="I3" s="35"/>
    </row>
    <row r="4" spans="1:9" ht="14.25" customHeight="1">
      <c r="A4" s="17" t="s">
        <v>85</v>
      </c>
      <c r="B4" s="17" t="s">
        <v>86</v>
      </c>
      <c r="C4" s="36" t="s">
        <v>83</v>
      </c>
      <c r="D4" s="37" t="s">
        <v>87</v>
      </c>
      <c r="E4" s="57" t="s">
        <v>279</v>
      </c>
      <c r="G4" s="42" t="str">
        <f>Control!$B$2&amp;Links!D4&amp;Checker!$A$2&amp;"/"&amp;Links!E4&amp;"&amp;dos="&amp;Checker!$B$2&amp;""&amp;Checker!$A$145</f>
        <v>https://providersite.staging.111.nhs.uk//question/direct/PW588MaleAdult/16/ChestorUpperBackInjury,Blunt//?answers=0,2,2,5,3,3,2,2,2&amp;dos=live&amp;dossearchdatetime=2022-05-27%2015:00</v>
      </c>
      <c r="H4" s="35"/>
      <c r="I4" s="35"/>
    </row>
    <row r="5" spans="1:9" ht="14.25" customHeight="1">
      <c r="A5" s="17" t="s">
        <v>88</v>
      </c>
      <c r="B5" s="17" t="s">
        <v>89</v>
      </c>
      <c r="C5" s="36" t="s">
        <v>83</v>
      </c>
      <c r="D5" s="37" t="s">
        <v>90</v>
      </c>
      <c r="E5" s="57" t="s">
        <v>371</v>
      </c>
      <c r="G5" s="42" t="str">
        <f>Control!$B$2&amp;Links!D5&amp;Checker!$A$2&amp;"/"&amp;Links!E5&amp;"&amp;dos="&amp;Checker!$B$2&amp;""&amp;Checker!$A$145</f>
        <v>https://providersite.staging.111.nhs.uk//question/direct/PW1591MaleChild/5/Leg Injury,Blunt//?answers=0,2,0,2,3,2&amp;dos=live&amp;dossearchdatetime=2022-05-27%2015:00</v>
      </c>
      <c r="H5" s="35"/>
      <c r="I5" s="35"/>
    </row>
    <row r="6" spans="1:9" ht="14.25" customHeight="1">
      <c r="A6" s="17" t="s">
        <v>91</v>
      </c>
      <c r="B6" s="17" t="s">
        <v>92</v>
      </c>
      <c r="C6" s="36" t="s">
        <v>83</v>
      </c>
      <c r="D6" s="37" t="s">
        <v>93</v>
      </c>
      <c r="E6" s="57" t="s">
        <v>213</v>
      </c>
      <c r="G6" s="42" t="str">
        <f>Control!$B$2&amp;Links!D6&amp;Checker!$A$2&amp;"/"&amp;Links!E6&amp;"&amp;dos="&amp;Checker!$B$2&amp;""&amp;Checker!$A$145</f>
        <v>https://providersite.staging.111.nhs.uk//question/direct/PW684MaleAdult/20/Head,FacialorNeckInjury,Blunt//?answers=0,2,2,4,4,3,2,2,2,3,1,2&amp;dos=live&amp;dossearchdatetime=2022-05-27%2015:00</v>
      </c>
      <c r="H6" s="35"/>
      <c r="I6" s="35"/>
    </row>
    <row r="7" spans="1:9" s="33" customFormat="1" ht="14.25" customHeight="1">
      <c r="A7" s="34" t="s">
        <v>94</v>
      </c>
      <c r="B7" s="34" t="s">
        <v>82</v>
      </c>
      <c r="C7" s="36" t="s">
        <v>83</v>
      </c>
      <c r="D7" s="37" t="s">
        <v>90</v>
      </c>
      <c r="E7" s="57" t="s">
        <v>372</v>
      </c>
      <c r="F7" s="47"/>
      <c r="G7" s="42" t="str">
        <f>Control!$B$2&amp;Links!D7&amp;Checker!$A$2&amp;"/"&amp;Links!E7&amp;"&amp;dos="&amp;Checker!$B$2&amp;""&amp;Checker!$A$145</f>
        <v>https://providersite.staging.111.nhs.uk//question/direct/PW1591MaleChild/5/Leg Injury,Blunt//?answers=0,2,0,0,0,0&amp;dos=live&amp;dossearchdatetime=2022-05-27%2015:00</v>
      </c>
      <c r="H7" s="35"/>
      <c r="I7" s="35"/>
    </row>
    <row r="8" spans="1:9" s="33" customFormat="1" ht="14.25" customHeight="1">
      <c r="A8" s="34" t="s">
        <v>95</v>
      </c>
      <c r="B8" s="34" t="s">
        <v>82</v>
      </c>
      <c r="C8" s="36" t="s">
        <v>83</v>
      </c>
      <c r="D8" s="37" t="s">
        <v>96</v>
      </c>
      <c r="E8" s="57" t="s">
        <v>214</v>
      </c>
      <c r="F8" s="47"/>
      <c r="G8" s="42" t="str">
        <f>Control!$B$2&amp;Links!D8&amp;Checker!$A$2&amp;"/"&amp;Links!E8&amp;"&amp;dos="&amp;Checker!$B$2&amp;""&amp;Checker!$A$145</f>
        <v>https://providersite.staging.111.nhs.uk//question/direct/PW516FemaleAdult/30/AbdominalPain//?answers=0,5,0,1,2,0,0&amp;dos=live&amp;dossearchdatetime=2022-05-27%2015:00</v>
      </c>
      <c r="H8" s="35"/>
      <c r="I8" s="35"/>
    </row>
    <row r="9" spans="1:9" s="33" customFormat="1" ht="14.25" customHeight="1">
      <c r="A9" s="34" t="s">
        <v>97</v>
      </c>
      <c r="B9" s="34" t="s">
        <v>98</v>
      </c>
      <c r="C9" s="36" t="s">
        <v>83</v>
      </c>
      <c r="D9" s="37" t="s">
        <v>288</v>
      </c>
      <c r="E9" s="57" t="s">
        <v>289</v>
      </c>
      <c r="F9" s="47"/>
      <c r="G9" s="42" t="str">
        <f>Control!$B$2&amp;Links!D9&amp;Checker!$A$2&amp;"/"&amp;Links!E9&amp;"&amp;dos="&amp;Checker!$B$2&amp;""&amp;Checker!$A$145</f>
        <v>https://providersite.staging.111.nhs.uk//question/direct/PW500FemaleAdult/25/Abdominal or Flank Injury, Blunt//?answers=0,0,0,2,2,6,3,0&amp;dos=live&amp;dossearchdatetime=2022-05-27%2015:00</v>
      </c>
      <c r="H9" s="35"/>
      <c r="I9" s="35"/>
    </row>
    <row r="10" spans="1:9" s="33" customFormat="1" ht="14.25" customHeight="1">
      <c r="A10" s="34" t="s">
        <v>99</v>
      </c>
      <c r="B10" s="34" t="s">
        <v>100</v>
      </c>
      <c r="C10" s="36" t="s">
        <v>83</v>
      </c>
      <c r="D10" s="37" t="s">
        <v>101</v>
      </c>
      <c r="E10" s="57" t="s">
        <v>280</v>
      </c>
      <c r="F10" s="47"/>
      <c r="G10" s="42" t="str">
        <f>Control!$B$2&amp;Links!D10&amp;Checker!$A$2&amp;"/"&amp;Links!E10&amp;"&amp;dos="&amp;Checker!$B$2&amp;""&amp;Checker!$A$145</f>
        <v>https://providersite.staging.111.nhs.uk//question/direct/PW580FemaleAdult/25/Burn,Thermal//?answers=0,0,5&amp;dos=live&amp;dossearchdatetime=2022-05-27%2015:00</v>
      </c>
      <c r="H10" s="35"/>
      <c r="I10" s="35"/>
    </row>
    <row r="11" spans="1:9" s="53" customFormat="1" ht="14.25" customHeight="1">
      <c r="A11" s="34" t="s">
        <v>268</v>
      </c>
      <c r="B11" s="34" t="s">
        <v>270</v>
      </c>
      <c r="C11" s="36" t="s">
        <v>83</v>
      </c>
      <c r="D11" s="37" t="s">
        <v>271</v>
      </c>
      <c r="E11" s="53" t="s">
        <v>269</v>
      </c>
      <c r="G11" s="42" t="str">
        <f>Control!$B$2&amp;Links!D11&amp;Checker!$A$2&amp;"/"&amp;Links!E11&amp;"&amp;dos="&amp;Checker!$B$2&amp;""&amp;Checker!$A$145</f>
        <v>https://providersite.staging.111.nhs.uk//question/direct/PW881MaleAdult/65/AccidentalPoisoning//?answers=0,2,2,0,0&amp;dos=live&amp;dossearchdatetime=2022-05-27%2015:00</v>
      </c>
      <c r="H11" s="35"/>
      <c r="I11" s="35"/>
    </row>
    <row r="12" spans="1:9" ht="14.25" customHeight="1">
      <c r="A12" s="17" t="s">
        <v>102</v>
      </c>
      <c r="B12" s="17" t="s">
        <v>103</v>
      </c>
      <c r="C12" s="18" t="s">
        <v>104</v>
      </c>
      <c r="D12" s="19" t="s">
        <v>105</v>
      </c>
      <c r="E12" s="46" t="s">
        <v>215</v>
      </c>
      <c r="F12" s="35" t="s">
        <v>334</v>
      </c>
      <c r="G12" s="42" t="str">
        <f>Control!$B$2&amp;Links!D12&amp;Checker!$A$2&amp;"/"&amp;Links!E12&amp;"&amp;dos="&amp;Checker!$B$2&amp;""&amp;Checker!$A$145&amp;F12</f>
        <v>https://providersite.staging.111.nhs.uk//question/direct/PW987MaleAdult/24/Burn, Sun//?answers=0,0,2,3,2,2,2,2,2,1&amp;dos=live&amp;dossearchdatetime=2022-05-27%2015:00&amp;skipinterstitial=true</v>
      </c>
      <c r="H12" s="1"/>
      <c r="I12" s="1"/>
    </row>
    <row r="13" spans="1:9" s="53" customFormat="1" ht="14.25" customHeight="1">
      <c r="A13" s="17" t="s">
        <v>102</v>
      </c>
      <c r="B13" s="17" t="s">
        <v>103</v>
      </c>
      <c r="C13" s="18" t="s">
        <v>104</v>
      </c>
      <c r="D13" s="19" t="s">
        <v>105</v>
      </c>
      <c r="E13" s="53" t="s">
        <v>215</v>
      </c>
      <c r="F13" s="35" t="s">
        <v>335</v>
      </c>
      <c r="G13" s="42" t="str">
        <f>Control!$B$2&amp;Links!D13&amp;Checker!$A$2&amp;"/"&amp;Links!E13&amp;"&amp;dos="&amp;Checker!$B$2&amp;""&amp;Checker!$A$145&amp;F13</f>
        <v>https://providersite.staging.111.nhs.uk//question/direct/PW987MaleAdult/24/Burn, Sun//?answers=0,0,2,3,2,2,2,2,2,1&amp;dos=live&amp;dossearchdatetime=2022-05-27%2015:00&amp;answervalidationoffer=false&amp;skipinterstitial=true</v>
      </c>
      <c r="H13" s="1"/>
      <c r="I13" s="1"/>
    </row>
    <row r="14" spans="1:9" s="53" customFormat="1" ht="14.25" customHeight="1">
      <c r="A14" s="17" t="s">
        <v>102</v>
      </c>
      <c r="B14" s="17" t="s">
        <v>103</v>
      </c>
      <c r="C14" s="18" t="s">
        <v>104</v>
      </c>
      <c r="D14" s="19" t="s">
        <v>105</v>
      </c>
      <c r="E14" s="53" t="s">
        <v>215</v>
      </c>
      <c r="F14" s="35" t="s">
        <v>336</v>
      </c>
      <c r="G14" s="42" t="str">
        <f>Control!$B$2&amp;Links!D14&amp;Checker!$A$2&amp;"/"&amp;Links!E14&amp;"&amp;dos="&amp;Checker!$B$2&amp;""&amp;Checker!$A$145&amp;F14</f>
        <v>https://providersite.staging.111.nhs.uk//question/direct/PW987MaleAdult/24/Burn, Sun//?answers=0,0,2,3,2,2,2,2,2,1&amp;dos=live&amp;dossearchdatetime=2022-05-27%2015:00&amp;answervalidationoffer=false&amp;otherservices=true</v>
      </c>
      <c r="H14" s="1"/>
      <c r="I14" s="1"/>
    </row>
    <row r="15" spans="1:9" ht="14.25" customHeight="1">
      <c r="A15" s="17" t="s">
        <v>106</v>
      </c>
      <c r="B15" s="17" t="s">
        <v>107</v>
      </c>
      <c r="C15" s="18" t="s">
        <v>108</v>
      </c>
      <c r="D15" s="19" t="s">
        <v>109</v>
      </c>
      <c r="E15" s="57" t="s">
        <v>216</v>
      </c>
      <c r="F15" s="35" t="s">
        <v>334</v>
      </c>
      <c r="G15" s="42" t="str">
        <f>Control!$B$2&amp;Links!D15&amp;Checker!$A$2&amp;"/"&amp;Links!E15&amp;"&amp;dos="&amp;Checker!$B$2&amp;""&amp;Checker!$A$145&amp;F15</f>
        <v>https://providersite.staging.111.nhs.uk//question/direct/PW1685MaleAdult/24/SexualConcerns//?answers=0,2,3,2,2,2,3,3,0,0,2&amp;dos=live&amp;dossearchdatetime=2022-05-27%2015:00&amp;skipinterstitial=true</v>
      </c>
      <c r="H15" s="1"/>
      <c r="I15" s="1"/>
    </row>
    <row r="16" spans="1:9" s="53" customFormat="1" ht="14.25" customHeight="1">
      <c r="A16" s="17" t="s">
        <v>106</v>
      </c>
      <c r="B16" s="17" t="s">
        <v>107</v>
      </c>
      <c r="C16" s="18" t="s">
        <v>108</v>
      </c>
      <c r="D16" s="19" t="s">
        <v>109</v>
      </c>
      <c r="E16" s="57" t="s">
        <v>216</v>
      </c>
      <c r="F16" s="35" t="s">
        <v>335</v>
      </c>
      <c r="G16" s="42" t="str">
        <f>Control!$B$2&amp;Links!D16&amp;Checker!$A$2&amp;"/"&amp;Links!E16&amp;"&amp;dos="&amp;Checker!$B$2&amp;""&amp;Checker!$A$145&amp;F16</f>
        <v>https://providersite.staging.111.nhs.uk//question/direct/PW1685MaleAdult/24/SexualConcerns//?answers=0,2,3,2,2,2,3,3,0,0,2&amp;dos=live&amp;dossearchdatetime=2022-05-27%2015:00&amp;answervalidationoffer=false&amp;skipinterstitial=true</v>
      </c>
      <c r="H16" s="1"/>
      <c r="I16" s="1"/>
    </row>
    <row r="17" spans="1:9" s="53" customFormat="1" ht="14.25" customHeight="1">
      <c r="A17" s="17" t="s">
        <v>106</v>
      </c>
      <c r="B17" s="17" t="s">
        <v>107</v>
      </c>
      <c r="C17" s="18" t="s">
        <v>108</v>
      </c>
      <c r="D17" s="19" t="s">
        <v>109</v>
      </c>
      <c r="E17" s="57" t="s">
        <v>216</v>
      </c>
      <c r="F17" s="35" t="s">
        <v>336</v>
      </c>
      <c r="G17" s="42" t="str">
        <f>Control!$B$2&amp;Links!D17&amp;Checker!$A$2&amp;"/"&amp;Links!E17&amp;"&amp;dos="&amp;Checker!$B$2&amp;""&amp;Checker!$A$145&amp;F17</f>
        <v>https://providersite.staging.111.nhs.uk//question/direct/PW1685MaleAdult/24/SexualConcerns//?answers=0,2,3,2,2,2,3,3,0,0,2&amp;dos=live&amp;dossearchdatetime=2022-05-27%2015:00&amp;answervalidationoffer=false&amp;otherservices=true</v>
      </c>
      <c r="H17" s="1"/>
      <c r="I17" s="1"/>
    </row>
    <row r="18" spans="1:9" ht="14.25" customHeight="1">
      <c r="A18" s="17" t="s">
        <v>110</v>
      </c>
      <c r="B18" s="17" t="s">
        <v>111</v>
      </c>
      <c r="C18" s="36" t="s">
        <v>379</v>
      </c>
      <c r="D18" s="19" t="s">
        <v>112</v>
      </c>
      <c r="E18" s="57" t="s">
        <v>273</v>
      </c>
      <c r="F18" s="48" t="s">
        <v>366</v>
      </c>
      <c r="G18" s="42" t="str">
        <f>Control!$B$2&amp;Links!D18&amp;Checker!$A$2&amp;"/"&amp;Links!E18&amp;"&amp;dos="&amp;Checker!$B$2&amp;""&amp;Checker!$A$145&amp;F18</f>
        <v>https://providersite.staging.111.nhs.uk//question/direct/PW755MaleAdult/24/Headache//?answers=0,2,2,2,4,0,1,2,4,2,2,2,2&amp;dos=live&amp;dossearchdatetime=2022-05-27%2015:00&amp;skipsymptomscheck=true</v>
      </c>
      <c r="H18" s="1"/>
      <c r="I18" s="1"/>
    </row>
    <row r="19" spans="1:9" s="53" customFormat="1" ht="14.25" customHeight="1">
      <c r="A19" s="17" t="s">
        <v>110</v>
      </c>
      <c r="B19" s="17" t="s">
        <v>111</v>
      </c>
      <c r="C19" s="36" t="s">
        <v>379</v>
      </c>
      <c r="D19" s="19" t="s">
        <v>112</v>
      </c>
      <c r="E19" s="57" t="s">
        <v>273</v>
      </c>
      <c r="F19" s="48" t="s">
        <v>256</v>
      </c>
      <c r="G19" s="42" t="str">
        <f>Control!$B$2&amp;Links!D19&amp;Checker!$A$2&amp;"/"&amp;Links!E19&amp;"&amp;dos="&amp;Checker!$B$2&amp;""&amp;Checker!$A$145&amp;F19</f>
        <v>https://providersite.staging.111.nhs.uk//question/direct/PW755MaleAdult/24/Headache//?answers=0,2,2,2,4,0,1,2,4,2,2,2,2&amp;dos=live&amp;dossearchdatetime=2022-05-27%2015:00&amp;otherservices=true</v>
      </c>
      <c r="H19" s="1"/>
      <c r="I19" s="1"/>
    </row>
    <row r="20" spans="1:9" ht="14.25" customHeight="1">
      <c r="A20" s="17" t="s">
        <v>113</v>
      </c>
      <c r="B20" s="17" t="s">
        <v>114</v>
      </c>
      <c r="C20" s="36" t="s">
        <v>378</v>
      </c>
      <c r="D20" s="19" t="s">
        <v>115</v>
      </c>
      <c r="E20" s="57" t="s">
        <v>281</v>
      </c>
      <c r="F20" s="53" t="s">
        <v>366</v>
      </c>
      <c r="G20" s="42" t="str">
        <f>Control!$B$2&amp;Links!D20&amp;Checker!$A$2&amp;"/"&amp;Links!E20&amp;"&amp;dos="&amp;Checker!$B$2&amp;""&amp;Checker!$A$145&amp;F20</f>
        <v>https://providersite.staging.111.nhs.uk//question/direct/PW1771MaleAdult/40/Skin Problems//?answers=0,0,2,2,2,4,2,2,2,2,2,0&amp;dos=live&amp;dossearchdatetime=2022-05-27%2015:00&amp;skipsymptomscheck=true</v>
      </c>
      <c r="H20" s="1"/>
      <c r="I20" s="1"/>
    </row>
    <row r="21" spans="1:9" s="53" customFormat="1" ht="14.25" customHeight="1">
      <c r="A21" s="17" t="s">
        <v>113</v>
      </c>
      <c r="B21" s="17" t="s">
        <v>114</v>
      </c>
      <c r="C21" s="36" t="s">
        <v>378</v>
      </c>
      <c r="D21" s="19" t="s">
        <v>115</v>
      </c>
      <c r="E21" s="57" t="s">
        <v>281</v>
      </c>
      <c r="F21" s="48" t="s">
        <v>256</v>
      </c>
      <c r="G21" s="42" t="str">
        <f>Control!$B$2&amp;Links!D21&amp;Checker!$A$2&amp;"/"&amp;Links!E21&amp;"&amp;dos="&amp;Checker!$B$2&amp;""&amp;Checker!$A$145&amp;F21</f>
        <v>https://providersite.staging.111.nhs.uk//question/direct/PW1771MaleAdult/40/Skin Problems//?answers=0,0,2,2,2,4,2,2,2,2,2,0&amp;dos=live&amp;dossearchdatetime=2022-05-27%2015:00&amp;otherservices=true</v>
      </c>
      <c r="H21" s="1"/>
      <c r="I21" s="1"/>
    </row>
    <row r="22" spans="1:9" ht="14.25" customHeight="1">
      <c r="A22" s="17" t="s">
        <v>116</v>
      </c>
      <c r="B22" s="17" t="s">
        <v>117</v>
      </c>
      <c r="C22" s="36" t="s">
        <v>377</v>
      </c>
      <c r="D22" s="19" t="s">
        <v>118</v>
      </c>
      <c r="E22" s="57" t="s">
        <v>341</v>
      </c>
      <c r="F22" s="47" t="s">
        <v>366</v>
      </c>
      <c r="G22" s="42" t="str">
        <f>Control!$B$2&amp;Links!D22&amp;Checker!$A$2&amp;"/"&amp;Links!E22&amp;"&amp;dos="&amp;Checker!$B$2&amp;""&amp;Checker!$A$145&amp;F24</f>
        <v>https://providersite.staging.111.nhs.uk//question/direct/PW519MaleAdult/40/Abdominal Pain//?answers=0,6,2,2,4,2,3,2,2,3,3,2,2,0&amp;dos=live&amp;dossearchdatetime=2022-05-27%2015:00&amp;skipsymptomscheck=true</v>
      </c>
      <c r="H22" s="1"/>
      <c r="I22" s="1"/>
    </row>
    <row r="23" spans="1:9" s="53" customFormat="1" ht="14.25" customHeight="1">
      <c r="A23" s="17" t="s">
        <v>116</v>
      </c>
      <c r="B23" s="17" t="s">
        <v>117</v>
      </c>
      <c r="C23" s="36" t="s">
        <v>377</v>
      </c>
      <c r="D23" s="19" t="s">
        <v>118</v>
      </c>
      <c r="E23" s="57" t="s">
        <v>341</v>
      </c>
      <c r="F23" s="48" t="s">
        <v>256</v>
      </c>
      <c r="G23" s="42" t="str">
        <f>Control!$B$2&amp;Links!D23&amp;Checker!$A$2&amp;"/"&amp;Links!E23&amp;"&amp;dos="&amp;Checker!$B$2&amp;""&amp;Checker!$A$145&amp;F23</f>
        <v>https://providersite.staging.111.nhs.uk//question/direct/PW519MaleAdult/40/Abdominal Pain//?answers=0,6,2,2,4,2,3,2,2,3,3,2,2,0&amp;dos=live&amp;dossearchdatetime=2022-05-27%2015:00&amp;otherservices=true</v>
      </c>
      <c r="H23" s="1"/>
      <c r="I23" s="1"/>
    </row>
    <row r="24" spans="1:9" ht="14.25" customHeight="1">
      <c r="A24" s="17" t="s">
        <v>119</v>
      </c>
      <c r="B24" s="17" t="s">
        <v>120</v>
      </c>
      <c r="C24" s="36" t="s">
        <v>376</v>
      </c>
      <c r="D24" s="19" t="s">
        <v>121</v>
      </c>
      <c r="E24" s="57" t="s">
        <v>344</v>
      </c>
      <c r="F24" s="47" t="s">
        <v>366</v>
      </c>
      <c r="G24" s="42" t="str">
        <f>Control!$B$2&amp;Links!D24&amp;Checker!$A$2&amp;"/"&amp;Links!E24&amp;"&amp;dos="&amp;Checker!$B$2&amp;""&amp;Checker!$A$145&amp;F24</f>
        <v>https://providersite.staging.111.nhs.uk//question/direct/PW755MaleAdult/22/Headache//?answers=0,2,2,2,4,2,2,4,2,2,2,2,0,0,3,2&amp;dos=live&amp;dossearchdatetime=2022-05-27%2015:00&amp;skipsymptomscheck=true</v>
      </c>
      <c r="H24" s="1"/>
      <c r="I24" s="1"/>
    </row>
    <row r="25" spans="1:9" s="53" customFormat="1" ht="14.25" customHeight="1">
      <c r="A25" s="17" t="s">
        <v>119</v>
      </c>
      <c r="B25" s="17" t="s">
        <v>120</v>
      </c>
      <c r="C25" s="36" t="s">
        <v>376</v>
      </c>
      <c r="D25" s="19" t="s">
        <v>121</v>
      </c>
      <c r="E25" s="57" t="s">
        <v>344</v>
      </c>
      <c r="F25" s="48" t="s">
        <v>256</v>
      </c>
      <c r="G25" s="42" t="str">
        <f>Control!$B$2&amp;Links!D25&amp;Checker!$A$2&amp;"/"&amp;Links!E25&amp;"&amp;dos="&amp;Checker!$B$2&amp;""&amp;Checker!$A$145&amp;F25</f>
        <v>https://providersite.staging.111.nhs.uk//question/direct/PW755MaleAdult/22/Headache//?answers=0,2,2,2,4,2,2,4,2,2,2,2,0,0,3,2&amp;dos=live&amp;dossearchdatetime=2022-05-27%2015:00&amp;otherservices=true</v>
      </c>
      <c r="H25" s="1"/>
      <c r="I25" s="1"/>
    </row>
    <row r="26" spans="1:9" ht="14.25" customHeight="1">
      <c r="A26" s="17" t="s">
        <v>122</v>
      </c>
      <c r="B26" s="34" t="s">
        <v>374</v>
      </c>
      <c r="C26" s="36" t="s">
        <v>374</v>
      </c>
      <c r="D26" s="19" t="s">
        <v>123</v>
      </c>
      <c r="E26" s="46" t="s">
        <v>217</v>
      </c>
      <c r="F26" s="47" t="s">
        <v>366</v>
      </c>
      <c r="G26" s="42" t="str">
        <f>Control!$B$2&amp;Links!D26&amp;Checker!$A$2&amp;"/"&amp;Links!E26&amp;"&amp;dos="&amp;Checker!$B$2&amp;""&amp;Checker!$A$145&amp;F26</f>
        <v>https://providersite.staging.111.nhs.uk//question/direct/PW1684FemaleAdult/20/SexualConcerns//?answers=0,2,2,2&amp;dos=live&amp;dossearchdatetime=2022-05-27%2015:00&amp;skipsymptomscheck=true</v>
      </c>
      <c r="H26" s="1"/>
      <c r="I26" s="1"/>
    </row>
    <row r="27" spans="1:9" ht="14.25" customHeight="1">
      <c r="A27" s="17" t="s">
        <v>124</v>
      </c>
      <c r="B27" s="34" t="s">
        <v>373</v>
      </c>
      <c r="C27" s="36" t="s">
        <v>373</v>
      </c>
      <c r="D27" s="19" t="s">
        <v>125</v>
      </c>
      <c r="E27" s="46" t="s">
        <v>218</v>
      </c>
      <c r="F27" s="47" t="s">
        <v>366</v>
      </c>
      <c r="G27" s="42" t="str">
        <f>Control!$B$2&amp;Links!D27&amp;Checker!$A$2&amp;"/"&amp;Links!E27&amp;"&amp;dos="&amp;Checker!$B$2&amp;""&amp;Checker!$A$145&amp;F27</f>
        <v>https://providersite.staging.111.nhs.uk//question/direct/PW1684FemaleAdult/20/Sexualconcerns//?answers=0,2,0,2&amp;dos=live&amp;dossearchdatetime=2022-05-27%2015:00&amp;skipsymptomscheck=true</v>
      </c>
      <c r="H27" s="1"/>
      <c r="I27" s="1"/>
    </row>
    <row r="28" spans="1:9" ht="14.25" customHeight="1">
      <c r="A28" s="17" t="s">
        <v>126</v>
      </c>
      <c r="B28" s="17" t="s">
        <v>127</v>
      </c>
      <c r="C28" s="36" t="s">
        <v>379</v>
      </c>
      <c r="D28" s="19" t="s">
        <v>128</v>
      </c>
      <c r="E28" s="46" t="s">
        <v>219</v>
      </c>
      <c r="F28" s="47" t="s">
        <v>366</v>
      </c>
      <c r="G28" s="42" t="str">
        <f>Control!$B$2&amp;Links!D28&amp;Checker!$A$2&amp;"/"&amp;Links!E28&amp;"&amp;dos="&amp;Checker!$B$2&amp;""&amp;Checker!$A$145&amp;F28</f>
        <v>https://providersite.staging.111.nhs.uk//question/direct/PW1564MaleAdult/34/Genitalproblems//?answers=0,2,2,2,0&amp;dos=live&amp;dossearchdatetime=2022-05-27%2015:00&amp;skipsymptomscheck=true</v>
      </c>
      <c r="H28" s="1"/>
      <c r="I28" s="1"/>
    </row>
    <row r="29" spans="1:9" s="53" customFormat="1" ht="14.25" customHeight="1">
      <c r="A29" s="17" t="s">
        <v>126</v>
      </c>
      <c r="B29" s="17" t="s">
        <v>127</v>
      </c>
      <c r="C29" s="36" t="s">
        <v>379</v>
      </c>
      <c r="D29" s="19" t="s">
        <v>128</v>
      </c>
      <c r="E29" s="53" t="s">
        <v>219</v>
      </c>
      <c r="F29" s="48" t="s">
        <v>256</v>
      </c>
      <c r="G29" s="42" t="str">
        <f>Control!$B$2&amp;Links!D29&amp;Checker!$A$2&amp;"/"&amp;Links!E29&amp;"&amp;dos="&amp;Checker!$B$2&amp;""&amp;Checker!$A$145&amp;F29</f>
        <v>https://providersite.staging.111.nhs.uk//question/direct/PW1564MaleAdult/34/Genitalproblems//?answers=0,2,2,2,0&amp;dos=live&amp;dossearchdatetime=2022-05-27%2015:00&amp;otherservices=true</v>
      </c>
      <c r="H29" s="1"/>
      <c r="I29" s="1"/>
    </row>
    <row r="30" spans="1:9" ht="14.25" customHeight="1">
      <c r="A30" s="17" t="s">
        <v>129</v>
      </c>
      <c r="B30" s="17" t="s">
        <v>130</v>
      </c>
      <c r="C30" s="36" t="s">
        <v>385</v>
      </c>
      <c r="D30" s="19" t="s">
        <v>131</v>
      </c>
      <c r="E30" s="46" t="s">
        <v>220</v>
      </c>
      <c r="F30" s="35" t="s">
        <v>367</v>
      </c>
      <c r="G30" s="42" t="str">
        <f>Control!$B$2&amp;Links!D30&amp;Checker!$A$2&amp;"/"&amp;Links!E30&amp;"&amp;dos="&amp;Checker!$B$2&amp;""&amp;Checker!$A$145&amp;F30</f>
        <v>https://providersite.staging.111.nhs.uk//question/direct/PW1515FemaleAdult/22/DentalBleeding//?answers=0,2,0,0,3,0&amp;dos=live&amp;dossearchdatetime=2022-05-27%2015:00&amp;skipinterstitial=true&amp;skipsymptomscheck=true</v>
      </c>
      <c r="H30" s="1"/>
      <c r="I30" s="1"/>
    </row>
    <row r="31" spans="1:9" s="53" customFormat="1" ht="14.25" customHeight="1">
      <c r="A31" s="17" t="s">
        <v>129</v>
      </c>
      <c r="B31" s="17" t="s">
        <v>130</v>
      </c>
      <c r="C31" s="36" t="s">
        <v>385</v>
      </c>
      <c r="D31" s="19" t="s">
        <v>131</v>
      </c>
      <c r="E31" s="53" t="s">
        <v>220</v>
      </c>
      <c r="F31" s="48" t="s">
        <v>256</v>
      </c>
      <c r="G31" s="42" t="str">
        <f>Control!$B$2&amp;Links!D31&amp;Checker!$A$2&amp;"/"&amp;Links!E31&amp;"&amp;dos="&amp;Checker!$B$2&amp;""&amp;Checker!$A$145&amp;F31</f>
        <v>https://providersite.staging.111.nhs.uk//question/direct/PW1515FemaleAdult/22/DentalBleeding//?answers=0,2,0,0,3,0&amp;dos=live&amp;dossearchdatetime=2022-05-27%2015:00&amp;otherservices=true</v>
      </c>
      <c r="H31" s="1"/>
      <c r="I31" s="1"/>
    </row>
    <row r="32" spans="1:9" ht="14.25" customHeight="1">
      <c r="A32" s="17" t="s">
        <v>132</v>
      </c>
      <c r="B32" s="17" t="s">
        <v>133</v>
      </c>
      <c r="C32" s="36" t="s">
        <v>379</v>
      </c>
      <c r="D32" s="19" t="s">
        <v>134</v>
      </c>
      <c r="E32" s="46" t="s">
        <v>221</v>
      </c>
      <c r="F32" s="47" t="s">
        <v>366</v>
      </c>
      <c r="G32" s="42" t="str">
        <f>Control!$B$2&amp;Links!D32&amp;Checker!$A$2&amp;"/"&amp;Links!E32&amp;"&amp;dos="&amp;Checker!$B$2&amp;""&amp;Checker!$A$145&amp;F32</f>
        <v>https://providersite.staging.111.nhs.uk//question/direct/PW1575MaleAdult/40/Bites%20and%20Stings//?answers=0,3,2,2,2,1&amp;dos=live&amp;dossearchdatetime=2022-05-27%2015:00&amp;skipsymptomscheck=true</v>
      </c>
      <c r="H32" s="1"/>
      <c r="I32" s="1"/>
    </row>
    <row r="33" spans="1:9" s="53" customFormat="1" ht="14.25" customHeight="1">
      <c r="A33" s="17" t="s">
        <v>132</v>
      </c>
      <c r="B33" s="17" t="s">
        <v>133</v>
      </c>
      <c r="C33" s="36" t="s">
        <v>379</v>
      </c>
      <c r="D33" s="19" t="s">
        <v>134</v>
      </c>
      <c r="E33" s="53" t="s">
        <v>221</v>
      </c>
      <c r="F33" s="48" t="s">
        <v>256</v>
      </c>
      <c r="G33" s="42" t="str">
        <f>Control!$B$2&amp;Links!D33&amp;Checker!$A$2&amp;"/"&amp;Links!E33&amp;"&amp;dos="&amp;Checker!$B$2&amp;""&amp;Checker!$A$145&amp;F33</f>
        <v>https://providersite.staging.111.nhs.uk//question/direct/PW1575MaleAdult/40/Bites%20and%20Stings//?answers=0,3,2,2,2,1&amp;dos=live&amp;dossearchdatetime=2022-05-27%2015:00&amp;otherservices=true</v>
      </c>
      <c r="H33" s="1"/>
      <c r="I33" s="1"/>
    </row>
    <row r="34" spans="1:9" ht="14.25" customHeight="1">
      <c r="A34" s="17" t="s">
        <v>135</v>
      </c>
      <c r="B34" s="17" t="s">
        <v>136</v>
      </c>
      <c r="C34" s="36" t="s">
        <v>378</v>
      </c>
      <c r="D34" s="37" t="s">
        <v>282</v>
      </c>
      <c r="E34" s="57" t="s">
        <v>272</v>
      </c>
      <c r="F34" s="47" t="s">
        <v>366</v>
      </c>
      <c r="G34" s="42" t="str">
        <f>Control!$B$2&amp;Links!D34&amp;Checker!$A$2&amp;"/"&amp;Links!E34&amp;"&amp;dos="&amp;Checker!$B$2&amp;""&amp;Checker!$A$145&amp;F34</f>
        <v>https://providersite.staging.111.nhs.uk//question/direct/PW1746FemaleChild/5/DiabetesBloodSugarProblem(Declared)//?answers=0,0,2,2,0,2,2,2,2,2,2,2&amp;dos=live&amp;dossearchdatetime=2022-05-27%2015:00&amp;skipsymptomscheck=true</v>
      </c>
      <c r="H34" s="45"/>
      <c r="I34" s="45"/>
    </row>
    <row r="35" spans="1:9" s="53" customFormat="1" ht="14.25" customHeight="1">
      <c r="A35" s="17" t="s">
        <v>135</v>
      </c>
      <c r="B35" s="17" t="s">
        <v>136</v>
      </c>
      <c r="C35" s="36" t="s">
        <v>378</v>
      </c>
      <c r="D35" s="37" t="s">
        <v>282</v>
      </c>
      <c r="E35" s="57" t="s">
        <v>272</v>
      </c>
      <c r="F35" s="48" t="s">
        <v>256</v>
      </c>
      <c r="G35" s="42" t="str">
        <f>Control!$B$2&amp;Links!D35&amp;Checker!$A$2&amp;"/"&amp;Links!E35&amp;"&amp;dos="&amp;Checker!$B$2&amp;""&amp;Checker!$A$145&amp;F35</f>
        <v>https://providersite.staging.111.nhs.uk//question/direct/PW1746FemaleChild/5/DiabetesBloodSugarProblem(Declared)//?answers=0,0,2,2,0,2,2,2,2,2,2,2&amp;dos=live&amp;dossearchdatetime=2022-05-27%2015:00&amp;otherservices=true</v>
      </c>
      <c r="H35" s="45"/>
      <c r="I35" s="45"/>
    </row>
    <row r="36" spans="1:9" ht="14.25" customHeight="1">
      <c r="A36" s="17" t="s">
        <v>137</v>
      </c>
      <c r="B36" s="17" t="s">
        <v>138</v>
      </c>
      <c r="C36" s="36" t="s">
        <v>377</v>
      </c>
      <c r="D36" s="19" t="s">
        <v>118</v>
      </c>
      <c r="E36" s="57" t="s">
        <v>342</v>
      </c>
      <c r="F36" s="47" t="s">
        <v>366</v>
      </c>
      <c r="G36" s="42" t="str">
        <f>Control!$B$2&amp;Links!D36&amp;Checker!$A$2&amp;"/"&amp;Links!E36&amp;"&amp;dos="&amp;Checker!$B$2&amp;""&amp;Checker!$A$145&amp;F36</f>
        <v>https://providersite.staging.111.nhs.uk//question/direct/PW519MaleAdult/40/Abdominal Pain//?answers=0,6,2,2,4,2,3,2,2,3,3,2,2,3,3,2,2&amp;dos=live&amp;dossearchdatetime=2022-05-27%2015:00&amp;skipsymptomscheck=true</v>
      </c>
      <c r="H36" s="1"/>
      <c r="I36" s="1"/>
    </row>
    <row r="37" spans="1:9" s="53" customFormat="1" ht="14.25" customHeight="1">
      <c r="A37" s="17" t="s">
        <v>137</v>
      </c>
      <c r="B37" s="17" t="s">
        <v>138</v>
      </c>
      <c r="C37" s="36" t="s">
        <v>377</v>
      </c>
      <c r="D37" s="19" t="s">
        <v>118</v>
      </c>
      <c r="E37" s="57" t="s">
        <v>342</v>
      </c>
      <c r="F37" s="48" t="s">
        <v>256</v>
      </c>
      <c r="G37" s="42" t="str">
        <f>Control!$B$2&amp;Links!D37&amp;Checker!$A$2&amp;"/"&amp;Links!E37&amp;"&amp;dos="&amp;Checker!$B$2&amp;""&amp;Checker!$A$145&amp;F37</f>
        <v>https://providersite.staging.111.nhs.uk//question/direct/PW519MaleAdult/40/Abdominal Pain//?answers=0,6,2,2,4,2,3,2,2,3,3,2,2,3,3,2,2&amp;dos=live&amp;dossearchdatetime=2022-05-27%2015:00&amp;otherservices=true</v>
      </c>
      <c r="H37" s="1"/>
      <c r="I37" s="1"/>
    </row>
    <row r="38" spans="1:9" ht="14.25" customHeight="1">
      <c r="A38" s="17" t="s">
        <v>139</v>
      </c>
      <c r="B38" s="17" t="s">
        <v>140</v>
      </c>
      <c r="C38" s="36" t="s">
        <v>376</v>
      </c>
      <c r="D38" s="19" t="s">
        <v>141</v>
      </c>
      <c r="E38" s="57" t="s">
        <v>343</v>
      </c>
      <c r="F38" s="47" t="s">
        <v>366</v>
      </c>
      <c r="G38" s="42" t="str">
        <f>Control!$B$2&amp;Links!D38&amp;Checker!$A$2&amp;"/"&amp;Links!E38&amp;"&amp;dos="&amp;Checker!$B$2&amp;""&amp;Checker!$A$145&amp;F38</f>
        <v>https://providersite.staging.111.nhs.uk//question/direct/PW755MaleAdult/40/Headache//?answers=0,2,2,2,4,2,2,2,2,2,2,2,2,2,2,0,2,3,2,2&amp;dos=live&amp;dossearchdatetime=2022-05-27%2015:00&amp;skipsymptomscheck=true</v>
      </c>
      <c r="H38" s="1"/>
      <c r="I38" s="1"/>
    </row>
    <row r="39" spans="1:9" s="53" customFormat="1" ht="14.25" customHeight="1">
      <c r="A39" s="17" t="s">
        <v>139</v>
      </c>
      <c r="B39" s="17" t="s">
        <v>140</v>
      </c>
      <c r="C39" s="36" t="s">
        <v>376</v>
      </c>
      <c r="D39" s="19" t="s">
        <v>141</v>
      </c>
      <c r="E39" s="57" t="s">
        <v>343</v>
      </c>
      <c r="F39" s="48" t="s">
        <v>256</v>
      </c>
      <c r="G39" s="42" t="str">
        <f>Control!$B$2&amp;Links!D39&amp;Checker!$A$2&amp;"/"&amp;Links!E39&amp;"&amp;dos="&amp;Checker!$B$2&amp;""&amp;Checker!$A$145&amp;F39</f>
        <v>https://providersite.staging.111.nhs.uk//question/direct/PW755MaleAdult/40/Headache//?answers=0,2,2,2,4,2,2,2,2,2,2,2,2,2,2,0,2,3,2,2&amp;dos=live&amp;dossearchdatetime=2022-05-27%2015:00&amp;otherservices=true</v>
      </c>
      <c r="H39" s="1"/>
      <c r="I39" s="1"/>
    </row>
    <row r="40" spans="1:9" ht="14.25" customHeight="1">
      <c r="A40" s="17" t="s">
        <v>142</v>
      </c>
      <c r="B40" s="34" t="s">
        <v>143</v>
      </c>
      <c r="C40" s="36" t="s">
        <v>375</v>
      </c>
      <c r="D40" s="19" t="s">
        <v>144</v>
      </c>
      <c r="E40" s="46" t="s">
        <v>222</v>
      </c>
      <c r="F40" s="47" t="s">
        <v>366</v>
      </c>
      <c r="G40" s="42" t="str">
        <f>Control!$B$2&amp;Links!D40&amp;Checker!$A$2&amp;"/"&amp;Links!E40&amp;"&amp;dos="&amp;Checker!$B$2&amp;""&amp;Checker!$A$145&amp;F40</f>
        <v>https://providersite.staging.111.nhs.uk//question/direct/PW981MaleAdult/24/Nasal Congestion//?answers=0,2,2,2,3,2,0&amp;dos=live&amp;dossearchdatetime=2022-05-27%2015:00&amp;skipsymptomscheck=true</v>
      </c>
      <c r="H40" s="1"/>
      <c r="I40" s="1"/>
    </row>
    <row r="41" spans="1:9" ht="14.25" customHeight="1">
      <c r="A41" s="17" t="s">
        <v>145</v>
      </c>
      <c r="B41" s="34" t="s">
        <v>353</v>
      </c>
      <c r="C41" s="36" t="s">
        <v>380</v>
      </c>
      <c r="D41" s="19" t="s">
        <v>146</v>
      </c>
      <c r="E41" s="46" t="s">
        <v>223</v>
      </c>
      <c r="F41" s="47" t="s">
        <v>366</v>
      </c>
      <c r="G41" s="42" t="str">
        <f>Control!$B$2&amp;Links!D41&amp;Checker!$A$2&amp;"/"&amp;Links!E41&amp;"&amp;dos="&amp;Checker!$B$2&amp;""&amp;Checker!$A$145&amp;F41</f>
        <v>https://providersite.staging.111.nhs.uk//question/direct/PW620FemaleAdult/19/Dentalinjury//?answers=0,2,4,0,0,0,2,0,0,2,0&amp;dos=live&amp;dossearchdatetime=2022-05-27%2015:00&amp;skipsymptomscheck=true</v>
      </c>
      <c r="H41" s="1"/>
      <c r="I41" s="1"/>
    </row>
    <row r="42" spans="1:9" s="53" customFormat="1" ht="14.25" customHeight="1">
      <c r="A42" s="17" t="s">
        <v>145</v>
      </c>
      <c r="B42" s="34" t="s">
        <v>353</v>
      </c>
      <c r="C42" s="36" t="s">
        <v>387</v>
      </c>
      <c r="D42" s="19" t="s">
        <v>146</v>
      </c>
      <c r="E42" s="53" t="s">
        <v>223</v>
      </c>
      <c r="F42" s="48" t="s">
        <v>256</v>
      </c>
      <c r="G42" s="42" t="str">
        <f>Control!$B$2&amp;Links!D42&amp;Checker!$A$2&amp;"/"&amp;Links!E42&amp;"&amp;dos="&amp;Checker!$B$2&amp;""&amp;Checker!$A$145&amp;F42</f>
        <v>https://providersite.staging.111.nhs.uk//question/direct/PW620FemaleAdult/19/Dentalinjury//?answers=0,2,4,0,0,0,2,0,0,2,0&amp;dos=live&amp;dossearchdatetime=2022-05-27%2015:00&amp;otherservices=true</v>
      </c>
      <c r="H42" s="1"/>
      <c r="I42" s="1"/>
    </row>
    <row r="43" spans="1:9" ht="14.25" customHeight="1">
      <c r="A43" s="17" t="s">
        <v>147</v>
      </c>
      <c r="B43" s="34" t="s">
        <v>354</v>
      </c>
      <c r="C43" s="36" t="s">
        <v>380</v>
      </c>
      <c r="D43" s="19" t="s">
        <v>148</v>
      </c>
      <c r="E43" s="46" t="s">
        <v>224</v>
      </c>
      <c r="F43" s="47" t="s">
        <v>366</v>
      </c>
      <c r="G43" s="42" t="str">
        <f>Control!$B$2&amp;Links!D43&amp;Checker!$A$2&amp;"/"&amp;Links!E43&amp;"&amp;dos="&amp;Checker!$B$2&amp;""&amp;Checker!$A$145&amp;F43</f>
        <v>https://providersite.staging.111.nhs.uk//question/direct/PW1610FemaleAdult/23/Dentalproblems//?answers=0,1,3,0,0,2,2&amp;dos=live&amp;dossearchdatetime=2022-05-27%2015:00&amp;skipsymptomscheck=true</v>
      </c>
      <c r="H43" s="1"/>
      <c r="I43" s="1"/>
    </row>
    <row r="44" spans="1:9" s="53" customFormat="1" ht="14.25" customHeight="1">
      <c r="A44" s="17" t="s">
        <v>147</v>
      </c>
      <c r="B44" s="34" t="s">
        <v>354</v>
      </c>
      <c r="C44" s="36" t="s">
        <v>387</v>
      </c>
      <c r="D44" s="19" t="s">
        <v>148</v>
      </c>
      <c r="E44" s="53" t="s">
        <v>224</v>
      </c>
      <c r="F44" s="48" t="s">
        <v>256</v>
      </c>
      <c r="G44" s="42" t="str">
        <f>Control!$B$2&amp;Links!D44&amp;Checker!$A$2&amp;"/"&amp;Links!E44&amp;"&amp;dos="&amp;Checker!$B$2&amp;""&amp;Checker!$A$145&amp;F44</f>
        <v>https://providersite.staging.111.nhs.uk//question/direct/PW1610FemaleAdult/23/Dentalproblems//?answers=0,1,3,0,0,2,2&amp;dos=live&amp;dossearchdatetime=2022-05-27%2015:00&amp;otherservices=true</v>
      </c>
      <c r="H44" s="1"/>
      <c r="I44" s="1"/>
    </row>
    <row r="45" spans="1:9" ht="14.25" customHeight="1">
      <c r="A45" s="17" t="s">
        <v>149</v>
      </c>
      <c r="B45" s="34" t="s">
        <v>355</v>
      </c>
      <c r="C45" s="36" t="s">
        <v>381</v>
      </c>
      <c r="D45" s="19" t="s">
        <v>150</v>
      </c>
      <c r="E45" s="46" t="s">
        <v>225</v>
      </c>
      <c r="F45" s="47" t="s">
        <v>366</v>
      </c>
      <c r="G45" s="42" t="str">
        <f>Control!$B$2&amp;Links!D45&amp;Checker!$A$2&amp;"/"&amp;Links!E45&amp;"&amp;dos="&amp;Checker!$B$2&amp;""&amp;Checker!$A$145&amp;F45</f>
        <v>https://providersite.staging.111.nhs.uk//question/direct/PW1610MaleAdult/25/Dentalproblems//?answers=0,1,2,0,0,0,0,2,2&amp;dos=live&amp;dossearchdatetime=2022-05-27%2015:00&amp;skipsymptomscheck=true</v>
      </c>
      <c r="H45" s="1"/>
      <c r="I45" s="1"/>
    </row>
    <row r="46" spans="1:9" s="53" customFormat="1" ht="14.25" customHeight="1">
      <c r="A46" s="17" t="s">
        <v>149</v>
      </c>
      <c r="B46" s="34" t="s">
        <v>355</v>
      </c>
      <c r="C46" s="36" t="s">
        <v>387</v>
      </c>
      <c r="D46" s="19" t="s">
        <v>150</v>
      </c>
      <c r="E46" s="53" t="s">
        <v>225</v>
      </c>
      <c r="F46" s="48" t="s">
        <v>256</v>
      </c>
      <c r="G46" s="42" t="str">
        <f>Control!$B$2&amp;Links!D46&amp;Checker!$A$2&amp;"/"&amp;Links!E46&amp;"&amp;dos="&amp;Checker!$B$2&amp;""&amp;Checker!$A$145&amp;F46</f>
        <v>https://providersite.staging.111.nhs.uk//question/direct/PW1610MaleAdult/25/Dentalproblems//?answers=0,1,2,0,0,0,0,2,2&amp;dos=live&amp;dossearchdatetime=2022-05-27%2015:00&amp;otherservices=true</v>
      </c>
      <c r="H46" s="1"/>
      <c r="I46" s="1"/>
    </row>
    <row r="47" spans="1:9" ht="14.25" customHeight="1">
      <c r="A47" s="17" t="s">
        <v>151</v>
      </c>
      <c r="B47" s="34" t="s">
        <v>356</v>
      </c>
      <c r="C47" s="36" t="s">
        <v>382</v>
      </c>
      <c r="D47" s="19" t="s">
        <v>148</v>
      </c>
      <c r="E47" s="46" t="s">
        <v>362</v>
      </c>
      <c r="F47" s="47" t="s">
        <v>366</v>
      </c>
      <c r="G47" s="42" t="str">
        <f>Control!$B$2&amp;Links!D47&amp;Checker!$A$2&amp;"/"&amp;Links!E47&amp;"&amp;dos="&amp;Checker!$B$2&amp;""&amp;Checker!$A$145&amp;F47</f>
        <v>https://providersite.staging.111.nhs.uk//question/direct/PW1610FemaleAdult/23/Dentalproblems//?answers=0,0,2,0,3,2,1,3,0,0,0,2,2&amp;dos=live&amp;dossearchdatetime=2022-05-27%2015:00&amp;skipsymptomscheck=true</v>
      </c>
      <c r="H47" s="1"/>
      <c r="I47" s="1"/>
    </row>
    <row r="48" spans="1:9" s="53" customFormat="1" ht="14.25" customHeight="1">
      <c r="A48" s="17" t="s">
        <v>151</v>
      </c>
      <c r="B48" s="34" t="s">
        <v>356</v>
      </c>
      <c r="C48" s="36" t="s">
        <v>387</v>
      </c>
      <c r="D48" s="19" t="s">
        <v>148</v>
      </c>
      <c r="E48" s="53" t="s">
        <v>362</v>
      </c>
      <c r="F48" s="48" t="s">
        <v>256</v>
      </c>
      <c r="G48" s="42" t="str">
        <f>Control!$B$2&amp;Links!D48&amp;Checker!$A$2&amp;"/"&amp;Links!E48&amp;"&amp;dos="&amp;Checker!$B$2&amp;""&amp;Checker!$A$145&amp;F48</f>
        <v>https://providersite.staging.111.nhs.uk//question/direct/PW1610FemaleAdult/23/Dentalproblems//?answers=0,0,2,0,3,2,1,3,0,0,0,2,2&amp;dos=live&amp;dossearchdatetime=2022-05-27%2015:00&amp;otherservices=true</v>
      </c>
      <c r="H48" s="1"/>
      <c r="I48" s="1"/>
    </row>
    <row r="49" spans="1:9" ht="14.25" customHeight="1">
      <c r="A49" s="17" t="s">
        <v>152</v>
      </c>
      <c r="B49" s="34" t="s">
        <v>357</v>
      </c>
      <c r="C49" s="36" t="s">
        <v>383</v>
      </c>
      <c r="D49" s="19" t="s">
        <v>148</v>
      </c>
      <c r="E49" s="53" t="s">
        <v>226</v>
      </c>
      <c r="F49" s="53" t="s">
        <v>366</v>
      </c>
      <c r="G49" s="42" t="str">
        <f>Control!$B$2&amp;Links!D49&amp;Checker!$A$2&amp;"/"&amp;Links!E49&amp;"&amp;dos="&amp;Checker!$B$2&amp;""&amp;Checker!$A$145&amp;F49</f>
        <v>https://providersite.staging.111.nhs.uk//question/direct/PW1610FemaleAdult/23/Dentalproblems//?answers=0,2,3,1,2,0,2,0&amp;dos=live&amp;dossearchdatetime=2022-05-27%2015:00&amp;skipsymptomscheck=true</v>
      </c>
      <c r="H49" s="1"/>
      <c r="I49" s="1"/>
    </row>
    <row r="50" spans="1:9" s="53" customFormat="1" ht="14.25" customHeight="1">
      <c r="A50" s="17" t="s">
        <v>152</v>
      </c>
      <c r="B50" s="34" t="s">
        <v>357</v>
      </c>
      <c r="C50" s="36" t="s">
        <v>387</v>
      </c>
      <c r="D50" s="19" t="s">
        <v>148</v>
      </c>
      <c r="E50" s="53" t="s">
        <v>226</v>
      </c>
      <c r="F50" s="48" t="s">
        <v>256</v>
      </c>
      <c r="G50" s="42" t="str">
        <f>Control!$B$2&amp;Links!D50&amp;Checker!$A$2&amp;"/"&amp;Links!E50&amp;"&amp;dos="&amp;Checker!$B$2&amp;""&amp;Checker!$A$145&amp;F50</f>
        <v>https://providersite.staging.111.nhs.uk//question/direct/PW1610FemaleAdult/23/Dentalproblems//?answers=0,2,3,1,2,0,2,0&amp;dos=live&amp;dossearchdatetime=2022-05-27%2015:00&amp;otherservices=true</v>
      </c>
      <c r="H50" s="1"/>
      <c r="I50" s="1"/>
    </row>
    <row r="51" spans="1:9" ht="14.25" customHeight="1">
      <c r="A51" s="17" t="s">
        <v>153</v>
      </c>
      <c r="B51" s="34" t="s">
        <v>358</v>
      </c>
      <c r="C51" s="36" t="s">
        <v>384</v>
      </c>
      <c r="D51" s="37" t="s">
        <v>359</v>
      </c>
      <c r="E51" s="57" t="s">
        <v>360</v>
      </c>
      <c r="F51" s="47" t="s">
        <v>366</v>
      </c>
      <c r="G51" s="42" t="str">
        <f>Control!$B$2&amp;Links!D51&amp;Checker!$A$2&amp;"/"&amp;Links!E51&amp;"&amp;dos="&amp;Checker!$B$2&amp;""&amp;Checker!$A$145&amp;F51</f>
        <v>https://providersite.staging.111.nhs.uk//question/direct/PW1610FemaleAdult/23/DentalProblems//?answers=0,0,2,0,3,0,3,2,3&amp;dos=live&amp;dossearchdatetime=2022-05-27%2015:00&amp;skipsymptomscheck=true</v>
      </c>
      <c r="H51" s="1"/>
      <c r="I51" s="1"/>
    </row>
    <row r="52" spans="1:9" s="53" customFormat="1" ht="14.25" customHeight="1">
      <c r="A52" s="17" t="s">
        <v>153</v>
      </c>
      <c r="B52" s="34" t="s">
        <v>358</v>
      </c>
      <c r="C52" s="36" t="s">
        <v>387</v>
      </c>
      <c r="D52" s="37" t="s">
        <v>359</v>
      </c>
      <c r="E52" s="57" t="s">
        <v>360</v>
      </c>
      <c r="F52" s="48" t="s">
        <v>256</v>
      </c>
      <c r="G52" s="42" t="str">
        <f>Control!$B$2&amp;Links!D52&amp;Checker!$A$2&amp;"/"&amp;Links!E52&amp;"&amp;dos="&amp;Checker!$B$2&amp;""&amp;Checker!$A$145&amp;F52</f>
        <v>https://providersite.staging.111.nhs.uk//question/direct/PW1610FemaleAdult/23/DentalProblems//?answers=0,0,2,0,3,0,3,2,3&amp;dos=live&amp;dossearchdatetime=2022-05-27%2015:00&amp;otherservices=true</v>
      </c>
      <c r="H52" s="1"/>
      <c r="I52" s="1"/>
    </row>
    <row r="53" spans="1:9" ht="14.25" customHeight="1">
      <c r="A53" s="17" t="s">
        <v>154</v>
      </c>
      <c r="B53" s="17" t="s">
        <v>245</v>
      </c>
      <c r="C53" s="36" t="s">
        <v>386</v>
      </c>
      <c r="D53" s="19" t="s">
        <v>155</v>
      </c>
      <c r="E53" s="46" t="s">
        <v>227</v>
      </c>
      <c r="F53" s="47" t="s">
        <v>366</v>
      </c>
      <c r="G53" s="42" t="str">
        <f>Control!$B$2&amp;Links!D53&amp;Checker!$A$2&amp;"/"&amp;Links!E53&amp;"&amp;dos="&amp;Checker!$B$2&amp;""&amp;Checker!$A$145&amp;F53</f>
        <v>https://providersite.staging.111.nhs.uk//question/direct/PW1134MaleAdult/20/Eye,RedorIrritable//?answers=0,2,2,1,2,2,2,2,2,2,3,0&amp;dos=live&amp;dossearchdatetime=2022-05-27%2015:00&amp;skipsymptomscheck=true</v>
      </c>
      <c r="H53" s="1"/>
      <c r="I53" s="1"/>
    </row>
    <row r="54" spans="1:9" s="53" customFormat="1" ht="14.25" customHeight="1">
      <c r="A54" s="17" t="s">
        <v>154</v>
      </c>
      <c r="B54" s="17" t="s">
        <v>245</v>
      </c>
      <c r="C54" s="36" t="s">
        <v>387</v>
      </c>
      <c r="D54" s="19" t="s">
        <v>155</v>
      </c>
      <c r="E54" s="53" t="s">
        <v>227</v>
      </c>
      <c r="F54" s="48" t="s">
        <v>256</v>
      </c>
      <c r="G54" s="42" t="str">
        <f>Control!$B$2&amp;Links!D54&amp;Checker!$A$2&amp;"/"&amp;Links!E54&amp;"&amp;dos="&amp;Checker!$B$2&amp;""&amp;Checker!$A$145&amp;F54</f>
        <v>https://providersite.staging.111.nhs.uk//question/direct/PW1134MaleAdult/20/Eye,RedorIrritable//?answers=0,2,2,1,2,2,2,2,2,2,3,0&amp;dos=live&amp;dossearchdatetime=2022-05-27%2015:00&amp;otherservices=true</v>
      </c>
      <c r="H54" s="1"/>
      <c r="I54" s="1"/>
    </row>
    <row r="55" spans="1:9" ht="14.25" customHeight="1">
      <c r="A55" s="17" t="s">
        <v>156</v>
      </c>
      <c r="B55" s="17" t="s">
        <v>157</v>
      </c>
      <c r="C55" s="36" t="s">
        <v>388</v>
      </c>
      <c r="D55" s="19" t="s">
        <v>158</v>
      </c>
      <c r="E55" s="57" t="s">
        <v>274</v>
      </c>
      <c r="G55" s="42" t="str">
        <f>Control!$B$2&amp;Links!D55&amp;Checker!$A$2&amp;"/"&amp;Links!E55&amp;"&amp;dos="&amp;Checker!$B$2&amp;""&amp;Checker!$A$145</f>
        <v>https://providersite.staging.111.nhs.uk//question/direct/PW752FemaleAdult/16/Headache//?answers=0,2,0,2,2,2,4,2,2,2,2,2,2,2,2,2&amp;dos=live&amp;dossearchdatetime=2022-05-27%2015:00</v>
      </c>
      <c r="H55" s="1"/>
      <c r="I55" s="1"/>
    </row>
    <row r="56" spans="1:9" s="53" customFormat="1" ht="14.25" customHeight="1">
      <c r="A56" s="17" t="s">
        <v>156</v>
      </c>
      <c r="B56" s="17" t="s">
        <v>157</v>
      </c>
      <c r="C56" s="36" t="s">
        <v>387</v>
      </c>
      <c r="D56" s="19" t="s">
        <v>158</v>
      </c>
      <c r="E56" s="57" t="s">
        <v>274</v>
      </c>
      <c r="F56" s="48" t="s">
        <v>256</v>
      </c>
      <c r="G56" s="42" t="str">
        <f>Control!$B$2&amp;Links!D56&amp;Checker!$A$2&amp;"/"&amp;Links!E56&amp;"&amp;dos="&amp;Checker!$B$2&amp;""&amp;Checker!$A$145&amp;F56</f>
        <v>https://providersite.staging.111.nhs.uk//question/direct/PW752FemaleAdult/16/Headache//?answers=0,2,0,2,2,2,4,2,2,2,2,2,2,2,2,2&amp;dos=live&amp;dossearchdatetime=2022-05-27%2015:00&amp;otherservices=true</v>
      </c>
      <c r="H56" s="1"/>
      <c r="I56" s="1"/>
    </row>
    <row r="57" spans="1:9" ht="14.25" customHeight="1">
      <c r="A57" s="17" t="s">
        <v>159</v>
      </c>
      <c r="B57" s="17" t="s">
        <v>160</v>
      </c>
      <c r="C57" s="18" t="s">
        <v>161</v>
      </c>
      <c r="D57" s="19" t="s">
        <v>162</v>
      </c>
      <c r="E57" s="46" t="s">
        <v>228</v>
      </c>
      <c r="F57" s="47" t="s">
        <v>366</v>
      </c>
      <c r="G57" s="42" t="str">
        <f>Control!$B$2&amp;Links!D57&amp;Checker!$A$2&amp;"/"&amp;Links!E57&amp;"&amp;dos="&amp;Checker!$B$2&amp;""&amp;Checker!$A$145&amp;F57</f>
        <v>https://providersite.staging.111.nhs.uk//question/direct/PW1684FemaleAdult/24/Sexual or Menstrual Concerns//?answers=0,2,5,2,3,1,2,3,2,3,2,2,2,0,1&amp;dos=live&amp;dossearchdatetime=2022-05-27%2015:00&amp;skipsymptomscheck=true</v>
      </c>
      <c r="H57" s="1"/>
      <c r="I57" s="1"/>
    </row>
    <row r="58" spans="1:9" s="53" customFormat="1" ht="14.25" customHeight="1">
      <c r="A58" s="17" t="s">
        <v>159</v>
      </c>
      <c r="B58" s="17" t="s">
        <v>160</v>
      </c>
      <c r="C58" s="18" t="s">
        <v>161</v>
      </c>
      <c r="D58" s="19" t="s">
        <v>162</v>
      </c>
      <c r="E58" s="53" t="s">
        <v>228</v>
      </c>
      <c r="F58" s="48" t="s">
        <v>256</v>
      </c>
      <c r="G58" s="42" t="str">
        <f>Control!$B$2&amp;Links!D58&amp;Checker!$A$2&amp;"/"&amp;Links!E58&amp;"&amp;dos="&amp;Checker!$B$2&amp;""&amp;Checker!$A$145&amp;F58</f>
        <v>https://providersite.staging.111.nhs.uk//question/direct/PW1684FemaleAdult/24/Sexual or Menstrual Concerns//?answers=0,2,5,2,3,1,2,3,2,3,2,2,2,0,1&amp;dos=live&amp;dossearchdatetime=2022-05-27%2015:00&amp;otherservices=true</v>
      </c>
      <c r="H58" s="1"/>
      <c r="I58" s="1"/>
    </row>
    <row r="59" spans="1:9" ht="14.25" customHeight="1">
      <c r="A59" s="17" t="s">
        <v>163</v>
      </c>
      <c r="B59" s="17" t="s">
        <v>164</v>
      </c>
      <c r="C59" s="18" t="s">
        <v>165</v>
      </c>
      <c r="D59" s="19" t="s">
        <v>166</v>
      </c>
      <c r="E59" s="46" t="s">
        <v>229</v>
      </c>
      <c r="G59" s="42" t="str">
        <f>Control!$B$2&amp;Links!D59&amp;Checker!$A$2&amp;"/"&amp;Links!E59&amp;"&amp;dos="&amp;Checker!$B$2&amp;""&amp;Checker!$A$145</f>
        <v>https://providersite.staging.111.nhs.uk//question/direct/PW1532FemaleAdult/20/ForeignBody,Vaginal//?answers=0,0,3,2&amp;dos=live&amp;dossearchdatetime=2022-05-27%2015:00</v>
      </c>
      <c r="H59" s="1"/>
      <c r="I59" s="1"/>
    </row>
    <row r="60" spans="1:9" ht="14.25" customHeight="1">
      <c r="A60" s="17" t="s">
        <v>167</v>
      </c>
      <c r="B60" s="17" t="s">
        <v>168</v>
      </c>
      <c r="C60" s="18" t="s">
        <v>165</v>
      </c>
      <c r="D60" s="20" t="s">
        <v>169</v>
      </c>
      <c r="E60" s="57" t="s">
        <v>276</v>
      </c>
      <c r="G60" s="42" t="str">
        <f>Control!$B$2&amp;Links!D60&amp;Checker!$A$2&amp;"/"&amp;Links!E60&amp;"&amp;dos="&amp;Checker!$B$2&amp;""&amp;Checker!$A$145</f>
        <v>https://providersite.staging.111.nhs.uk//question/direct/PW881MaleAdult/40/Accidental Poisoning//?answers=0,2,1,1,2,2,5,2,2,2,3&amp;dos=live&amp;dossearchdatetime=2022-05-27%2015:00</v>
      </c>
      <c r="H60" s="1"/>
      <c r="I60" s="1"/>
    </row>
    <row r="61" spans="1:9" ht="14.25" customHeight="1">
      <c r="A61" s="17" t="s">
        <v>170</v>
      </c>
      <c r="B61" s="17" t="s">
        <v>171</v>
      </c>
      <c r="C61" s="18" t="s">
        <v>165</v>
      </c>
      <c r="D61" s="19" t="s">
        <v>172</v>
      </c>
      <c r="E61" s="46" t="s">
        <v>230</v>
      </c>
      <c r="G61" s="42" t="str">
        <f>Control!$B$2&amp;Links!D61&amp;Checker!$A$2&amp;"/"&amp;Links!E61&amp;"&amp;dos="&amp;Checker!$B$2&amp;""&amp;Checker!$A$145</f>
        <v>https://providersite.staging.111.nhs.uk//question/direct/PW1098MaleChild/13/EyeSplashInjuryorMinorForeignBody//?answers=0,0,5,3,3,2&amp;dos=live&amp;dossearchdatetime=2022-05-27%2015:00</v>
      </c>
      <c r="H61" s="1"/>
      <c r="I61" s="1"/>
    </row>
    <row r="62" spans="1:9" ht="14.25" customHeight="1">
      <c r="A62" s="17" t="s">
        <v>173</v>
      </c>
      <c r="B62" s="17" t="s">
        <v>174</v>
      </c>
      <c r="C62" s="18" t="s">
        <v>165</v>
      </c>
      <c r="D62" s="19" t="s">
        <v>175</v>
      </c>
      <c r="E62" s="46" t="s">
        <v>231</v>
      </c>
      <c r="G62" s="42" t="str">
        <f>Control!$B$2&amp;Links!D62&amp;Checker!$A$2&amp;"/"&amp;Links!E62&amp;"&amp;dos="&amp;Checker!$B$2&amp;""&amp;Checker!$A$145</f>
        <v>https://providersite.staging.111.nhs.uk//question/direct/PW1684FemaleAdult/24/SexualorMenstrualConcerns//?answers=0,2,0,0&amp;dos=live&amp;dossearchdatetime=2022-05-27%2015:00</v>
      </c>
      <c r="H62" s="1"/>
      <c r="I62" s="1"/>
    </row>
    <row r="63" spans="1:9" ht="14.25" customHeight="1">
      <c r="A63" s="32" t="s">
        <v>176</v>
      </c>
      <c r="B63" s="17" t="s">
        <v>177</v>
      </c>
      <c r="C63" s="18" t="s">
        <v>165</v>
      </c>
      <c r="D63" s="1" t="s">
        <v>178</v>
      </c>
      <c r="E63" s="57" t="s">
        <v>361</v>
      </c>
      <c r="G63" s="42" t="str">
        <f>Control!$B$2&amp;Links!D63&amp;Checker!$A$2&amp;"/"&amp;Links!E63&amp;"&amp;dos="&amp;Checker!$B$2&amp;""&amp;Checker!$A$145</f>
        <v>https://providersite.staging.111.nhs.uk//question/direct/PW564MaleAdult/25/Burn, Chemical//?answers=0,4,2,2,0,2,4,3,2,3,2&amp;dos=live&amp;dossearchdatetime=2022-05-27%2015:00</v>
      </c>
      <c r="H63" s="1"/>
      <c r="I63" s="1"/>
    </row>
    <row r="64" spans="1:9" ht="14.25" customHeight="1">
      <c r="A64" s="17" t="s">
        <v>179</v>
      </c>
      <c r="B64" s="17" t="s">
        <v>180</v>
      </c>
      <c r="C64" s="18" t="s">
        <v>165</v>
      </c>
      <c r="D64" s="19" t="s">
        <v>181</v>
      </c>
      <c r="E64" s="57" t="s">
        <v>275</v>
      </c>
      <c r="G64" s="42" t="str">
        <f>Control!$B$2&amp;Links!D64&amp;Checker!$A$2&amp;"/"&amp;Links!E64&amp;"&amp;dos="&amp;Checker!$B$2&amp;""&amp;Checker!$A$145</f>
        <v>https://providersite.staging.111.nhs.uk//question/direct/PW1746FemaleChild/5/Diabetes Blood Sugar Problem (Declared)//?answers=0,0,0,0,1,2,0,2,0,0&amp;dos=live&amp;dossearchdatetime=2022-05-27%2015:00</v>
      </c>
      <c r="H64" s="1"/>
      <c r="I64" s="1"/>
    </row>
    <row r="65" spans="1:9" ht="14.25" customHeight="1">
      <c r="A65" s="17" t="s">
        <v>182</v>
      </c>
      <c r="B65" s="17" t="s">
        <v>183</v>
      </c>
      <c r="C65" s="18" t="s">
        <v>165</v>
      </c>
      <c r="D65" s="19" t="s">
        <v>184</v>
      </c>
      <c r="E65" s="57" t="s">
        <v>290</v>
      </c>
      <c r="G65" s="42" t="str">
        <f>Control!$B$2&amp;Links!D65&amp;Checker!$A$2&amp;"/"&amp;Links!E65&amp;"&amp;dos="&amp;Checker!$B$2&amp;""&amp;Checker!$A$145</f>
        <v>https://providersite.staging.111.nhs.uk//question/direct/PW1159MaleAdult/25/Constipation//?answers=0,2,2,4,2,2,3,2,2,2,3,2,2&amp;dos=live&amp;dossearchdatetime=2022-05-27%2015:00</v>
      </c>
      <c r="H65" s="1"/>
      <c r="I65" s="1"/>
    </row>
    <row r="66" spans="1:9" ht="14.25" customHeight="1">
      <c r="A66" s="17" t="s">
        <v>185</v>
      </c>
      <c r="B66" s="17" t="s">
        <v>186</v>
      </c>
      <c r="C66" s="18" t="s">
        <v>187</v>
      </c>
      <c r="D66" s="37" t="s">
        <v>175</v>
      </c>
      <c r="E66" s="57" t="s">
        <v>283</v>
      </c>
      <c r="F66" s="47" t="s">
        <v>366</v>
      </c>
      <c r="G66" s="42" t="str">
        <f>Control!$B$2&amp;Links!D66&amp;Checker!$A$2&amp;"/"&amp;Links!E66&amp;"&amp;dos="&amp;Checker!$B$2&amp;""&amp;Checker!$A$145&amp;F66</f>
        <v>https://providersite.staging.111.nhs.uk//question/direct/PW1684FemaleAdult/24/SexualorMenstrualConcerns//?answers=0,2,3&amp;dos=live&amp;dossearchdatetime=2022-05-27%2015:00&amp;skipsymptomscheck=true</v>
      </c>
      <c r="H66" s="1"/>
      <c r="I66" s="1"/>
    </row>
    <row r="67" spans="1:9" ht="14.25" customHeight="1">
      <c r="A67" s="17" t="s">
        <v>188</v>
      </c>
      <c r="B67" s="17" t="s">
        <v>189</v>
      </c>
      <c r="C67" s="18" t="s">
        <v>187</v>
      </c>
      <c r="D67" s="37" t="s">
        <v>284</v>
      </c>
      <c r="E67" s="57" t="s">
        <v>347</v>
      </c>
      <c r="F67" s="47" t="s">
        <v>366</v>
      </c>
      <c r="G67" s="42" t="str">
        <f>Control!$B$2&amp;Links!D67&amp;Checker!$A$2&amp;"/"&amp;Links!E67&amp;"&amp;dos="&amp;Checker!$B$2&amp;""&amp;Checker!$A$145&amp;F67</f>
        <v>https://providersite.staging.111.nhs.uk//question/direct/PW1040FemaleAdult/24/ColdorFluSymptoms//?answers=0,2,2,2,2,2,2,2,2,5,2,2&amp;dos=live&amp;dossearchdatetime=2022-05-27%2015:00&amp;skipsymptomscheck=true</v>
      </c>
      <c r="H67" s="1"/>
      <c r="I67" s="1"/>
    </row>
    <row r="68" spans="1:9" ht="14.25" customHeight="1">
      <c r="A68" s="17" t="s">
        <v>190</v>
      </c>
      <c r="B68" s="17" t="s">
        <v>191</v>
      </c>
      <c r="C68" s="18" t="s">
        <v>192</v>
      </c>
      <c r="D68" s="19" t="s">
        <v>193</v>
      </c>
      <c r="E68" s="46" t="s">
        <v>232</v>
      </c>
      <c r="G68" s="42" t="str">
        <f>Control!$B$2&amp;Links!D68&amp;Checker!$A$2&amp;"/"&amp;Links!E68&amp;"&amp;dos="&amp;Checker!$B$2&amp;""&amp;Checker!$A$145</f>
        <v>https://providersite.staging.111.nhs.uk//question/direct/PW1751MaleAdult/35/Mentalhealthproblems//?answers=0,0,0,2&amp;dos=live&amp;dossearchdatetime=2022-05-27%2015:00</v>
      </c>
      <c r="H68" s="1"/>
      <c r="I68" s="1"/>
    </row>
    <row r="69" spans="1:9" ht="14.25" customHeight="1">
      <c r="A69" s="17" t="s">
        <v>194</v>
      </c>
      <c r="B69" s="17" t="s">
        <v>195</v>
      </c>
      <c r="C69" s="36" t="s">
        <v>389</v>
      </c>
      <c r="D69" s="37" t="s">
        <v>291</v>
      </c>
      <c r="E69" s="57" t="s">
        <v>345</v>
      </c>
      <c r="G69" s="42" t="str">
        <f>Control!$B$2&amp;Links!D69&amp;Checker!$A$2&amp;"/"&amp;Links!E69&amp;"&amp;dos="&amp;Checker!$B$2&amp;""&amp;Checker!$A$145</f>
        <v>https://providersite.staging.111.nhs.uk//question/direct/PW516FemaleAdult/24/Abdominal Pain//?answers=0,3,0,0,2,4,2,2,2,3,3,2,2,2,2,0&amp;dos=live&amp;dossearchdatetime=2022-05-27%2015:00</v>
      </c>
      <c r="H69" s="1"/>
      <c r="I69" s="1"/>
    </row>
    <row r="70" spans="1:9" s="53" customFormat="1" ht="14.25" customHeight="1">
      <c r="A70" s="17" t="s">
        <v>194</v>
      </c>
      <c r="B70" s="17" t="s">
        <v>195</v>
      </c>
      <c r="C70" s="36" t="s">
        <v>387</v>
      </c>
      <c r="D70" s="37" t="s">
        <v>291</v>
      </c>
      <c r="E70" s="57" t="s">
        <v>345</v>
      </c>
      <c r="F70" s="48" t="s">
        <v>256</v>
      </c>
      <c r="G70" s="42" t="str">
        <f>Control!$B$2&amp;Links!D70&amp;Checker!$A$2&amp;"/"&amp;Links!E70&amp;"&amp;dos="&amp;Checker!$B$2&amp;""&amp;Checker!$A$145&amp;F70</f>
        <v>https://providersite.staging.111.nhs.uk//question/direct/PW516FemaleAdult/24/Abdominal Pain//?answers=0,3,0,0,2,4,2,2,2,3,3,2,2,2,2,0&amp;dos=live&amp;dossearchdatetime=2022-05-27%2015:00&amp;otherservices=true</v>
      </c>
      <c r="H70" s="1"/>
      <c r="I70" s="1"/>
    </row>
    <row r="71" spans="1:9" ht="14.25" customHeight="1">
      <c r="A71" s="17" t="s">
        <v>196</v>
      </c>
      <c r="B71" s="17" t="s">
        <v>197</v>
      </c>
      <c r="C71" s="18" t="s">
        <v>363</v>
      </c>
      <c r="D71" s="19" t="s">
        <v>198</v>
      </c>
      <c r="E71" s="57" t="s">
        <v>292</v>
      </c>
      <c r="F71" s="47" t="s">
        <v>366</v>
      </c>
      <c r="G71" s="42" t="str">
        <f>Control!$B$2&amp;Links!D71&amp;Checker!$A$2&amp;"/"&amp;Links!E71&amp;"&amp;dos="&amp;Checker!$B$2&amp;""&amp;Checker!$A$145&amp;F71</f>
        <v>https://providersite.staging.111.nhs.uk//question/direct/PW1629MaleAdult/40/Eye or Eyelid Problems//?answers=0,6,2,2,4,2,2,2,2,2,2,2,2,2,2,2,0,4,3,2,2,0&amp;dos=live&amp;dossearchdatetime=2022-05-27%2015:00&amp;skipsymptomscheck=true</v>
      </c>
      <c r="H71" s="1"/>
      <c r="I71" s="1"/>
    </row>
    <row r="72" spans="1:9" s="53" customFormat="1" ht="14.25" customHeight="1">
      <c r="A72" s="17" t="s">
        <v>196</v>
      </c>
      <c r="B72" s="17" t="s">
        <v>197</v>
      </c>
      <c r="C72" s="18" t="s">
        <v>363</v>
      </c>
      <c r="D72" s="19" t="s">
        <v>198</v>
      </c>
      <c r="E72" s="57" t="s">
        <v>292</v>
      </c>
      <c r="F72" s="57" t="s">
        <v>390</v>
      </c>
      <c r="G72" s="42" t="str">
        <f>Control!$B$2&amp;Links!D72&amp;Checker!$A$2&amp;"/"&amp;Links!E72&amp;"&amp;dos="&amp;Checker!$B$2&amp;""&amp;Checker!$A$145&amp;F72</f>
        <v>https://providersite.staging.111.nhs.uk//question/direct/PW1629MaleAdult/40/Eye or Eyelid Problems//?answers=0,6,2,2,4,2,2,2,2,2,2,2,2,2,2,2,0,4,3,2,2,0&amp;dos=live&amp;dossearchdatetime=2022-05-27%2015:00&amp;skipsymptomscheck=true&amp;otherservices=true</v>
      </c>
      <c r="H72" s="1"/>
      <c r="I72" s="1"/>
    </row>
    <row r="73" spans="1:9" ht="14.25" customHeight="1">
      <c r="A73" s="17" t="s">
        <v>199</v>
      </c>
      <c r="B73" s="17" t="s">
        <v>200</v>
      </c>
      <c r="C73" s="18" t="s">
        <v>364</v>
      </c>
      <c r="D73" s="19" t="s">
        <v>201</v>
      </c>
      <c r="E73" s="57" t="s">
        <v>233</v>
      </c>
      <c r="F73" s="53" t="s">
        <v>366</v>
      </c>
      <c r="G73" s="42" t="str">
        <f>Control!$B$2&amp;Links!D73&amp;Checker!$A$2&amp;"/"&amp;Links!E73&amp;"&amp;dos="&amp;Checker!$B$2&amp;""&amp;Checker!$A$145&amp;F73</f>
        <v>https://providersite.staging.111.nhs.uk//question/direct/PW854FemaleAdult/24/Sorethroat//?answers=0,0,2,2,2,3,2,2,3,2,2,0,2&amp;dos=live&amp;dossearchdatetime=2022-05-27%2015:00&amp;skipsymptomscheck=true</v>
      </c>
      <c r="H73" s="1"/>
      <c r="I73" s="1"/>
    </row>
    <row r="74" spans="1:9" ht="14.25" customHeight="1">
      <c r="A74" s="17" t="s">
        <v>202</v>
      </c>
      <c r="B74" s="17" t="s">
        <v>203</v>
      </c>
      <c r="C74" s="36" t="s">
        <v>391</v>
      </c>
      <c r="D74" s="37" t="s">
        <v>285</v>
      </c>
      <c r="E74" s="111" t="s">
        <v>351</v>
      </c>
      <c r="F74" s="35" t="s">
        <v>334</v>
      </c>
      <c r="G74" s="42" t="str">
        <f>Control!$B$2&amp;Links!D74&amp;Checker!$A$2&amp;"/"&amp;Links!E74&amp;"&amp;dos="&amp;Checker!$B$2&amp;""&amp;Checker!$A$145&amp;F74</f>
        <v>https://providersite.staging.111.nhs.uk//question/direct/PW1034MaleChild/6/Object,IngestedorInhaled//?answers=0,0,2,2,4,2,2,2,2,2,2,2,2,2&amp;dos=live&amp;dossearchdatetime=2022-05-27%2015:00&amp;skipinterstitial=true</v>
      </c>
      <c r="H74" s="1"/>
      <c r="I74" s="1"/>
    </row>
    <row r="75" spans="1:9" s="53" customFormat="1" ht="14.25" customHeight="1">
      <c r="A75" s="17" t="s">
        <v>202</v>
      </c>
      <c r="B75" s="17" t="s">
        <v>203</v>
      </c>
      <c r="C75" s="36" t="s">
        <v>392</v>
      </c>
      <c r="D75" s="37" t="s">
        <v>285</v>
      </c>
      <c r="E75" s="111" t="s">
        <v>351</v>
      </c>
      <c r="F75" s="35" t="s">
        <v>335</v>
      </c>
      <c r="G75" s="42" t="str">
        <f>Control!$B$2&amp;Links!D75&amp;Checker!$A$2&amp;"/"&amp;Links!E75&amp;"&amp;dos="&amp;Checker!$B$2&amp;""&amp;Checker!$A$145&amp;F75</f>
        <v>https://providersite.staging.111.nhs.uk//question/direct/PW1034MaleChild/6/Object,IngestedorInhaled//?answers=0,0,2,2,4,2,2,2,2,2,2,2,2,2&amp;dos=live&amp;dossearchdatetime=2022-05-27%2015:00&amp;answervalidationoffer=false&amp;skipinterstitial=true</v>
      </c>
      <c r="H75" s="1"/>
      <c r="I75" s="1"/>
    </row>
    <row r="76" spans="1:9" s="53" customFormat="1" ht="14.25" customHeight="1">
      <c r="A76" s="17" t="s">
        <v>202</v>
      </c>
      <c r="B76" s="17" t="s">
        <v>203</v>
      </c>
      <c r="C76" s="36" t="s">
        <v>251</v>
      </c>
      <c r="D76" s="37" t="s">
        <v>285</v>
      </c>
      <c r="E76" s="111" t="s">
        <v>351</v>
      </c>
      <c r="F76" s="26" t="s">
        <v>336</v>
      </c>
      <c r="G76" s="42" t="str">
        <f>Control!$B$2&amp;Links!D76&amp;Checker!$A$2&amp;"/"&amp;Links!E76&amp;"&amp;dos="&amp;Checker!$B$2&amp;""&amp;Checker!$A$145&amp;F76</f>
        <v>https://providersite.staging.111.nhs.uk//question/direct/PW1034MaleChild/6/Object,IngestedorInhaled//?answers=0,0,2,2,4,2,2,2,2,2,2,2,2,2&amp;dos=live&amp;dossearchdatetime=2022-05-27%2015:00&amp;answervalidationoffer=false&amp;otherservices=true</v>
      </c>
      <c r="H76" s="1"/>
      <c r="I76" s="1"/>
    </row>
    <row r="77" spans="1:9" ht="14.25" customHeight="1">
      <c r="A77" s="17" t="s">
        <v>204</v>
      </c>
      <c r="B77" s="17" t="s">
        <v>205</v>
      </c>
      <c r="C77" s="36" t="s">
        <v>391</v>
      </c>
      <c r="D77" s="19" t="s">
        <v>206</v>
      </c>
      <c r="E77" s="46" t="s">
        <v>234</v>
      </c>
      <c r="F77" s="35" t="s">
        <v>334</v>
      </c>
      <c r="G77" s="42" t="str">
        <f>Control!$B$2&amp;Links!D77&amp;Checker!$A$2&amp;"/"&amp;Links!E77&amp;"&amp;dos="&amp;Checker!$B$2&amp;""&amp;Checker!$A$145&amp;F77</f>
        <v>https://providersite.staging.111.nhs.uk//question/direct/PW1751FemaleAdult/16/MentalHealthProblems//?answers=0,0,4,2,4,2,0,3&amp;dos=live&amp;dossearchdatetime=2022-05-27%2015:00&amp;skipinterstitial=true</v>
      </c>
      <c r="H77" s="1"/>
      <c r="I77" s="1"/>
    </row>
    <row r="78" spans="1:9" s="53" customFormat="1" ht="14.25" customHeight="1">
      <c r="A78" s="17" t="s">
        <v>204</v>
      </c>
      <c r="B78" s="17" t="s">
        <v>205</v>
      </c>
      <c r="C78" s="36" t="s">
        <v>385</v>
      </c>
      <c r="D78" s="19" t="s">
        <v>206</v>
      </c>
      <c r="E78" s="53" t="s">
        <v>234</v>
      </c>
      <c r="F78" s="35" t="s">
        <v>335</v>
      </c>
      <c r="G78" s="42" t="str">
        <f>Control!$B$2&amp;Links!D78&amp;Checker!$A$2&amp;"/"&amp;Links!E78&amp;"&amp;dos="&amp;Checker!$B$2&amp;""&amp;Checker!$A$145&amp;F78</f>
        <v>https://providersite.staging.111.nhs.uk//question/direct/PW1751FemaleAdult/16/MentalHealthProblems//?answers=0,0,4,2,4,2,0,3&amp;dos=live&amp;dossearchdatetime=2022-05-27%2015:00&amp;answervalidationoffer=false&amp;skipinterstitial=true</v>
      </c>
      <c r="H78" s="1"/>
      <c r="I78" s="1"/>
    </row>
    <row r="79" spans="1:9" s="53" customFormat="1" ht="14.25" customHeight="1">
      <c r="A79" s="17" t="s">
        <v>204</v>
      </c>
      <c r="B79" s="17" t="s">
        <v>205</v>
      </c>
      <c r="C79" s="36" t="s">
        <v>251</v>
      </c>
      <c r="D79" s="19" t="s">
        <v>206</v>
      </c>
      <c r="E79" s="53" t="s">
        <v>234</v>
      </c>
      <c r="F79" s="35" t="s">
        <v>336</v>
      </c>
      <c r="G79" s="42" t="str">
        <f>Control!$B$2&amp;Links!D79&amp;Checker!$A$2&amp;"/"&amp;Links!E79&amp;"&amp;dos="&amp;Checker!$B$2&amp;""&amp;Checker!$A$145&amp;F79</f>
        <v>https://providersite.staging.111.nhs.uk//question/direct/PW1751FemaleAdult/16/MentalHealthProblems//?answers=0,0,4,2,4,2,0,3&amp;dos=live&amp;dossearchdatetime=2022-05-27%2015:00&amp;answervalidationoffer=false&amp;otherservices=true</v>
      </c>
      <c r="H79" s="1"/>
      <c r="I79" s="1"/>
    </row>
    <row r="80" spans="1:9" ht="14.25" customHeight="1">
      <c r="A80" s="17" t="s">
        <v>207</v>
      </c>
      <c r="B80" s="34" t="s">
        <v>332</v>
      </c>
      <c r="C80" s="36" t="s">
        <v>393</v>
      </c>
      <c r="D80" s="19" t="s">
        <v>208</v>
      </c>
      <c r="E80" s="46" t="s">
        <v>235</v>
      </c>
      <c r="F80" s="35"/>
      <c r="G80" s="42" t="str">
        <f>Control!$B$2&amp;Links!D80&amp;Checker!$A$2&amp;"/"&amp;Links!E80&amp;"&amp;dos="&amp;Checker!$B$2&amp;""&amp;Checker!$A$145</f>
        <v>https://providersite.staging.111.nhs.uk//question/direct/PW1684FemaleAdult/22/SexualorMenstrualConcerns//?answers=0,0&amp;dos=live&amp;dossearchdatetime=2022-05-27%2015:00</v>
      </c>
      <c r="H80" s="1"/>
      <c r="I80" s="1"/>
    </row>
    <row r="81" spans="1:9" s="53" customFormat="1" ht="14.25" customHeight="1">
      <c r="A81" s="17" t="s">
        <v>207</v>
      </c>
      <c r="B81" s="34" t="s">
        <v>332</v>
      </c>
      <c r="C81" s="36" t="s">
        <v>251</v>
      </c>
      <c r="D81" s="19" t="s">
        <v>208</v>
      </c>
      <c r="E81" s="53" t="s">
        <v>235</v>
      </c>
      <c r="F81" s="48" t="s">
        <v>256</v>
      </c>
      <c r="G81" s="42" t="str">
        <f>Control!$B$2&amp;Links!D81&amp;Checker!$A$2&amp;"/"&amp;Links!E81&amp;"&amp;dos="&amp;Checker!$B$2&amp;""&amp;Checker!$A$145&amp;F81</f>
        <v>https://providersite.staging.111.nhs.uk//question/direct/PW1684FemaleAdult/22/SexualorMenstrualConcerns//?answers=0,0&amp;dos=live&amp;dossearchdatetime=2022-05-27%2015:00&amp;otherservices=true</v>
      </c>
      <c r="H81" s="1"/>
      <c r="I81" s="1"/>
    </row>
    <row r="82" spans="1:9" s="46" customFormat="1" ht="14.25" customHeight="1">
      <c r="A82" s="49" t="s">
        <v>237</v>
      </c>
      <c r="B82" s="51" t="s">
        <v>242</v>
      </c>
      <c r="C82" s="50" t="s">
        <v>241</v>
      </c>
      <c r="D82" s="52" t="s">
        <v>252</v>
      </c>
      <c r="E82" s="48" t="s">
        <v>257</v>
      </c>
      <c r="F82" s="48"/>
      <c r="G82" s="42" t="str">
        <f>Control!$B$2&amp;Links!D82&amp;Checker!$A$2&amp;"/"&amp;Links!E82&amp;"&amp;dos="&amp;Checker!$B$2&amp;""&amp;Checker!$A$145</f>
        <v>https://providersite.staging.111.nhs.uk//question/direct/PW1827MaleAdult/33/EmergencyPrescription111online//?answers=0,1,1&amp;dos=live&amp;dossearchdatetime=2022-05-27%2015:00</v>
      </c>
      <c r="H82" s="1"/>
      <c r="I82" s="1"/>
    </row>
    <row r="83" spans="1:9" s="46" customFormat="1" ht="14.25" customHeight="1">
      <c r="A83" s="49" t="s">
        <v>238</v>
      </c>
      <c r="B83" s="51" t="s">
        <v>243</v>
      </c>
      <c r="C83" s="50" t="s">
        <v>241</v>
      </c>
      <c r="D83" s="52" t="s">
        <v>253</v>
      </c>
      <c r="E83" s="48" t="s">
        <v>258</v>
      </c>
      <c r="F83" s="48"/>
      <c r="G83" s="42" t="str">
        <f>Control!$B$2&amp;Links!D83&amp;Checker!$A$2&amp;"/"&amp;Links!E83&amp;"&amp;dos="&amp;Checker!$B$2&amp;""&amp;Checker!$A$145</f>
        <v>https://providersite.staging.111.nhs.uk//question/direct/PW1827FemaleAdult/33/EmergencyPrescription111online//?answers=0,1,0&amp;dos=live&amp;dossearchdatetime=2022-05-27%2015:00</v>
      </c>
      <c r="H83" s="1"/>
      <c r="I83" s="1"/>
    </row>
    <row r="84" spans="1:9" s="46" customFormat="1" ht="14.25" customHeight="1">
      <c r="A84" s="49" t="s">
        <v>239</v>
      </c>
      <c r="B84" s="51" t="s">
        <v>244</v>
      </c>
      <c r="C84" s="50" t="s">
        <v>241</v>
      </c>
      <c r="D84" s="52" t="s">
        <v>254</v>
      </c>
      <c r="E84" s="48" t="s">
        <v>259</v>
      </c>
      <c r="F84" s="48"/>
      <c r="G84" s="42" t="str">
        <f>Control!$B$2&amp;Links!D84&amp;Checker!$A$2&amp;"/"&amp;Links!E84&amp;"&amp;dos="&amp;Checker!$B$2&amp;""&amp;Checker!$A$145</f>
        <v>https://providersite.staging.111.nhs.uk//question/direct/PW1827MaleChild/13/EmergencyPrescription111online//?answers=0,1,2&amp;dos=live&amp;dossearchdatetime=2022-05-27%2015:00</v>
      </c>
      <c r="H84" s="1"/>
      <c r="I84" s="1"/>
    </row>
    <row r="85" spans="1:9" s="46" customFormat="1" ht="14.25" customHeight="1">
      <c r="A85" s="49" t="s">
        <v>240</v>
      </c>
      <c r="B85" s="51" t="s">
        <v>246</v>
      </c>
      <c r="C85" s="50" t="s">
        <v>241</v>
      </c>
      <c r="D85" s="52" t="s">
        <v>255</v>
      </c>
      <c r="E85" s="48" t="s">
        <v>260</v>
      </c>
      <c r="F85" s="48"/>
      <c r="G85" s="42" t="str">
        <f>Control!$B$2&amp;Links!D85&amp;Checker!$A$2&amp;"/"&amp;Links!E85&amp;"&amp;dos="&amp;Checker!$B$2&amp;""&amp;Checker!$A$145</f>
        <v>https://providersite.staging.111.nhs.uk//question/direct/PW1827FemaleChild/13/EmergencyPrescription111online//?answers=0,1,3&amp;dos=live&amp;dossearchdatetime=2022-05-27%2015:00</v>
      </c>
      <c r="H85" s="1"/>
      <c r="I85" s="1"/>
    </row>
    <row r="86" spans="1:9" s="46" customFormat="1" ht="14.25" customHeight="1">
      <c r="A86" s="49" t="s">
        <v>237</v>
      </c>
      <c r="B86" s="51" t="s">
        <v>242</v>
      </c>
      <c r="C86" s="36" t="s">
        <v>251</v>
      </c>
      <c r="D86" s="52" t="s">
        <v>252</v>
      </c>
      <c r="E86" s="48" t="s">
        <v>257</v>
      </c>
      <c r="F86" s="48" t="s">
        <v>256</v>
      </c>
      <c r="G86" s="42" t="str">
        <f>Control!$B$2&amp;Links!D86&amp;Checker!$A$2&amp;"/"&amp;Links!E86&amp;"&amp;dos="&amp;Checker!$B$2&amp;""&amp;Checker!$A$145&amp;F86</f>
        <v>https://providersite.staging.111.nhs.uk//question/direct/PW1827MaleAdult/33/EmergencyPrescription111online//?answers=0,1,1&amp;dos=live&amp;dossearchdatetime=2022-05-27%2015:00&amp;otherservices=true</v>
      </c>
      <c r="H86" s="1"/>
      <c r="I86" s="1"/>
    </row>
    <row r="87" spans="1:9" s="46" customFormat="1" ht="14.25" customHeight="1">
      <c r="A87" s="49" t="s">
        <v>238</v>
      </c>
      <c r="B87" s="51" t="s">
        <v>243</v>
      </c>
      <c r="C87" s="36" t="s">
        <v>251</v>
      </c>
      <c r="D87" s="52" t="s">
        <v>253</v>
      </c>
      <c r="E87" s="48" t="s">
        <v>258</v>
      </c>
      <c r="F87" s="48" t="s">
        <v>256</v>
      </c>
      <c r="G87" s="42" t="str">
        <f>Control!$B$2&amp;Links!D87&amp;Checker!$A$2&amp;"/"&amp;Links!E87&amp;"&amp;dos="&amp;Checker!$B$2&amp;""&amp;Checker!$A$145&amp;F87</f>
        <v>https://providersite.staging.111.nhs.uk//question/direct/PW1827FemaleAdult/33/EmergencyPrescription111online//?answers=0,1,0&amp;dos=live&amp;dossearchdatetime=2022-05-27%2015:00&amp;otherservices=true</v>
      </c>
      <c r="H87" s="1"/>
      <c r="I87" s="1"/>
    </row>
    <row r="88" spans="1:9" s="46" customFormat="1" ht="14.25" customHeight="1">
      <c r="A88" s="49" t="s">
        <v>239</v>
      </c>
      <c r="B88" s="51" t="s">
        <v>244</v>
      </c>
      <c r="C88" s="36" t="s">
        <v>251</v>
      </c>
      <c r="D88" s="52" t="s">
        <v>254</v>
      </c>
      <c r="E88" s="48" t="s">
        <v>259</v>
      </c>
      <c r="F88" s="48" t="s">
        <v>256</v>
      </c>
      <c r="G88" s="42" t="str">
        <f>Control!$B$2&amp;Links!D88&amp;Checker!$A$2&amp;"/"&amp;Links!E88&amp;"&amp;dos="&amp;Checker!$B$2&amp;""&amp;Checker!$A$145&amp;F88</f>
        <v>https://providersite.staging.111.nhs.uk//question/direct/PW1827MaleChild/13/EmergencyPrescription111online//?answers=0,1,2&amp;dos=live&amp;dossearchdatetime=2022-05-27%2015:00&amp;otherservices=true</v>
      </c>
      <c r="H88" s="1"/>
      <c r="I88" s="1"/>
    </row>
    <row r="89" spans="1:9" s="46" customFormat="1" ht="14.25" customHeight="1">
      <c r="A89" s="49" t="s">
        <v>240</v>
      </c>
      <c r="B89" s="51" t="s">
        <v>246</v>
      </c>
      <c r="C89" s="36" t="s">
        <v>251</v>
      </c>
      <c r="D89" s="52" t="s">
        <v>255</v>
      </c>
      <c r="E89" s="48" t="s">
        <v>260</v>
      </c>
      <c r="F89" s="48" t="s">
        <v>256</v>
      </c>
      <c r="G89" s="42" t="str">
        <f>Control!$B$2&amp;Links!D89&amp;Checker!$A$2&amp;"/"&amp;Links!E89&amp;"&amp;dos="&amp;Checker!$B$2&amp;""&amp;Checker!$A$145&amp;F89</f>
        <v>https://providersite.staging.111.nhs.uk//question/direct/PW1827FemaleChild/13/EmergencyPrescription111online//?answers=0,1,3&amp;dos=live&amp;dossearchdatetime=2022-05-27%2015:00&amp;otherservices=true</v>
      </c>
      <c r="H89" s="1"/>
      <c r="I89" s="1"/>
    </row>
    <row r="90" spans="1:9" ht="14.25" customHeight="1">
      <c r="A90" s="21" t="s">
        <v>154</v>
      </c>
      <c r="B90" s="51" t="s">
        <v>245</v>
      </c>
      <c r="C90" s="36" t="s">
        <v>386</v>
      </c>
      <c r="D90" s="1" t="s">
        <v>209</v>
      </c>
      <c r="E90" s="46" t="s">
        <v>236</v>
      </c>
      <c r="F90" s="47" t="s">
        <v>366</v>
      </c>
      <c r="G90" s="42" t="str">
        <f>Control!$B$2&amp;Links!D90&amp;Checker!$A$2&amp;"/"&amp;Links!E90&amp;"&amp;dos="&amp;Checker!$B$2&amp;""&amp;Checker!$A$145&amp;F90</f>
        <v>https://providersite.staging.111.nhs.uk//question/direct/PW981MaleAdult/20/NasalCongestion//?answers=0,2,2,2,3,2,3,2,2&amp;dos=live&amp;dossearchdatetime=2022-05-27%2015:00&amp;skipsymptomscheck=true</v>
      </c>
      <c r="H90" s="47"/>
      <c r="I90" s="47"/>
    </row>
    <row r="91" spans="1:9" s="53" customFormat="1" ht="14.25" customHeight="1">
      <c r="A91" s="21" t="s">
        <v>154</v>
      </c>
      <c r="B91" s="51" t="s">
        <v>245</v>
      </c>
      <c r="C91" s="36" t="s">
        <v>387</v>
      </c>
      <c r="D91" s="1" t="s">
        <v>209</v>
      </c>
      <c r="E91" s="53" t="s">
        <v>236</v>
      </c>
      <c r="F91" s="53" t="s">
        <v>256</v>
      </c>
      <c r="G91" s="42" t="str">
        <f>Control!$B$2&amp;Links!D91&amp;Checker!$A$2&amp;"/"&amp;Links!E91&amp;"&amp;dos="&amp;Checker!$B$2&amp;""&amp;Checker!$A$145&amp;F91</f>
        <v>https://providersite.staging.111.nhs.uk//question/direct/PW981MaleAdult/20/NasalCongestion//?answers=0,2,2,2,3,2,3,2,2&amp;dos=live&amp;dossearchdatetime=2022-05-27%2015:00&amp;otherservices=true</v>
      </c>
    </row>
    <row r="92" spans="1:9" ht="14.25" customHeight="1">
      <c r="A92" s="21" t="s">
        <v>309</v>
      </c>
      <c r="B92" s="32" t="s">
        <v>319</v>
      </c>
      <c r="C92" s="96" t="s">
        <v>314</v>
      </c>
      <c r="D92" s="97" t="s">
        <v>324</v>
      </c>
      <c r="E92" s="97" t="s">
        <v>348</v>
      </c>
      <c r="F92" s="1"/>
      <c r="G92" s="42" t="str">
        <f>Control!$B$2&amp;Links!D92&amp;Checker!$A$2&amp;"/"&amp;Links!E92&amp;"&amp;dos="&amp;Checker!$B$2&amp;""&amp;Checker!$A$145</f>
        <v>https://providersite.staging.111.nhs.uk//question/direct/PW1854FemaleAdult/25/LossofTasteorSmell//?answers=0,0,2,0,2,2,2,2,2,2,2,0&amp;dos=live&amp;dossearchdatetime=2022-05-27%2015:00</v>
      </c>
      <c r="H92" s="44"/>
      <c r="I92" s="44"/>
    </row>
    <row r="93" spans="1:9" ht="15" customHeight="1">
      <c r="A93" s="21" t="s">
        <v>310</v>
      </c>
      <c r="B93" s="32" t="s">
        <v>320</v>
      </c>
      <c r="C93" s="96" t="s">
        <v>315</v>
      </c>
      <c r="D93" s="97" t="s">
        <v>324</v>
      </c>
      <c r="E93" s="97" t="s">
        <v>349</v>
      </c>
      <c r="G93" s="42" t="str">
        <f>Control!$B$2&amp;Links!D93&amp;Checker!$A$2&amp;"/"&amp;Links!E93&amp;"&amp;dos="&amp;Checker!$B$2&amp;""&amp;Checker!$A$145</f>
        <v>https://providersite.staging.111.nhs.uk//question/direct/PW1854FemaleAdult/25/LossofTasteorSmell//?answers=0,0,2,2,0,2,2,2,2,2,0,0,2&amp;dos=live&amp;dossearchdatetime=2022-05-27%2015:00</v>
      </c>
    </row>
    <row r="94" spans="1:9" ht="15" customHeight="1">
      <c r="A94" s="21" t="s">
        <v>311</v>
      </c>
      <c r="B94" s="32" t="s">
        <v>321</v>
      </c>
      <c r="C94" s="96" t="s">
        <v>316</v>
      </c>
      <c r="D94" s="97" t="s">
        <v>324</v>
      </c>
      <c r="E94" s="97" t="s">
        <v>350</v>
      </c>
      <c r="G94" s="42" t="str">
        <f>Control!$B$2&amp;Links!D94&amp;Checker!$A$2&amp;"/"&amp;Links!E94&amp;"&amp;dos="&amp;Checker!$B$2&amp;""&amp;Checker!$A$145</f>
        <v>https://providersite.staging.111.nhs.uk//question/direct/PW1854FemaleAdult/25/LossofTasteorSmell//?answers=0,0,2,2,0,2,0,2,2,3,2,2,2,2,2,2,2,0,1,2&amp;dos=live&amp;dossearchdatetime=2022-05-27%2015:00</v>
      </c>
    </row>
    <row r="95" spans="1:9" ht="15" customHeight="1">
      <c r="A95" s="21" t="s">
        <v>312</v>
      </c>
      <c r="B95" s="32" t="s">
        <v>322</v>
      </c>
      <c r="C95" s="96" t="s">
        <v>317</v>
      </c>
      <c r="D95" s="97" t="s">
        <v>324</v>
      </c>
      <c r="E95" s="97" t="s">
        <v>333</v>
      </c>
      <c r="G95" s="42" t="str">
        <f>Control!$B$2&amp;Links!D95&amp;Checker!$A$2&amp;"/"&amp;Links!E95&amp;"&amp;dos="&amp;Checker!$B$2&amp;""&amp;Checker!$A$145</f>
        <v>https://providersite.staging.111.nhs.uk//question/direct/PW1854FemaleAdult/25/LossofTasteorSmell//?answers=0,0,2,2,0,2,2,2,2,2,2,2,2,2,2,0,2,2,3&amp;dos=live&amp;dossearchdatetime=2022-05-27%2015:00</v>
      </c>
    </row>
    <row r="96" spans="1:9" ht="15" customHeight="1">
      <c r="A96" s="21" t="s">
        <v>313</v>
      </c>
      <c r="B96" s="32" t="s">
        <v>323</v>
      </c>
      <c r="C96" s="96" t="s">
        <v>318</v>
      </c>
      <c r="D96" s="97" t="s">
        <v>284</v>
      </c>
      <c r="E96" s="97" t="s">
        <v>365</v>
      </c>
      <c r="G96" s="42" t="str">
        <f>Control!$B$2&amp;Links!D96&amp;Checker!$A$2&amp;"/"&amp;Links!E96&amp;"&amp;dos="&amp;Checker!$B$2&amp;""&amp;Checker!$A$145</f>
        <v>https://providersite.staging.111.nhs.uk//question/direct/PW1040FemaleAdult/24/ColdorFluSymptoms//?answers=0,2,0,2,2,2,2,2,2,2,2,2,2,2,2,3,1,2,2&amp;dos=live&amp;dossearchdatetime=2022-05-27%2015:00</v>
      </c>
    </row>
  </sheetData>
  <sheetProtection algorithmName="SHA-512" hashValue="YUubD8WrrUyXZysVYVFEL7e9GpPk+KSmHa3eB2uxuagAWVNKSCo09Z3wlhfB3JcFwc5piocggq1+1SN0/fgoUw==" saltValue="LthC0HyAtS1CwFxc8MhjUA==" spinCount="100000" sheet="1" objects="1" scenarios="1"/>
  <autoFilter ref="A1:I96" xr:uid="{00000000-0001-0000-0200-000000000000}"/>
  <phoneticPr fontId="53" type="noConversion"/>
  <conditionalFormatting sqref="H3:H6">
    <cfRule type="duplicateValues" dxfId="5" priority="6"/>
  </conditionalFormatting>
  <conditionalFormatting sqref="I3:I6">
    <cfRule type="duplicateValues" dxfId="4" priority="5"/>
  </conditionalFormatting>
  <conditionalFormatting sqref="H7">
    <cfRule type="duplicateValues" dxfId="3" priority="4"/>
  </conditionalFormatting>
  <conditionalFormatting sqref="I7">
    <cfRule type="duplicateValues" dxfId="2" priority="3"/>
  </conditionalFormatting>
  <conditionalFormatting sqref="H8:H11">
    <cfRule type="duplicateValues" dxfId="1" priority="2"/>
  </conditionalFormatting>
  <conditionalFormatting sqref="I8:I11">
    <cfRule type="duplicateValues" dxfId="0" priority="1"/>
  </conditionalFormatting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workbookViewId="0">
      <selection activeCell="B1" sqref="B1"/>
    </sheetView>
  </sheetViews>
  <sheetFormatPr defaultColWidth="14.42578125" defaultRowHeight="15" customHeight="1"/>
  <cols>
    <col min="1" max="1" width="14.7109375" customWidth="1"/>
    <col min="2" max="2" width="38" customWidth="1"/>
    <col min="3" max="12" width="7.7109375" customWidth="1"/>
    <col min="13" max="26" width="12.7109375" customWidth="1"/>
  </cols>
  <sheetData>
    <row r="1" spans="1:4" ht="14.25" customHeight="1">
      <c r="A1" s="9" t="s">
        <v>210</v>
      </c>
      <c r="B1" s="9" t="s">
        <v>211</v>
      </c>
      <c r="C1" s="44"/>
      <c r="D1" s="44"/>
    </row>
    <row r="2" spans="1:4" ht="14.25" customHeight="1">
      <c r="A2" s="1"/>
      <c r="B2" s="113" t="s">
        <v>307</v>
      </c>
      <c r="C2" s="44"/>
      <c r="D2" s="1"/>
    </row>
    <row r="3" spans="1:4" ht="14.25" customHeight="1">
      <c r="A3" s="1"/>
      <c r="B3" s="1"/>
      <c r="C3" s="44"/>
      <c r="D3" s="44"/>
    </row>
    <row r="4" spans="1:4" ht="14.25" customHeight="1">
      <c r="A4" s="1"/>
      <c r="B4" s="1"/>
      <c r="C4" s="44"/>
      <c r="D4" s="44"/>
    </row>
    <row r="5" spans="1:4" ht="14.25" customHeight="1">
      <c r="A5" s="1"/>
      <c r="B5" s="41"/>
      <c r="C5" s="44"/>
      <c r="D5" s="44"/>
    </row>
    <row r="6" spans="1:4" ht="14.25" customHeight="1">
      <c r="A6" s="1"/>
      <c r="B6" s="1"/>
      <c r="C6" s="44"/>
      <c r="D6" s="44"/>
    </row>
    <row r="7" spans="1:4" ht="14.25" customHeight="1">
      <c r="A7" s="1"/>
      <c r="B7" s="1"/>
      <c r="C7" s="44"/>
      <c r="D7" s="44"/>
    </row>
    <row r="8" spans="1:4" ht="14.25" customHeight="1">
      <c r="A8" s="1"/>
      <c r="B8" s="1"/>
      <c r="C8" s="44"/>
      <c r="D8" s="44"/>
    </row>
    <row r="9" spans="1:4" ht="14.25" customHeight="1">
      <c r="A9" s="1"/>
      <c r="B9" s="1"/>
      <c r="C9" s="44"/>
      <c r="D9" s="44"/>
    </row>
    <row r="10" spans="1:4" ht="14.25" customHeight="1">
      <c r="A10" s="1"/>
      <c r="B10" s="1"/>
      <c r="C10" s="44"/>
      <c r="D10" s="44"/>
    </row>
    <row r="11" spans="1:4" ht="14.25" customHeight="1">
      <c r="A11" s="1"/>
      <c r="B11" s="1"/>
      <c r="C11" s="44"/>
      <c r="D11" s="44"/>
    </row>
    <row r="12" spans="1:4" ht="14.25" customHeight="1">
      <c r="A12" s="1"/>
      <c r="B12" s="1"/>
      <c r="C12" s="44"/>
      <c r="D12" s="44"/>
    </row>
    <row r="13" spans="1:4" ht="14.25" customHeight="1">
      <c r="A13" s="1"/>
      <c r="B13" s="1"/>
      <c r="C13" s="44"/>
      <c r="D13" s="44"/>
    </row>
    <row r="14" spans="1:4" ht="14.25" customHeight="1">
      <c r="A14" s="1"/>
      <c r="B14" s="1"/>
      <c r="C14" s="44"/>
      <c r="D14" s="44"/>
    </row>
    <row r="15" spans="1:4" ht="14.25" customHeight="1">
      <c r="A15" s="1"/>
      <c r="B15" s="1"/>
      <c r="C15" s="44"/>
      <c r="D15" s="44"/>
    </row>
    <row r="16" spans="1:4" ht="14.25" customHeight="1">
      <c r="A16" s="1"/>
      <c r="B16" s="1"/>
      <c r="C16" s="44"/>
      <c r="D16" s="44"/>
    </row>
    <row r="17" spans="1:2" ht="14.25" customHeight="1">
      <c r="A17" s="1"/>
      <c r="B17" s="1"/>
    </row>
    <row r="18" spans="1:2" ht="14.25" customHeight="1">
      <c r="A18" s="1"/>
      <c r="B18" s="1"/>
    </row>
    <row r="19" spans="1:2" ht="14.25" customHeight="1">
      <c r="A19" s="1"/>
      <c r="B19" s="1"/>
    </row>
    <row r="20" spans="1:2" ht="14.25" customHeight="1">
      <c r="A20" s="1"/>
      <c r="B20" s="1"/>
    </row>
    <row r="21" spans="1:2" ht="14.25" customHeight="1">
      <c r="A21" s="1"/>
      <c r="B21" s="1"/>
    </row>
  </sheetData>
  <sheetProtection algorithmName="SHA-512" hashValue="l5TdrazPkuXVNrDO5DCGGoKJHdZUcAuf6FXPnHE2rd04yVl+1zDUZWLfOe+Ay3SEz5vacEj0NqBUlmVnIgHWYA==" saltValue="WgSlqbmJ38z8jSzcYMuqfQ==" spinCount="100000" sheet="1" objects="1" scenarios="1"/>
  <hyperlinks>
    <hyperlink ref="B2" r:id="rId1" xr:uid="{1EBA3EB1-07E0-446D-AE04-75AADAD46855}"/>
  </hyperlink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2 Z p U W c K C D K l A A A A 9 Q A A A B I A H A B D b 2 5 m a W c v U G F j a 2 F n Z S 5 4 b W w g o h g A K K A U A A A A A A A A A A A A A A A A A A A A A A A A A A A A h Y 8 x D o I w G I W v Q r r T 1 h q V k J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j u Z 4 w W a Y A h k Z Z N p 8 e z b M f b Y / E F Z d 5 b p W c W X C 9 R L I G I G 8 L / A H U E s D B B Q A A g A I A K t m a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Z m l R K I p H u A 4 A A A A R A A A A E w A c A E Z v c m 1 1 b G F z L 1 N l Y 3 R p b 2 4 x L m 0 g o h g A K K A U A A A A A A A A A A A A A A A A A A A A A A A A A A A A K 0 5 N L s n M z 1 M I h t C G 1 g B Q S w E C L Q A U A A I A C A C r Z m l R Z w o I M q U A A A D 1 A A A A E g A A A A A A A A A A A A A A A A A A A A A A Q 2 9 u Z m l n L 1 B h Y 2 t h Z 2 U u e G 1 s U E s B A i 0 A F A A C A A g A q 2 Z p U Q / K 6 a u k A A A A 6 Q A A A B M A A A A A A A A A A A A A A A A A 8 Q A A A F t D b 2 5 0 Z W 5 0 X 1 R 5 c G V z X S 5 4 b W x Q S w E C L Q A U A A I A C A C r Z m l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O w p y 4 U J 5 0 q K N U + D g a 7 4 F A A A A A A C A A A A A A A Q Z g A A A A E A A C A A A A B r H m Y 6 s V A r v j T 5 P y S y / O r 4 9 x V P d S p / K 5 O G w p r Y r N x F + A A A A A A O g A A A A A I A A C A A A A A + W t q 9 I x E 9 N i u j f k g c V P P A g z 9 + e 9 M 4 w j Y x K c n r o g Y I X l A A A A C 7 R C D e o 7 A h Z V + 0 Y 9 t R 0 L n D V / F b 0 1 m a G z h 5 M p r p f W T A O 9 9 d 6 B L 6 z 6 6 r q z e e P 3 V 7 f Z z w W k O 5 Z y b r j q o R t K V w o J 4 P F O K Z 5 T d i C S x k x V m B c V R 4 q E A A A A C O p B b p o / S H c Y A u f / a V y 9 3 i c 9 4 j h U t N n k Q g 9 g X U W 7 2 C u g X I q Z y O K Q s a H s / 0 z 9 W c Z P L 8 k b 9 m 7 v k o T z c u X 7 y T e s u w < / D a t a M a s h u p > 
</file>

<file path=customXml/itemProps1.xml><?xml version="1.0" encoding="utf-8"?>
<ds:datastoreItem xmlns:ds="http://schemas.openxmlformats.org/officeDocument/2006/customXml" ds:itemID="{A16CD8D5-1C5F-476E-97B0-5B4ABD3C6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Guidance</vt:lpstr>
      <vt:lpstr>Checker</vt:lpstr>
      <vt:lpstr>Links</vt:lpstr>
      <vt:lpstr>Control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Andria Turner</dc:creator>
  <cp:lastModifiedBy>Andria</cp:lastModifiedBy>
  <cp:revision/>
  <dcterms:created xsi:type="dcterms:W3CDTF">2018-03-21T17:57:08Z</dcterms:created>
  <dcterms:modified xsi:type="dcterms:W3CDTF">2022-05-30T11:15:05Z</dcterms:modified>
</cp:coreProperties>
</file>