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2" l="1"/>
  <c r="J1" i="2"/>
  <c r="F13" i="2"/>
  <c r="F12" i="2"/>
  <c r="F11" i="2"/>
  <c r="F10" i="2"/>
  <c r="F9" i="2"/>
  <c r="F8" i="2"/>
  <c r="F7" i="2"/>
  <c r="F6" i="2"/>
  <c r="F5" i="2"/>
  <c r="F4" i="2"/>
  <c r="F3" i="2"/>
  <c r="F2" i="2"/>
  <c r="F1" i="2"/>
</calcChain>
</file>

<file path=xl/sharedStrings.xml><?xml version="1.0" encoding="utf-8"?>
<sst xmlns="http://schemas.openxmlformats.org/spreadsheetml/2006/main" count="21" uniqueCount="21">
  <si>
    <t>1. Что называется выборкой?</t>
  </si>
  <si>
    <t>часть генеральной совокупности элементов, которая охватывается экспериментом (наблюдением, опросом).</t>
  </si>
  <si>
    <t>2. Дайте определение частотного ряда.</t>
  </si>
  <si>
    <t xml:space="preserve">перечень упорядоченных вариант и 
соответствующих им частот или относительных частот. </t>
  </si>
  <si>
    <t>3. Как построить полигон частот?</t>
  </si>
  <si>
    <t>Для построения полигона частот на оси абсцисс 
откладывают варианты Xi, а на оси ординат – соответствующие им частоты ni</t>
  </si>
  <si>
    <t>4. Чем гистограмма частот отличается от полигона частот?</t>
  </si>
  <si>
    <t>полигоны частот можно использовать для сравнения наборов данных или для отображения кумулятивного распределения частот. Кроме того, гистограммы, как правило, представляют собой прямоугольники.</t>
  </si>
  <si>
    <t>5. Дайте определение эмпирической функции распределения. Какими 
свойствами она обладает</t>
  </si>
  <si>
    <t>называют функцию 
F *(x), определяющую для 
каждого значения x относительную частоту события. Эмпирическая функция 
распределения выборки служит для оценки теоретической функции 
распределения генеральной совокупности.</t>
  </si>
  <si>
    <t>частотный ряд</t>
  </si>
  <si>
    <t>h=</t>
  </si>
  <si>
    <t>k=</t>
  </si>
  <si>
    <t>max-min</t>
  </si>
  <si>
    <t>[50,9; 51,13)</t>
  </si>
  <si>
    <t>[51,13;51,36)</t>
  </si>
  <si>
    <t>[51,36;51,59)</t>
  </si>
  <si>
    <t>[51,59;51,82)</t>
  </si>
  <si>
    <t>[51,82;52,05)</t>
  </si>
  <si>
    <t>[52,05;52,28)</t>
  </si>
  <si>
    <t>интервальный ряд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</si>
</sst>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3" fontId="0" fillId="0" borderId="1" xfId="0" applyNumberFormat="1" applyBorder="1"/>
    <xf numFmtId="0" fontId="0" fillId="0" borderId="1" xfId="0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1594925634295717E-2"/>
          <c:y val="0.19486111111111112"/>
          <c:w val="0.88396062992125979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Лист2!$A$1:$A$31</c:f>
              <c:numCache>
                <c:formatCode>General</c:formatCode>
                <c:ptCount val="31"/>
                <c:pt idx="0">
                  <c:v>51.6</c:v>
                </c:pt>
                <c:pt idx="1">
                  <c:v>51.7</c:v>
                </c:pt>
                <c:pt idx="2">
                  <c:v>51.8</c:v>
                </c:pt>
                <c:pt idx="3">
                  <c:v>52.2</c:v>
                </c:pt>
                <c:pt idx="4">
                  <c:v>51.2</c:v>
                </c:pt>
                <c:pt idx="5">
                  <c:v>50.9</c:v>
                </c:pt>
                <c:pt idx="6">
                  <c:v>51.3</c:v>
                </c:pt>
                <c:pt idx="7">
                  <c:v>51.5</c:v>
                </c:pt>
                <c:pt idx="8">
                  <c:v>51.7</c:v>
                </c:pt>
                <c:pt idx="9">
                  <c:v>51.8</c:v>
                </c:pt>
                <c:pt idx="10">
                  <c:v>51.4</c:v>
                </c:pt>
                <c:pt idx="11">
                  <c:v>51.1</c:v>
                </c:pt>
                <c:pt idx="12">
                  <c:v>51.4</c:v>
                </c:pt>
                <c:pt idx="13">
                  <c:v>51.5</c:v>
                </c:pt>
                <c:pt idx="14">
                  <c:v>51.6</c:v>
                </c:pt>
                <c:pt idx="15">
                  <c:v>51.7</c:v>
                </c:pt>
                <c:pt idx="16">
                  <c:v>51.5</c:v>
                </c:pt>
                <c:pt idx="17">
                  <c:v>52</c:v>
                </c:pt>
                <c:pt idx="18">
                  <c:v>52.3</c:v>
                </c:pt>
                <c:pt idx="19">
                  <c:v>51.6</c:v>
                </c:pt>
                <c:pt idx="20">
                  <c:v>51.5</c:v>
                </c:pt>
                <c:pt idx="21">
                  <c:v>51.3</c:v>
                </c:pt>
                <c:pt idx="22">
                  <c:v>51.4</c:v>
                </c:pt>
                <c:pt idx="23">
                  <c:v>51.3</c:v>
                </c:pt>
                <c:pt idx="24">
                  <c:v>51.2</c:v>
                </c:pt>
                <c:pt idx="25">
                  <c:v>51.1</c:v>
                </c:pt>
                <c:pt idx="26">
                  <c:v>51.6</c:v>
                </c:pt>
                <c:pt idx="27">
                  <c:v>51.6</c:v>
                </c:pt>
                <c:pt idx="28">
                  <c:v>51.9</c:v>
                </c:pt>
                <c:pt idx="29">
                  <c:v>51.2</c:v>
                </c:pt>
                <c:pt idx="30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9C-4BFB-9231-0E84BBE6E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9132096"/>
        <c:axId val="2019125024"/>
      </c:lineChart>
      <c:catAx>
        <c:axId val="2019132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9125024"/>
        <c:crosses val="autoZero"/>
        <c:auto val="1"/>
        <c:lblAlgn val="ctr"/>
        <c:lblOffset val="100"/>
        <c:noMultiLvlLbl val="0"/>
      </c:catAx>
      <c:valAx>
        <c:axId val="201912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913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45</xdr:row>
      <xdr:rowOff>180975</xdr:rowOff>
    </xdr:from>
    <xdr:to>
      <xdr:col>5</xdr:col>
      <xdr:colOff>800099</xdr:colOff>
      <xdr:row>61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5" sqref="B15"/>
    </sheetView>
  </sheetViews>
  <sheetFormatPr defaultRowHeight="15" x14ac:dyDescent="0.25"/>
  <cols>
    <col min="1" max="1" width="55.42578125" bestFit="1" customWidth="1"/>
    <col min="2" max="2" width="198.7109375" bestFit="1" customWidth="1"/>
  </cols>
  <sheetData>
    <row r="1" spans="1:2" x14ac:dyDescent="0.25">
      <c r="A1" s="1" t="s">
        <v>0</v>
      </c>
      <c r="B1" s="1" t="s">
        <v>1</v>
      </c>
    </row>
    <row r="2" spans="1:2" ht="30" x14ac:dyDescent="0.25">
      <c r="A2" s="1" t="s">
        <v>2</v>
      </c>
      <c r="B2" s="3" t="s">
        <v>3</v>
      </c>
    </row>
    <row r="3" spans="1:2" ht="30" x14ac:dyDescent="0.25">
      <c r="A3" s="1" t="s">
        <v>4</v>
      </c>
      <c r="B3" s="3" t="s">
        <v>5</v>
      </c>
    </row>
    <row r="4" spans="1:2" x14ac:dyDescent="0.25">
      <c r="A4" s="1" t="s">
        <v>6</v>
      </c>
      <c r="B4" s="1" t="s">
        <v>7</v>
      </c>
    </row>
    <row r="5" spans="1:2" ht="75" x14ac:dyDescent="0.25">
      <c r="A5" s="3" t="s">
        <v>8</v>
      </c>
      <c r="B5" s="3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abSelected="1" topLeftCell="A31" workbookViewId="0">
      <selection activeCell="I44" sqref="I44"/>
    </sheetView>
  </sheetViews>
  <sheetFormatPr defaultRowHeight="15" x14ac:dyDescent="0.25"/>
  <cols>
    <col min="1" max="1" width="18.28515625" bestFit="1" customWidth="1"/>
    <col min="2" max="6" width="12.140625" bestFit="1" customWidth="1"/>
    <col min="7" max="7" width="12.28515625" customWidth="1"/>
    <col min="8" max="12" width="12.140625" bestFit="1" customWidth="1"/>
  </cols>
  <sheetData>
    <row r="1" spans="1:10" x14ac:dyDescent="0.25">
      <c r="A1">
        <v>51.6</v>
      </c>
      <c r="C1">
        <v>50.9</v>
      </c>
      <c r="F1">
        <f>COUNTIF(C1:C31,50.9)</f>
        <v>1</v>
      </c>
      <c r="I1" t="s">
        <v>13</v>
      </c>
      <c r="J1">
        <f>52.3-50.9</f>
        <v>1.3999999999999986</v>
      </c>
    </row>
    <row r="2" spans="1:10" x14ac:dyDescent="0.25">
      <c r="A2">
        <v>51.7</v>
      </c>
      <c r="C2">
        <v>51.1</v>
      </c>
      <c r="F2">
        <f>COUNTIF(C1:C32,51.1)</f>
        <v>2</v>
      </c>
    </row>
    <row r="3" spans="1:10" x14ac:dyDescent="0.25">
      <c r="A3">
        <v>51.8</v>
      </c>
      <c r="C3">
        <v>51.1</v>
      </c>
      <c r="F3">
        <f>COUNTIF(C1:C33,51.2)</f>
        <v>3</v>
      </c>
    </row>
    <row r="4" spans="1:10" x14ac:dyDescent="0.25">
      <c r="A4">
        <v>52.2</v>
      </c>
      <c r="C4">
        <v>51.2</v>
      </c>
      <c r="F4">
        <f>COUNTIF(C1:C34,51.3)</f>
        <v>3</v>
      </c>
    </row>
    <row r="5" spans="1:10" x14ac:dyDescent="0.25">
      <c r="A5">
        <v>51.2</v>
      </c>
      <c r="C5">
        <v>51.2</v>
      </c>
      <c r="F5">
        <f>COUNTIF(C1:C35,51.4)</f>
        <v>3</v>
      </c>
    </row>
    <row r="6" spans="1:10" x14ac:dyDescent="0.25">
      <c r="A6">
        <v>50.9</v>
      </c>
      <c r="C6">
        <v>51.2</v>
      </c>
      <c r="F6">
        <f>COUNTIF($C$1:$C$31,51.5)</f>
        <v>4</v>
      </c>
    </row>
    <row r="7" spans="1:10" x14ac:dyDescent="0.25">
      <c r="A7">
        <v>51.3</v>
      </c>
      <c r="C7">
        <v>51.3</v>
      </c>
      <c r="F7">
        <f>COUNTIF($C$1:$C$31,51.6)</f>
        <v>5</v>
      </c>
      <c r="I7" t="s">
        <v>11</v>
      </c>
      <c r="J7">
        <v>0.23</v>
      </c>
    </row>
    <row r="8" spans="1:10" x14ac:dyDescent="0.25">
      <c r="A8">
        <v>51.5</v>
      </c>
      <c r="C8">
        <v>51.3</v>
      </c>
      <c r="F8">
        <f>COUNTIF($C$1:$C$31,51.7)</f>
        <v>3</v>
      </c>
      <c r="I8" t="s">
        <v>12</v>
      </c>
      <c r="J8">
        <v>6</v>
      </c>
    </row>
    <row r="9" spans="1:10" x14ac:dyDescent="0.25">
      <c r="A9">
        <v>51.7</v>
      </c>
      <c r="C9">
        <v>51.3</v>
      </c>
      <c r="F9">
        <f>COUNTIF($C$1:$C$31,51.8)</f>
        <v>2</v>
      </c>
    </row>
    <row r="10" spans="1:10" x14ac:dyDescent="0.25">
      <c r="A10">
        <v>51.8</v>
      </c>
      <c r="C10">
        <v>51.4</v>
      </c>
      <c r="F10">
        <f>COUNTIF($C$1:$C$31,51.9)</f>
        <v>1</v>
      </c>
    </row>
    <row r="11" spans="1:10" x14ac:dyDescent="0.25">
      <c r="A11">
        <v>51.4</v>
      </c>
      <c r="C11">
        <v>51.4</v>
      </c>
      <c r="F11">
        <f>COUNTIF($C$1:$C$31,52)</f>
        <v>2</v>
      </c>
    </row>
    <row r="12" spans="1:10" x14ac:dyDescent="0.25">
      <c r="A12">
        <v>51.1</v>
      </c>
      <c r="C12">
        <v>51.4</v>
      </c>
      <c r="F12">
        <f>COUNTIF($C$1:$C$31,52.2)</f>
        <v>1</v>
      </c>
    </row>
    <row r="13" spans="1:10" x14ac:dyDescent="0.25">
      <c r="A13">
        <v>51.4</v>
      </c>
      <c r="C13">
        <v>51.5</v>
      </c>
      <c r="F13">
        <f>COUNTIF($C$1:$C$31,52.3)</f>
        <v>1</v>
      </c>
      <c r="I13">
        <f>1+3.32*LOG10(31)</f>
        <v>5.9513208235297848</v>
      </c>
    </row>
    <row r="14" spans="1:10" x14ac:dyDescent="0.25">
      <c r="A14">
        <v>51.5</v>
      </c>
      <c r="C14">
        <v>51.5</v>
      </c>
    </row>
    <row r="15" spans="1:10" x14ac:dyDescent="0.25">
      <c r="A15">
        <v>51.6</v>
      </c>
      <c r="C15">
        <v>51.5</v>
      </c>
    </row>
    <row r="16" spans="1:10" x14ac:dyDescent="0.25">
      <c r="A16">
        <v>51.7</v>
      </c>
      <c r="C16">
        <v>51.5</v>
      </c>
    </row>
    <row r="17" spans="1:3" x14ac:dyDescent="0.25">
      <c r="A17">
        <v>51.5</v>
      </c>
      <c r="C17">
        <v>51.6</v>
      </c>
    </row>
    <row r="18" spans="1:3" x14ac:dyDescent="0.25">
      <c r="A18">
        <v>52</v>
      </c>
      <c r="C18">
        <v>51.6</v>
      </c>
    </row>
    <row r="19" spans="1:3" x14ac:dyDescent="0.25">
      <c r="A19">
        <v>52.3</v>
      </c>
      <c r="C19">
        <v>51.6</v>
      </c>
    </row>
    <row r="20" spans="1:3" x14ac:dyDescent="0.25">
      <c r="A20">
        <v>51.6</v>
      </c>
      <c r="C20">
        <v>51.6</v>
      </c>
    </row>
    <row r="21" spans="1:3" x14ac:dyDescent="0.25">
      <c r="A21">
        <v>51.5</v>
      </c>
      <c r="C21">
        <v>51.6</v>
      </c>
    </row>
    <row r="22" spans="1:3" x14ac:dyDescent="0.25">
      <c r="A22">
        <v>51.3</v>
      </c>
      <c r="C22">
        <v>51.7</v>
      </c>
    </row>
    <row r="23" spans="1:3" x14ac:dyDescent="0.25">
      <c r="A23">
        <v>51.4</v>
      </c>
      <c r="C23">
        <v>51.7</v>
      </c>
    </row>
    <row r="24" spans="1:3" x14ac:dyDescent="0.25">
      <c r="A24">
        <v>51.3</v>
      </c>
      <c r="C24">
        <v>51.7</v>
      </c>
    </row>
    <row r="25" spans="1:3" x14ac:dyDescent="0.25">
      <c r="A25">
        <v>51.2</v>
      </c>
      <c r="C25">
        <v>51.8</v>
      </c>
    </row>
    <row r="26" spans="1:3" x14ac:dyDescent="0.25">
      <c r="A26">
        <v>51.1</v>
      </c>
      <c r="C26">
        <v>51.8</v>
      </c>
    </row>
    <row r="27" spans="1:3" x14ac:dyDescent="0.25">
      <c r="A27">
        <v>51.6</v>
      </c>
      <c r="C27">
        <v>51.9</v>
      </c>
    </row>
    <row r="28" spans="1:3" x14ac:dyDescent="0.25">
      <c r="A28">
        <v>51.6</v>
      </c>
      <c r="C28">
        <v>52</v>
      </c>
    </row>
    <row r="29" spans="1:3" x14ac:dyDescent="0.25">
      <c r="A29">
        <v>51.9</v>
      </c>
      <c r="C29">
        <v>52</v>
      </c>
    </row>
    <row r="30" spans="1:3" x14ac:dyDescent="0.25">
      <c r="A30">
        <v>51.2</v>
      </c>
      <c r="C30">
        <v>52.2</v>
      </c>
    </row>
    <row r="31" spans="1:3" x14ac:dyDescent="0.25">
      <c r="A31">
        <v>52</v>
      </c>
      <c r="C31">
        <v>52.3</v>
      </c>
    </row>
    <row r="35" spans="1:13" x14ac:dyDescent="0.25">
      <c r="A35" t="s">
        <v>10</v>
      </c>
    </row>
    <row r="36" spans="1:13" x14ac:dyDescent="0.25">
      <c r="A36" s="1">
        <v>50.9</v>
      </c>
      <c r="B36" s="1">
        <v>51.1</v>
      </c>
      <c r="C36" s="1">
        <v>51.2</v>
      </c>
      <c r="D36" s="1">
        <v>51.3</v>
      </c>
      <c r="E36" s="1">
        <v>51.4</v>
      </c>
      <c r="F36" s="1">
        <v>51.5</v>
      </c>
      <c r="G36" s="1">
        <v>51.6</v>
      </c>
      <c r="H36" s="1">
        <v>51.7</v>
      </c>
      <c r="I36" s="1">
        <v>51.8</v>
      </c>
      <c r="J36" s="1">
        <v>51.9</v>
      </c>
      <c r="K36" s="1">
        <v>52</v>
      </c>
      <c r="L36" s="1">
        <v>52.2</v>
      </c>
      <c r="M36" s="1">
        <v>52.3</v>
      </c>
    </row>
    <row r="37" spans="1:13" x14ac:dyDescent="0.25">
      <c r="A37" s="1">
        <v>1</v>
      </c>
      <c r="B37" s="1">
        <v>2</v>
      </c>
      <c r="C37" s="1">
        <v>3</v>
      </c>
      <c r="D37" s="1">
        <v>3</v>
      </c>
      <c r="E37" s="1">
        <v>3</v>
      </c>
      <c r="F37" s="1">
        <v>4</v>
      </c>
      <c r="G37" s="1">
        <v>5</v>
      </c>
      <c r="H37" s="1">
        <v>3</v>
      </c>
      <c r="I37" s="1">
        <v>2</v>
      </c>
      <c r="J37" s="1">
        <v>1</v>
      </c>
      <c r="K37" s="1">
        <v>2</v>
      </c>
      <c r="L37" s="1">
        <v>1</v>
      </c>
      <c r="M37" s="1">
        <v>1</v>
      </c>
    </row>
    <row r="38" spans="1:13" x14ac:dyDescent="0.25">
      <c r="A38" s="2">
        <v>3.2258064516129031E-2</v>
      </c>
      <c r="B38" s="2">
        <v>6.4516129032258063E-2</v>
      </c>
      <c r="C38" s="2">
        <v>9.6774193548387094E-2</v>
      </c>
      <c r="D38" s="2">
        <v>9.6774193548387094E-2</v>
      </c>
      <c r="E38" s="2">
        <v>9.6774193548387094E-2</v>
      </c>
      <c r="F38" s="2">
        <v>0.12903225806451613</v>
      </c>
      <c r="G38" s="2">
        <v>0.16129032258064516</v>
      </c>
      <c r="H38" s="2">
        <v>9.6774193548387094E-2</v>
      </c>
      <c r="I38" s="2">
        <v>6.4516129032258063E-2</v>
      </c>
      <c r="J38" s="2">
        <v>3.2258064516129031E-2</v>
      </c>
      <c r="K38" s="2">
        <v>6.4516129032258063E-2</v>
      </c>
      <c r="L38" s="2">
        <v>3.2258064516129031E-2</v>
      </c>
      <c r="M38" s="2">
        <v>3.2258064516129031E-2</v>
      </c>
    </row>
    <row r="41" spans="1:13" x14ac:dyDescent="0.25">
      <c r="A41" t="s">
        <v>20</v>
      </c>
    </row>
    <row r="42" spans="1:13" x14ac:dyDescent="0.25">
      <c r="A42" s="1" t="s">
        <v>14</v>
      </c>
      <c r="B42" s="1" t="s">
        <v>15</v>
      </c>
      <c r="C42" s="1" t="s">
        <v>16</v>
      </c>
      <c r="D42" s="1" t="s">
        <v>17</v>
      </c>
      <c r="E42" s="1" t="s">
        <v>18</v>
      </c>
      <c r="F42" s="1" t="s">
        <v>19</v>
      </c>
    </row>
    <row r="43" spans="1:13" x14ac:dyDescent="0.25">
      <c r="A43" s="1">
        <v>3</v>
      </c>
      <c r="B43" s="1">
        <v>8</v>
      </c>
      <c r="C43" s="1">
        <v>9</v>
      </c>
      <c r="D43" s="1">
        <v>14</v>
      </c>
      <c r="E43" s="1">
        <v>3</v>
      </c>
      <c r="F43" s="1">
        <v>4</v>
      </c>
    </row>
    <row r="44" spans="1:13" x14ac:dyDescent="0.25">
      <c r="A44" s="2">
        <v>9.6774193548387094E-2</v>
      </c>
      <c r="B44" s="2">
        <v>0.25806451612903225</v>
      </c>
      <c r="C44" s="2">
        <v>0.29032258064516131</v>
      </c>
      <c r="D44" s="2">
        <v>0.45161290322580644</v>
      </c>
      <c r="E44" s="2">
        <v>9.6774193548387094E-2</v>
      </c>
      <c r="F44" s="2">
        <v>0.12903225806451613</v>
      </c>
    </row>
  </sheetData>
  <sortState ref="C1:C31">
    <sortCondition ref="C1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2023-09-20T06:53:17Z</dcterms:modified>
</cp:coreProperties>
</file>