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infos.xml" ContentType="application/vnd.wps-officedocument.woinfo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9"/>
  <workbookPr/>
  <mc:AlternateContent xmlns:mc="http://schemas.openxmlformats.org/markup-compatibility/2006">
    <mc:Choice Requires="x15">
      <x15ac:absPath xmlns:x15ac="http://schemas.microsoft.com/office/spreadsheetml/2010/11/ac" url="D:\abuqiqi\Project\CompressData\fig\"/>
    </mc:Choice>
  </mc:AlternateContent>
  <xr:revisionPtr revIDLastSave="0" documentId="13_ncr:1_{1581C5D9-4037-4C52-AB79-3FB026D1B5D7}" xr6:coauthVersionLast="36" xr6:coauthVersionMax="36" xr10:uidLastSave="{00000000-0000-0000-0000-000000000000}"/>
  <bookViews>
    <workbookView xWindow="0" yWindow="0" windowWidth="22260" windowHeight="12645" tabRatio="599" activeTab="5" xr2:uid="{00000000-000D-0000-FFFF-FFFF00000000}"/>
  </bookViews>
  <sheets>
    <sheet name="IO propt." sheetId="7" r:id="rId1"/>
    <sheet name="summary" sheetId="9" r:id="rId2"/>
    <sheet name="MemQubits" sheetId="8" r:id="rId3"/>
    <sheet name="#Qubits" sheetId="1" r:id="rId4"/>
    <sheet name="#Levels" sheetId="3" r:id="rId5"/>
    <sheet name="InitSV" sheetId="5" r:id="rId6"/>
  </sheets>
  <calcPr calcId="191029"/>
</workbook>
</file>

<file path=xl/calcChain.xml><?xml version="1.0" encoding="utf-8"?>
<calcChain xmlns="http://schemas.openxmlformats.org/spreadsheetml/2006/main">
  <c r="E2" i="3" l="1"/>
  <c r="E16" i="8"/>
  <c r="E15" i="8"/>
  <c r="E14" i="8"/>
  <c r="E12" i="8"/>
  <c r="E11" i="8"/>
  <c r="E10" i="8"/>
  <c r="E8" i="8"/>
  <c r="E7" i="8"/>
  <c r="E6" i="8"/>
  <c r="E4" i="8"/>
  <c r="E3" i="8"/>
  <c r="E2" i="8"/>
  <c r="E12" i="3"/>
  <c r="E11" i="3"/>
  <c r="E10" i="3"/>
  <c r="E8" i="3"/>
  <c r="E7" i="3"/>
  <c r="E6" i="3"/>
  <c r="E4" i="3"/>
  <c r="E3" i="3"/>
  <c r="E2" i="1"/>
  <c r="E3" i="1"/>
  <c r="E4" i="1"/>
  <c r="E6" i="1"/>
  <c r="E7" i="1"/>
  <c r="E8" i="1"/>
  <c r="E10" i="1"/>
  <c r="E11" i="1"/>
  <c r="E12" i="1"/>
  <c r="A6" i="1"/>
  <c r="A10" i="1" s="1"/>
  <c r="E6" i="7" l="1"/>
  <c r="E7" i="7"/>
  <c r="E8" i="7"/>
  <c r="E3" i="7"/>
  <c r="E4" i="7"/>
  <c r="E2" i="7"/>
</calcChain>
</file>

<file path=xl/sharedStrings.xml><?xml version="1.0" encoding="utf-8"?>
<sst xmlns="http://schemas.openxmlformats.org/spreadsheetml/2006/main" count="126" uniqueCount="29">
  <si>
    <t>Metrics</t>
  </si>
  <si>
    <t>BlockSim</t>
  </si>
  <si>
    <t>HybridSim</t>
  </si>
  <si>
    <t>Imprv.</t>
  </si>
  <si>
    <t>Sim T.</t>
  </si>
  <si>
    <t>High I/O T.</t>
  </si>
  <si>
    <t>Low I/O T.</t>
  </si>
  <si>
    <t>Comp T.</t>
  </si>
  <si>
    <t>#Levels</t>
    <phoneticPr fontId="3" type="noConversion"/>
  </si>
  <si>
    <t>#Qubits ($n$)</t>
    <phoneticPr fontId="3" type="noConversion"/>
  </si>
  <si>
    <t>#Levels ($T$)</t>
    <phoneticPr fontId="3" type="noConversion"/>
  </si>
  <si>
    <t>#CalBlocks</t>
    <phoneticPr fontId="3" type="noConversion"/>
  </si>
  <si>
    <t>#MemQubits</t>
    <phoneticPr fontId="3" type="noConversion"/>
  </si>
  <si>
    <t>#Qubits</t>
    <phoneticPr fontId="3" type="noConversion"/>
  </si>
  <si>
    <t>SimT.</t>
    <phoneticPr fontId="3" type="noConversion"/>
  </si>
  <si>
    <t>$IO_H$</t>
    <phoneticPr fontId="3" type="noConversion"/>
  </si>
  <si>
    <t>$IO_L$</t>
    <phoneticPr fontId="3" type="noConversion"/>
  </si>
  <si>
    <t>CompT.</t>
    <phoneticPr fontId="3" type="noConversion"/>
  </si>
  <si>
    <t>$IO_L$</t>
    <phoneticPr fontId="3" type="noConversion"/>
  </si>
  <si>
    <t>$IO_H$</t>
    <phoneticPr fontId="3" type="noConversion"/>
  </si>
  <si>
    <t>Single-level</t>
    <phoneticPr fontId="3" type="noConversion"/>
  </si>
  <si>
    <t>BlockSim</t>
    <phoneticPr fontId="3" type="noConversion"/>
  </si>
  <si>
    <t>HybridSim</t>
    <phoneticPr fontId="3" type="noConversion"/>
  </si>
  <si>
    <t>Method</t>
    <phoneticPr fontId="3" type="noConversion"/>
  </si>
  <si>
    <t>$T$-level</t>
    <phoneticPr fontId="3" type="noConversion"/>
  </si>
  <si>
    <t>$cost(svIO)$</t>
    <phoneticPr fontId="3" type="noConversion"/>
  </si>
  <si>
    <t>$h \times cost(svIO)$</t>
    <phoneticPr fontId="3" type="noConversion"/>
  </si>
  <si>
    <t>$hT \times cost(svIO)$</t>
    <phoneticPr fontId="3" type="noConversion"/>
  </si>
  <si>
    <t>$T \times cost(svIO)$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</si>
</sst>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\$\$"/>
  </numFmts>
  <fonts count="6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color theme="1"/>
      <name val="等线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9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6" fontId="1" fillId="0" borderId="4" xfId="0" applyNumberFormat="1" applyFont="1" applyBorder="1" applyAlignment="1">
      <alignment horizontal="center"/>
    </xf>
    <xf numFmtId="176" fontId="1" fillId="0" borderId="5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3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177" fontId="2" fillId="0" borderId="3" xfId="0" applyNumberFormat="1" applyFont="1" applyBorder="1" applyAlignment="1">
      <alignment horizontal="center"/>
    </xf>
    <xf numFmtId="177" fontId="2" fillId="0" borderId="10" xfId="0" applyNumberFormat="1" applyFont="1" applyBorder="1" applyAlignment="1">
      <alignment horizontal="center"/>
    </xf>
    <xf numFmtId="177" fontId="2" fillId="0" borderId="5" xfId="0" applyNumberFormat="1" applyFont="1" applyBorder="1" applyAlignment="1">
      <alignment horizontal="center"/>
    </xf>
    <xf numFmtId="177" fontId="2" fillId="0" borderId="12" xfId="0" applyNumberFormat="1" applyFont="1" applyBorder="1" applyAlignment="1">
      <alignment horizontal="center"/>
    </xf>
    <xf numFmtId="0" fontId="0" fillId="0" borderId="0" xfId="0" applyBorder="1"/>
    <xf numFmtId="0" fontId="0" fillId="0" borderId="15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177" fontId="0" fillId="0" borderId="10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woinfos.xml><?xml version="1.0" encoding="utf-8"?>
<woInfos xmlns="https://web.wps.cn/et/2018/main" xmlns:s="http://schemas.openxmlformats.org/spreadsheetml/2006/main">
  <bookInfo cellCmpFml="50">
    <open main="53" threadCnt="1"/>
    <sheetInfos>
      <sheetInfo cellCmpFml="9" sheetStid="2">
        <open main="1" threadCnt="1"/>
      </sheetInfo>
      <sheetInfo cellCmpFml="26" sheetStid="1">
        <open main="1" threadCnt="1"/>
      </sheetInfo>
      <sheetInfo cellCmpFml="10" sheetStid="3">
        <open threadCnt="1"/>
      </sheetInfo>
      <sheetInfo cellCmpFml="5" sheetStid="5">
        <open threadCnt="1"/>
      </sheetInfo>
    </sheetInfos>
  </bookInfo>
</woInfo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www.wps.cn/officeDocument/2023/relationships/woinfos" Target="woinfo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zoomScale="160" zoomScaleNormal="160" workbookViewId="0">
      <selection activeCell="F13" sqref="F13"/>
    </sheetView>
  </sheetViews>
  <sheetFormatPr defaultColWidth="9" defaultRowHeight="14.25" x14ac:dyDescent="0.2"/>
  <cols>
    <col min="1" max="1" width="10.25" customWidth="1"/>
    <col min="2" max="2" width="10" customWidth="1"/>
    <col min="3" max="3" width="12.875" customWidth="1"/>
    <col min="4" max="4" width="11.375" customWidth="1"/>
    <col min="5" max="5" width="12.375" customWidth="1"/>
    <col min="6" max="6" width="12" customWidth="1"/>
  </cols>
  <sheetData>
    <row r="1" spans="1:9" x14ac:dyDescent="0.2">
      <c r="A1" s="5" t="s">
        <v>8</v>
      </c>
      <c r="B1" s="6" t="s">
        <v>0</v>
      </c>
      <c r="C1" s="7" t="s">
        <v>1</v>
      </c>
      <c r="D1" s="4" t="s">
        <v>2</v>
      </c>
      <c r="E1" s="4" t="s">
        <v>3</v>
      </c>
    </row>
    <row r="2" spans="1:9" x14ac:dyDescent="0.2">
      <c r="A2" s="49">
        <v>1</v>
      </c>
      <c r="B2" s="40" t="s">
        <v>14</v>
      </c>
      <c r="C2" s="12">
        <v>8.9325100000000006</v>
      </c>
      <c r="D2" s="13">
        <v>3.9050400000000001</v>
      </c>
      <c r="E2" s="15">
        <f>C2/D2</f>
        <v>2.2874311146620778</v>
      </c>
    </row>
    <row r="3" spans="1:9" x14ac:dyDescent="0.2">
      <c r="A3" s="47"/>
      <c r="B3" s="41" t="s">
        <v>15</v>
      </c>
      <c r="C3" s="8">
        <v>7.0778600000000003</v>
      </c>
      <c r="D3" s="9">
        <v>2.1269800000000001</v>
      </c>
      <c r="E3" s="16">
        <f t="shared" ref="E3:E4" si="0">C3/D3</f>
        <v>3.3276570536629397</v>
      </c>
    </row>
    <row r="4" spans="1:9" x14ac:dyDescent="0.2">
      <c r="A4" s="47"/>
      <c r="B4" s="41" t="s">
        <v>16</v>
      </c>
      <c r="C4" s="8">
        <v>1.84548</v>
      </c>
      <c r="D4" s="9">
        <v>1.75318</v>
      </c>
      <c r="E4" s="16">
        <f t="shared" si="0"/>
        <v>1.0526471896781848</v>
      </c>
    </row>
    <row r="5" spans="1:9" x14ac:dyDescent="0.2">
      <c r="A5" s="48"/>
      <c r="B5" s="42" t="s">
        <v>17</v>
      </c>
      <c r="C5" s="10">
        <v>9.1750000000000009E-3</v>
      </c>
      <c r="D5" s="11">
        <v>2.4885999999999998E-2</v>
      </c>
      <c r="E5" s="14"/>
    </row>
    <row r="6" spans="1:9" x14ac:dyDescent="0.2">
      <c r="A6" s="47">
        <v>5</v>
      </c>
      <c r="B6" s="40" t="s">
        <v>14</v>
      </c>
      <c r="C6" s="8">
        <v>44.390900000000002</v>
      </c>
      <c r="D6" s="9">
        <v>3.6844000000000001</v>
      </c>
      <c r="E6" s="18">
        <f>C6/D6</f>
        <v>12.048338942568668</v>
      </c>
      <c r="I6" s="19"/>
    </row>
    <row r="7" spans="1:9" x14ac:dyDescent="0.2">
      <c r="A7" s="47"/>
      <c r="B7" s="41" t="s">
        <v>15</v>
      </c>
      <c r="C7" s="8">
        <v>34.303899999999999</v>
      </c>
      <c r="D7" s="9">
        <v>1.86747</v>
      </c>
      <c r="E7" s="17">
        <f t="shared" ref="E7:E8" si="1">C7/D7</f>
        <v>18.369183976181677</v>
      </c>
    </row>
    <row r="8" spans="1:9" x14ac:dyDescent="0.2">
      <c r="A8" s="47"/>
      <c r="B8" s="41" t="s">
        <v>16</v>
      </c>
      <c r="C8" s="8">
        <v>10.031499999999999</v>
      </c>
      <c r="D8" s="9">
        <v>1.7751999999999999</v>
      </c>
      <c r="E8" s="16">
        <f t="shared" si="1"/>
        <v>5.6509125732311851</v>
      </c>
    </row>
    <row r="9" spans="1:9" x14ac:dyDescent="0.2">
      <c r="A9" s="48"/>
      <c r="B9" s="42" t="s">
        <v>17</v>
      </c>
      <c r="C9" s="10">
        <v>5.5441999999999998E-2</v>
      </c>
      <c r="D9" s="11">
        <v>4.1741E-2</v>
      </c>
      <c r="E9" s="14"/>
    </row>
    <row r="10" spans="1:9" x14ac:dyDescent="0.2">
      <c r="A10" s="1"/>
      <c r="B10" s="2"/>
      <c r="C10" s="2"/>
      <c r="D10" s="2"/>
      <c r="E10" s="3"/>
      <c r="F10" s="3"/>
    </row>
  </sheetData>
  <sheetProtection formatCells="0" insertHyperlinks="0" autoFilter="0"/>
  <mergeCells count="2">
    <mergeCell ref="A6:A9"/>
    <mergeCell ref="A2:A5"/>
  </mergeCells>
  <phoneticPr fontId="3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F391-D643-40E9-8CBA-0BC40E0D3325}">
  <dimension ref="A1:E4"/>
  <sheetViews>
    <sheetView zoomScale="175" zoomScaleNormal="175" workbookViewId="0">
      <selection activeCell="C11" sqref="C11"/>
    </sheetView>
  </sheetViews>
  <sheetFormatPr defaultRowHeight="14.25" x14ac:dyDescent="0.2"/>
  <cols>
    <col min="1" max="1" width="14.375" customWidth="1"/>
    <col min="2" max="2" width="14" customWidth="1"/>
    <col min="3" max="3" width="20.375" customWidth="1"/>
    <col min="4" max="4" width="18.5" customWidth="1"/>
    <col min="5" max="5" width="20.375" customWidth="1"/>
  </cols>
  <sheetData>
    <row r="1" spans="1:5" x14ac:dyDescent="0.2">
      <c r="A1" s="52" t="s">
        <v>23</v>
      </c>
      <c r="B1" s="50" t="s">
        <v>20</v>
      </c>
      <c r="C1" s="51"/>
      <c r="D1" s="50" t="s">
        <v>24</v>
      </c>
      <c r="E1" s="51"/>
    </row>
    <row r="2" spans="1:5" x14ac:dyDescent="0.2">
      <c r="A2" s="53"/>
      <c r="B2" s="45" t="s">
        <v>18</v>
      </c>
      <c r="C2" s="44" t="s">
        <v>19</v>
      </c>
      <c r="D2" s="45" t="s">
        <v>18</v>
      </c>
      <c r="E2" s="44" t="s">
        <v>19</v>
      </c>
    </row>
    <row r="3" spans="1:5" x14ac:dyDescent="0.2">
      <c r="A3" s="45" t="s">
        <v>21</v>
      </c>
      <c r="B3" s="45" t="s">
        <v>25</v>
      </c>
      <c r="C3" s="46" t="s">
        <v>26</v>
      </c>
      <c r="D3" s="45" t="s">
        <v>28</v>
      </c>
      <c r="E3" s="46" t="s">
        <v>27</v>
      </c>
    </row>
    <row r="4" spans="1:5" x14ac:dyDescent="0.2">
      <c r="A4" s="43" t="s">
        <v>22</v>
      </c>
      <c r="B4" s="43" t="s">
        <v>25</v>
      </c>
      <c r="C4" s="44" t="s">
        <v>25</v>
      </c>
      <c r="D4" s="43" t="s">
        <v>25</v>
      </c>
      <c r="E4" s="44" t="s">
        <v>25</v>
      </c>
    </row>
  </sheetData>
  <mergeCells count="3">
    <mergeCell ref="B1:C1"/>
    <mergeCell ref="D1:E1"/>
    <mergeCell ref="A1:A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0E29-B821-46E2-B1AA-4C9BBB7351DE}">
  <dimension ref="A1:E17"/>
  <sheetViews>
    <sheetView zoomScale="145" zoomScaleNormal="145" workbookViewId="0">
      <selection activeCell="D20" sqref="D20"/>
    </sheetView>
  </sheetViews>
  <sheetFormatPr defaultRowHeight="14.25" x14ac:dyDescent="0.2"/>
  <cols>
    <col min="1" max="1" width="17.75" customWidth="1"/>
    <col min="2" max="2" width="12.75" customWidth="1"/>
    <col min="3" max="3" width="10.875" customWidth="1"/>
    <col min="4" max="4" width="11.625" customWidth="1"/>
  </cols>
  <sheetData>
    <row r="1" spans="1:5" x14ac:dyDescent="0.2">
      <c r="A1" s="21" t="s">
        <v>12</v>
      </c>
      <c r="B1" s="25" t="s">
        <v>0</v>
      </c>
      <c r="C1" s="20" t="s">
        <v>1</v>
      </c>
      <c r="D1" s="20" t="s">
        <v>2</v>
      </c>
      <c r="E1" s="25" t="s">
        <v>3</v>
      </c>
    </row>
    <row r="2" spans="1:5" x14ac:dyDescent="0.2">
      <c r="A2" s="22">
        <v>19</v>
      </c>
      <c r="B2" s="26" t="s">
        <v>4</v>
      </c>
      <c r="C2" s="29">
        <v>108.32599999999999</v>
      </c>
      <c r="D2" s="29">
        <v>53.730800000000002</v>
      </c>
      <c r="E2" s="36">
        <f>C2/D2</f>
        <v>2.0160876071080271</v>
      </c>
    </row>
    <row r="3" spans="1:5" x14ac:dyDescent="0.2">
      <c r="A3" s="22">
        <v>19</v>
      </c>
      <c r="B3" s="26" t="s">
        <v>5</v>
      </c>
      <c r="C3" s="29">
        <v>81.946799999999996</v>
      </c>
      <c r="D3" s="29">
        <v>26.991399999999999</v>
      </c>
      <c r="E3" s="36">
        <f t="shared" ref="E3:E4" si="0">C3/D3</f>
        <v>3.036033699622843</v>
      </c>
    </row>
    <row r="4" spans="1:5" x14ac:dyDescent="0.2">
      <c r="A4" s="22">
        <v>19</v>
      </c>
      <c r="B4" s="26" t="s">
        <v>6</v>
      </c>
      <c r="C4" s="29">
        <v>26.208600000000001</v>
      </c>
      <c r="D4" s="29">
        <v>26.409300000000002</v>
      </c>
      <c r="E4" s="36">
        <f t="shared" si="0"/>
        <v>0.99240040440299437</v>
      </c>
    </row>
    <row r="5" spans="1:5" x14ac:dyDescent="0.2">
      <c r="A5" s="22">
        <v>19</v>
      </c>
      <c r="B5" s="27" t="s">
        <v>7</v>
      </c>
      <c r="C5" s="30">
        <v>0.171067</v>
      </c>
      <c r="D5" s="30">
        <v>0.33018399999999998</v>
      </c>
      <c r="E5" s="35"/>
    </row>
    <row r="6" spans="1:5" x14ac:dyDescent="0.2">
      <c r="A6" s="24">
        <v>18</v>
      </c>
      <c r="B6" s="28" t="s">
        <v>4</v>
      </c>
      <c r="C6" s="31">
        <v>138.435</v>
      </c>
      <c r="D6" s="31">
        <v>56.101399999999998</v>
      </c>
      <c r="E6" s="36">
        <f t="shared" ref="E6:E16" si="1">C6/D6</f>
        <v>2.4675854791502529</v>
      </c>
    </row>
    <row r="7" spans="1:5" x14ac:dyDescent="0.2">
      <c r="A7" s="22">
        <v>18</v>
      </c>
      <c r="B7" s="26" t="s">
        <v>5</v>
      </c>
      <c r="C7" s="29">
        <v>110.631</v>
      </c>
      <c r="D7" s="29">
        <v>28.862100000000002</v>
      </c>
      <c r="E7" s="36">
        <f t="shared" si="1"/>
        <v>3.8330890683630088</v>
      </c>
    </row>
    <row r="8" spans="1:5" x14ac:dyDescent="0.2">
      <c r="A8" s="22">
        <v>18</v>
      </c>
      <c r="B8" s="26" t="s">
        <v>6</v>
      </c>
      <c r="C8" s="29">
        <v>27.625900000000001</v>
      </c>
      <c r="D8" s="29">
        <v>26.878799999999998</v>
      </c>
      <c r="E8" s="36">
        <f t="shared" si="1"/>
        <v>1.0277951396639733</v>
      </c>
    </row>
    <row r="9" spans="1:5" x14ac:dyDescent="0.2">
      <c r="A9" s="23">
        <v>18</v>
      </c>
      <c r="B9" s="27" t="s">
        <v>7</v>
      </c>
      <c r="C9" s="30">
        <v>0.177343</v>
      </c>
      <c r="D9" s="30">
        <v>0.36058299999999999</v>
      </c>
      <c r="E9" s="35"/>
    </row>
    <row r="10" spans="1:5" x14ac:dyDescent="0.2">
      <c r="A10" s="24">
        <v>17</v>
      </c>
      <c r="B10" s="28" t="s">
        <v>4</v>
      </c>
      <c r="C10" s="31">
        <v>162.624</v>
      </c>
      <c r="D10" s="31">
        <v>55.640599999999999</v>
      </c>
      <c r="E10" s="36">
        <f t="shared" ref="E10" si="2">C10/D10</f>
        <v>2.9227578422950149</v>
      </c>
    </row>
    <row r="11" spans="1:5" x14ac:dyDescent="0.2">
      <c r="A11" s="22">
        <v>17</v>
      </c>
      <c r="B11" s="26" t="s">
        <v>5</v>
      </c>
      <c r="C11" s="29">
        <v>135.79900000000001</v>
      </c>
      <c r="D11" s="29">
        <v>28.547499999999999</v>
      </c>
      <c r="E11" s="36">
        <f t="shared" si="1"/>
        <v>4.7569489447412208</v>
      </c>
    </row>
    <row r="12" spans="1:5" x14ac:dyDescent="0.2">
      <c r="A12" s="22">
        <v>17</v>
      </c>
      <c r="B12" s="26" t="s">
        <v>6</v>
      </c>
      <c r="C12" s="29">
        <v>26.661200000000001</v>
      </c>
      <c r="D12" s="29">
        <v>26.7011</v>
      </c>
      <c r="E12" s="36">
        <f t="shared" si="1"/>
        <v>0.99850567954129232</v>
      </c>
    </row>
    <row r="13" spans="1:5" x14ac:dyDescent="0.2">
      <c r="A13" s="23">
        <v>17</v>
      </c>
      <c r="B13" s="27" t="s">
        <v>7</v>
      </c>
      <c r="C13" s="30">
        <v>0.16329199999999999</v>
      </c>
      <c r="D13" s="30">
        <v>0.392042</v>
      </c>
      <c r="E13" s="35"/>
    </row>
    <row r="14" spans="1:5" x14ac:dyDescent="0.2">
      <c r="A14" s="24">
        <v>16</v>
      </c>
      <c r="B14" s="28" t="s">
        <v>4</v>
      </c>
      <c r="C14" s="31">
        <v>188.994</v>
      </c>
      <c r="D14" s="31">
        <v>56.413800000000002</v>
      </c>
      <c r="E14" s="36">
        <f t="shared" ref="E14" si="3">C14/D14</f>
        <v>3.350137732257001</v>
      </c>
    </row>
    <row r="15" spans="1:5" x14ac:dyDescent="0.2">
      <c r="A15" s="22">
        <v>16</v>
      </c>
      <c r="B15" s="26" t="s">
        <v>5</v>
      </c>
      <c r="C15" s="29">
        <v>161.904</v>
      </c>
      <c r="D15" s="29">
        <v>29.235099999999999</v>
      </c>
      <c r="E15" s="36">
        <f t="shared" si="1"/>
        <v>5.5380005541284278</v>
      </c>
    </row>
    <row r="16" spans="1:5" x14ac:dyDescent="0.2">
      <c r="A16" s="22">
        <v>16</v>
      </c>
      <c r="B16" s="26" t="s">
        <v>6</v>
      </c>
      <c r="C16" s="29">
        <v>26.934100000000001</v>
      </c>
      <c r="D16" s="29">
        <v>26.5898</v>
      </c>
      <c r="E16" s="36">
        <f t="shared" si="1"/>
        <v>1.0129485742653197</v>
      </c>
    </row>
    <row r="17" spans="1:5" x14ac:dyDescent="0.2">
      <c r="A17" s="23">
        <v>16</v>
      </c>
      <c r="B17" s="27" t="s">
        <v>7</v>
      </c>
      <c r="C17" s="30">
        <v>0.15568799999999999</v>
      </c>
      <c r="D17" s="30">
        <v>0.58884999999999998</v>
      </c>
      <c r="E17" s="35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zoomScale="175" zoomScaleNormal="175" workbookViewId="0">
      <selection sqref="A1:E13"/>
    </sheetView>
  </sheetViews>
  <sheetFormatPr defaultColWidth="9" defaultRowHeight="14.25" x14ac:dyDescent="0.2"/>
  <cols>
    <col min="1" max="1" width="13.5" style="2" customWidth="1"/>
    <col min="2" max="2" width="15.625" style="2" customWidth="1"/>
    <col min="3" max="3" width="13.625" style="2" customWidth="1"/>
    <col min="4" max="4" width="12.625" style="2" customWidth="1"/>
    <col min="5" max="9" width="12.5" style="2" customWidth="1"/>
  </cols>
  <sheetData>
    <row r="1" spans="1:5" x14ac:dyDescent="0.2">
      <c r="A1" s="21" t="s">
        <v>9</v>
      </c>
      <c r="B1" s="25" t="s">
        <v>0</v>
      </c>
      <c r="C1" s="20" t="s">
        <v>1</v>
      </c>
      <c r="D1" s="20" t="s">
        <v>2</v>
      </c>
      <c r="E1" s="25" t="s">
        <v>3</v>
      </c>
    </row>
    <row r="2" spans="1:5" x14ac:dyDescent="0.2">
      <c r="A2" s="54">
        <v>18</v>
      </c>
      <c r="B2" s="40" t="s">
        <v>14</v>
      </c>
      <c r="C2" s="31">
        <v>90.901600000000002</v>
      </c>
      <c r="D2" s="31">
        <v>14.1393</v>
      </c>
      <c r="E2" s="36">
        <f t="shared" ref="E2:E12" si="0">C2/D2</f>
        <v>6.4290028502118206</v>
      </c>
    </row>
    <row r="3" spans="1:5" x14ac:dyDescent="0.2">
      <c r="A3" s="55"/>
      <c r="B3" s="41" t="s">
        <v>15</v>
      </c>
      <c r="C3" s="29">
        <v>69.791799999999995</v>
      </c>
      <c r="D3" s="29">
        <v>7.1901799999999998</v>
      </c>
      <c r="E3" s="36">
        <f t="shared" si="0"/>
        <v>9.7065442033440057</v>
      </c>
    </row>
    <row r="4" spans="1:5" x14ac:dyDescent="0.2">
      <c r="A4" s="55"/>
      <c r="B4" s="41" t="s">
        <v>16</v>
      </c>
      <c r="C4" s="29">
        <v>21.0319</v>
      </c>
      <c r="D4" s="29">
        <v>6.8321500000000004</v>
      </c>
      <c r="E4" s="36">
        <f t="shared" si="0"/>
        <v>3.0783721083407127</v>
      </c>
    </row>
    <row r="5" spans="1:5" x14ac:dyDescent="0.2">
      <c r="A5" s="56"/>
      <c r="B5" s="42" t="s">
        <v>17</v>
      </c>
      <c r="C5" s="30">
        <v>7.7977000000000005E-2</v>
      </c>
      <c r="D5" s="30">
        <v>0.11702</v>
      </c>
      <c r="E5" s="35"/>
    </row>
    <row r="6" spans="1:5" x14ac:dyDescent="0.2">
      <c r="A6" s="54">
        <f t="shared" ref="A6" si="1">A2+2</f>
        <v>20</v>
      </c>
      <c r="B6" s="40" t="s">
        <v>14</v>
      </c>
      <c r="C6" s="31">
        <v>365.78800000000001</v>
      </c>
      <c r="D6" s="31">
        <v>55.903199999999998</v>
      </c>
      <c r="E6" s="36">
        <f t="shared" ref="E6" si="2">C6/D6</f>
        <v>6.5432390274617553</v>
      </c>
    </row>
    <row r="7" spans="1:5" x14ac:dyDescent="0.2">
      <c r="A7" s="55"/>
      <c r="B7" s="41" t="s">
        <v>15</v>
      </c>
      <c r="C7" s="29">
        <v>281.42500000000001</v>
      </c>
      <c r="D7" s="29">
        <v>28.243300000000001</v>
      </c>
      <c r="E7" s="36">
        <f t="shared" si="0"/>
        <v>9.9643101195681805</v>
      </c>
    </row>
    <row r="8" spans="1:5" x14ac:dyDescent="0.2">
      <c r="A8" s="55"/>
      <c r="B8" s="41" t="s">
        <v>16</v>
      </c>
      <c r="C8" s="29">
        <v>83.981800000000007</v>
      </c>
      <c r="D8" s="29">
        <v>27.0731</v>
      </c>
      <c r="E8" s="36">
        <f t="shared" si="0"/>
        <v>3.1020385548755041</v>
      </c>
    </row>
    <row r="9" spans="1:5" x14ac:dyDescent="0.2">
      <c r="A9" s="56"/>
      <c r="B9" s="42" t="s">
        <v>17</v>
      </c>
      <c r="C9" s="30">
        <v>0.381166</v>
      </c>
      <c r="D9" s="30">
        <v>0.58686499999999997</v>
      </c>
      <c r="E9" s="35"/>
    </row>
    <row r="10" spans="1:5" x14ac:dyDescent="0.2">
      <c r="A10" s="54">
        <f t="shared" ref="A10" si="3">A6+2</f>
        <v>22</v>
      </c>
      <c r="B10" s="40" t="s">
        <v>14</v>
      </c>
      <c r="C10" s="31">
        <v>1423.42</v>
      </c>
      <c r="D10" s="31">
        <v>216.029</v>
      </c>
      <c r="E10" s="36">
        <f t="shared" ref="E10" si="4">C10/D10</f>
        <v>6.5890227700910531</v>
      </c>
    </row>
    <row r="11" spans="1:5" x14ac:dyDescent="0.2">
      <c r="A11" s="55"/>
      <c r="B11" s="41" t="s">
        <v>15</v>
      </c>
      <c r="C11" s="29">
        <v>1092.5899999999999</v>
      </c>
      <c r="D11" s="29">
        <v>109.678</v>
      </c>
      <c r="E11" s="36">
        <f t="shared" si="0"/>
        <v>9.9617972610733236</v>
      </c>
    </row>
    <row r="12" spans="1:5" x14ac:dyDescent="0.2">
      <c r="A12" s="55"/>
      <c r="B12" s="41" t="s">
        <v>16</v>
      </c>
      <c r="C12" s="29">
        <v>329.17099999999999</v>
      </c>
      <c r="D12" s="29">
        <v>104.008</v>
      </c>
      <c r="E12" s="36">
        <f t="shared" si="0"/>
        <v>3.164862318283209</v>
      </c>
    </row>
    <row r="13" spans="1:5" x14ac:dyDescent="0.2">
      <c r="A13" s="56"/>
      <c r="B13" s="42" t="s">
        <v>17</v>
      </c>
      <c r="C13" s="30">
        <v>1.6575299999999999</v>
      </c>
      <c r="D13" s="30">
        <v>2.3425099999999999</v>
      </c>
      <c r="E13" s="35"/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zoomScale="190" zoomScaleNormal="190" workbookViewId="0">
      <selection sqref="A1:E13"/>
    </sheetView>
  </sheetViews>
  <sheetFormatPr defaultColWidth="9" defaultRowHeight="14.25" x14ac:dyDescent="0.2"/>
  <cols>
    <col min="1" max="1" width="15.125" customWidth="1"/>
    <col min="2" max="2" width="10.375" customWidth="1"/>
    <col min="3" max="5" width="14.25" customWidth="1"/>
  </cols>
  <sheetData>
    <row r="1" spans="1:5" x14ac:dyDescent="0.2">
      <c r="A1" s="21" t="s">
        <v>10</v>
      </c>
      <c r="B1" s="25" t="s">
        <v>0</v>
      </c>
      <c r="C1" s="20" t="s">
        <v>1</v>
      </c>
      <c r="D1" s="20" t="s">
        <v>2</v>
      </c>
      <c r="E1" s="25" t="s">
        <v>3</v>
      </c>
    </row>
    <row r="2" spans="1:5" x14ac:dyDescent="0.2">
      <c r="A2" s="54">
        <v>5</v>
      </c>
      <c r="B2" s="40" t="s">
        <v>14</v>
      </c>
      <c r="C2" s="31">
        <v>642.86</v>
      </c>
      <c r="D2" s="31">
        <v>55.164700000000003</v>
      </c>
      <c r="E2" s="36">
        <f>C2/D2</f>
        <v>11.653466800327021</v>
      </c>
    </row>
    <row r="3" spans="1:5" x14ac:dyDescent="0.2">
      <c r="A3" s="55"/>
      <c r="B3" s="41" t="s">
        <v>15</v>
      </c>
      <c r="C3" s="29">
        <v>503.28199999999998</v>
      </c>
      <c r="D3" s="29">
        <v>27.528300000000002</v>
      </c>
      <c r="E3" s="36">
        <f>C3/D3</f>
        <v>18.282349436761439</v>
      </c>
    </row>
    <row r="4" spans="1:5" x14ac:dyDescent="0.2">
      <c r="A4" s="55"/>
      <c r="B4" s="41" t="s">
        <v>16</v>
      </c>
      <c r="C4" s="29">
        <v>138.93</v>
      </c>
      <c r="D4" s="29">
        <v>26.882000000000001</v>
      </c>
      <c r="E4" s="36">
        <f>C4/D4</f>
        <v>5.1681422513205861</v>
      </c>
    </row>
    <row r="5" spans="1:5" x14ac:dyDescent="0.2">
      <c r="A5" s="56"/>
      <c r="B5" s="42" t="s">
        <v>17</v>
      </c>
      <c r="C5" s="30">
        <v>0.64837199999999995</v>
      </c>
      <c r="D5" s="30">
        <v>0.75438000000000005</v>
      </c>
      <c r="E5" s="35"/>
    </row>
    <row r="6" spans="1:5" x14ac:dyDescent="0.2">
      <c r="A6" s="54">
        <v>10</v>
      </c>
      <c r="B6" s="40" t="s">
        <v>14</v>
      </c>
      <c r="C6" s="31">
        <v>1348.71</v>
      </c>
      <c r="D6" s="31">
        <v>55.703800000000001</v>
      </c>
      <c r="E6" s="36">
        <f>C6/D6</f>
        <v>24.212172239595862</v>
      </c>
    </row>
    <row r="7" spans="1:5" x14ac:dyDescent="0.2">
      <c r="A7" s="55"/>
      <c r="B7" s="41" t="s">
        <v>15</v>
      </c>
      <c r="C7" s="29">
        <v>1067.4100000000001</v>
      </c>
      <c r="D7" s="29">
        <v>27.756399999999999</v>
      </c>
      <c r="E7" s="36">
        <f>C7/D7</f>
        <v>38.456356011586522</v>
      </c>
    </row>
    <row r="8" spans="1:5" x14ac:dyDescent="0.2">
      <c r="A8" s="55"/>
      <c r="B8" s="41" t="s">
        <v>16</v>
      </c>
      <c r="C8" s="29">
        <v>279.91899999999998</v>
      </c>
      <c r="D8" s="29">
        <v>26.558</v>
      </c>
      <c r="E8" s="36">
        <f>C8/D8</f>
        <v>10.539912644024399</v>
      </c>
    </row>
    <row r="9" spans="1:5" x14ac:dyDescent="0.2">
      <c r="A9" s="56"/>
      <c r="B9" s="42" t="s">
        <v>17</v>
      </c>
      <c r="C9" s="30">
        <v>1.3798699999999999</v>
      </c>
      <c r="D9" s="30">
        <v>1.38944</v>
      </c>
      <c r="E9" s="35"/>
    </row>
    <row r="10" spans="1:5" x14ac:dyDescent="0.2">
      <c r="A10" s="54">
        <v>15</v>
      </c>
      <c r="B10" s="40" t="s">
        <v>14</v>
      </c>
      <c r="C10" s="31">
        <v>1989.26</v>
      </c>
      <c r="D10" s="31">
        <v>56.359000000000002</v>
      </c>
      <c r="E10" s="36">
        <f>C10/D10</f>
        <v>35.29622597987899</v>
      </c>
    </row>
    <row r="11" spans="1:5" x14ac:dyDescent="0.2">
      <c r="A11" s="55"/>
      <c r="B11" s="41" t="s">
        <v>15</v>
      </c>
      <c r="C11" s="29">
        <v>1568.29</v>
      </c>
      <c r="D11" s="29">
        <v>27.628799999999998</v>
      </c>
      <c r="E11" s="36">
        <f>C11/D11</f>
        <v>56.762870627750758</v>
      </c>
    </row>
    <row r="12" spans="1:5" x14ac:dyDescent="0.2">
      <c r="A12" s="55"/>
      <c r="B12" s="41" t="s">
        <v>16</v>
      </c>
      <c r="C12" s="29">
        <v>418.97</v>
      </c>
      <c r="D12" s="29">
        <v>26.7866</v>
      </c>
      <c r="E12" s="36">
        <f>C12/D12</f>
        <v>15.641029469958861</v>
      </c>
    </row>
    <row r="13" spans="1:5" x14ac:dyDescent="0.2">
      <c r="A13" s="56"/>
      <c r="B13" s="42" t="s">
        <v>17</v>
      </c>
      <c r="C13" s="30">
        <v>1.9994000000000001</v>
      </c>
      <c r="D13" s="30">
        <v>1.9435800000000001</v>
      </c>
      <c r="E13" s="35"/>
    </row>
  </sheetData>
  <sheetProtection formatCells="0" insertHyperlinks="0" autoFilter="0"/>
  <mergeCells count="3">
    <mergeCell ref="A2:A5"/>
    <mergeCell ref="A6:A9"/>
    <mergeCell ref="A10:A13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tabSelected="1" zoomScaleNormal="100" workbookViewId="0">
      <selection activeCell="J20" sqref="J20"/>
    </sheetView>
  </sheetViews>
  <sheetFormatPr defaultColWidth="9" defaultRowHeight="14.25" x14ac:dyDescent="0.2"/>
  <cols>
    <col min="1" max="1" width="13.375" customWidth="1"/>
    <col min="2" max="2" width="17.5" customWidth="1"/>
    <col min="3" max="4" width="12.625" customWidth="1"/>
    <col min="5" max="5" width="10.625" customWidth="1"/>
  </cols>
  <sheetData>
    <row r="1" spans="1:7" x14ac:dyDescent="0.2">
      <c r="A1" s="21" t="s">
        <v>13</v>
      </c>
      <c r="B1" s="21" t="s">
        <v>12</v>
      </c>
      <c r="C1" s="21" t="s">
        <v>11</v>
      </c>
      <c r="D1" s="25" t="s">
        <v>0</v>
      </c>
      <c r="E1" s="25" t="s">
        <v>2</v>
      </c>
    </row>
    <row r="2" spans="1:7" x14ac:dyDescent="0.2">
      <c r="A2" s="24">
        <v>20</v>
      </c>
      <c r="B2" s="24">
        <v>18</v>
      </c>
      <c r="C2" s="37">
        <v>1</v>
      </c>
      <c r="D2" s="28" t="s">
        <v>4</v>
      </c>
      <c r="E2" s="34">
        <v>24.851299999999998</v>
      </c>
      <c r="G2" s="34">
        <v>34.705599999999997</v>
      </c>
    </row>
    <row r="3" spans="1:7" x14ac:dyDescent="0.2">
      <c r="A3" s="22">
        <v>20</v>
      </c>
      <c r="B3" s="22">
        <v>18</v>
      </c>
      <c r="C3" s="38">
        <v>1</v>
      </c>
      <c r="D3" s="26" t="s">
        <v>5</v>
      </c>
      <c r="E3" s="32">
        <v>24.587</v>
      </c>
      <c r="G3" s="32">
        <v>27.665800000000001</v>
      </c>
    </row>
    <row r="4" spans="1:7" x14ac:dyDescent="0.2">
      <c r="A4" s="22">
        <v>20</v>
      </c>
      <c r="B4" s="22">
        <v>18</v>
      </c>
      <c r="C4" s="38">
        <v>1</v>
      </c>
      <c r="D4" s="26" t="s">
        <v>6</v>
      </c>
      <c r="E4" s="32">
        <v>0</v>
      </c>
      <c r="G4" s="32">
        <v>6.7174800000000001</v>
      </c>
    </row>
    <row r="5" spans="1:7" x14ac:dyDescent="0.2">
      <c r="A5" s="22">
        <v>20</v>
      </c>
      <c r="B5" s="22">
        <v>18</v>
      </c>
      <c r="C5" s="39">
        <v>1</v>
      </c>
      <c r="D5" s="27" t="s">
        <v>7</v>
      </c>
      <c r="E5" s="33">
        <v>0.26430300000000001</v>
      </c>
      <c r="G5" s="33">
        <v>0.32237300000000002</v>
      </c>
    </row>
    <row r="6" spans="1:7" x14ac:dyDescent="0.2">
      <c r="A6" s="22">
        <v>20</v>
      </c>
      <c r="B6" s="22">
        <v>18</v>
      </c>
      <c r="C6" s="37">
        <v>2</v>
      </c>
      <c r="D6" s="28" t="s">
        <v>4</v>
      </c>
      <c r="E6" s="34">
        <v>40.197099999999999</v>
      </c>
      <c r="G6" s="34">
        <v>41.4482</v>
      </c>
    </row>
    <row r="7" spans="1:7" x14ac:dyDescent="0.2">
      <c r="A7" s="22">
        <v>20</v>
      </c>
      <c r="B7" s="22">
        <v>18</v>
      </c>
      <c r="C7" s="38">
        <v>2</v>
      </c>
      <c r="D7" s="26" t="s">
        <v>5</v>
      </c>
      <c r="E7" s="32">
        <v>26.4071</v>
      </c>
      <c r="G7" s="32">
        <v>27.582699999999999</v>
      </c>
    </row>
    <row r="8" spans="1:7" x14ac:dyDescent="0.2">
      <c r="A8" s="22">
        <v>20</v>
      </c>
      <c r="B8" s="22">
        <v>18</v>
      </c>
      <c r="C8" s="38">
        <v>2</v>
      </c>
      <c r="D8" s="26" t="s">
        <v>6</v>
      </c>
      <c r="E8" s="32">
        <v>13.334199999999999</v>
      </c>
      <c r="G8" s="32">
        <v>13.3645</v>
      </c>
    </row>
    <row r="9" spans="1:7" x14ac:dyDescent="0.2">
      <c r="A9" s="22">
        <v>20</v>
      </c>
      <c r="B9" s="22">
        <v>18</v>
      </c>
      <c r="C9" s="39">
        <v>2</v>
      </c>
      <c r="D9" s="27" t="s">
        <v>7</v>
      </c>
      <c r="E9" s="33">
        <v>0.45575199999999999</v>
      </c>
      <c r="G9" s="33">
        <v>0.50102899999999995</v>
      </c>
    </row>
    <row r="10" spans="1:7" x14ac:dyDescent="0.2">
      <c r="A10" s="22">
        <v>20</v>
      </c>
      <c r="B10" s="22">
        <v>18</v>
      </c>
      <c r="C10" s="37">
        <v>3</v>
      </c>
      <c r="D10" s="28" t="s">
        <v>4</v>
      </c>
      <c r="E10" s="34">
        <v>47.3782</v>
      </c>
      <c r="G10" s="34">
        <v>48.0961</v>
      </c>
    </row>
    <row r="11" spans="1:7" x14ac:dyDescent="0.2">
      <c r="A11" s="22">
        <v>20</v>
      </c>
      <c r="B11" s="22">
        <v>18</v>
      </c>
      <c r="C11" s="38">
        <v>3</v>
      </c>
      <c r="D11" s="26" t="s">
        <v>5</v>
      </c>
      <c r="E11" s="32">
        <v>26.9099</v>
      </c>
      <c r="G11" s="32">
        <v>27.599699999999999</v>
      </c>
    </row>
    <row r="12" spans="1:7" x14ac:dyDescent="0.2">
      <c r="A12" s="22">
        <v>20</v>
      </c>
      <c r="B12" s="22">
        <v>18</v>
      </c>
      <c r="C12" s="38">
        <v>3</v>
      </c>
      <c r="D12" s="26" t="s">
        <v>6</v>
      </c>
      <c r="E12" s="32">
        <v>19.8568</v>
      </c>
      <c r="G12" s="32">
        <v>19.901199999999999</v>
      </c>
    </row>
    <row r="13" spans="1:7" x14ac:dyDescent="0.2">
      <c r="A13" s="22">
        <v>20</v>
      </c>
      <c r="B13" s="22">
        <v>18</v>
      </c>
      <c r="C13" s="39">
        <v>3</v>
      </c>
      <c r="D13" s="27" t="s">
        <v>7</v>
      </c>
      <c r="E13" s="33">
        <v>0.61150700000000002</v>
      </c>
      <c r="G13" s="33">
        <v>0.59528400000000004</v>
      </c>
    </row>
    <row r="14" spans="1:7" x14ac:dyDescent="0.2">
      <c r="A14" s="22">
        <v>20</v>
      </c>
      <c r="B14" s="22">
        <v>18</v>
      </c>
      <c r="C14" s="37">
        <v>4</v>
      </c>
      <c r="D14" s="28" t="s">
        <v>4</v>
      </c>
      <c r="E14" s="34">
        <v>54.841799999999999</v>
      </c>
      <c r="G14" s="34">
        <v>54.608499999999999</v>
      </c>
    </row>
    <row r="15" spans="1:7" x14ac:dyDescent="0.2">
      <c r="A15" s="22">
        <v>20</v>
      </c>
      <c r="B15" s="22">
        <v>18</v>
      </c>
      <c r="C15" s="38">
        <v>4</v>
      </c>
      <c r="D15" s="26" t="s">
        <v>5</v>
      </c>
      <c r="E15" s="32">
        <v>27.556100000000001</v>
      </c>
      <c r="G15" s="32">
        <v>27.4331</v>
      </c>
    </row>
    <row r="16" spans="1:7" x14ac:dyDescent="0.2">
      <c r="A16" s="22">
        <v>20</v>
      </c>
      <c r="B16" s="22">
        <v>18</v>
      </c>
      <c r="C16" s="38">
        <v>4</v>
      </c>
      <c r="D16" s="26" t="s">
        <v>6</v>
      </c>
      <c r="E16" s="32">
        <v>26.534099999999999</v>
      </c>
      <c r="G16" s="32">
        <v>26.438099999999999</v>
      </c>
    </row>
    <row r="17" spans="1:9" x14ac:dyDescent="0.2">
      <c r="A17" s="23">
        <v>20</v>
      </c>
      <c r="B17" s="23">
        <v>18</v>
      </c>
      <c r="C17" s="39">
        <v>4</v>
      </c>
      <c r="D17" s="27" t="s">
        <v>7</v>
      </c>
      <c r="E17" s="33">
        <v>0.75159600000000004</v>
      </c>
      <c r="G17" s="33">
        <v>0.73732299999999995</v>
      </c>
    </row>
    <row r="18" spans="1:9" x14ac:dyDescent="0.2">
      <c r="A18" s="24">
        <v>22</v>
      </c>
      <c r="B18" s="24">
        <v>18</v>
      </c>
      <c r="C18" s="37">
        <v>1</v>
      </c>
      <c r="D18" s="28" t="s">
        <v>4</v>
      </c>
      <c r="E18" s="34">
        <v>104.396</v>
      </c>
      <c r="G18" s="34">
        <v>122.081</v>
      </c>
    </row>
    <row r="19" spans="1:9" x14ac:dyDescent="0.2">
      <c r="A19" s="22">
        <v>22</v>
      </c>
      <c r="B19" s="22">
        <v>18</v>
      </c>
      <c r="C19" s="38">
        <v>1</v>
      </c>
      <c r="D19" s="26" t="s">
        <v>5</v>
      </c>
      <c r="E19" s="32">
        <v>103.758</v>
      </c>
      <c r="G19" s="32">
        <v>113.619</v>
      </c>
    </row>
    <row r="20" spans="1:9" x14ac:dyDescent="0.2">
      <c r="A20" s="22">
        <v>22</v>
      </c>
      <c r="B20" s="22">
        <v>18</v>
      </c>
      <c r="C20" s="38">
        <v>1</v>
      </c>
      <c r="D20" s="26" t="s">
        <v>6</v>
      </c>
      <c r="E20" s="32">
        <v>0</v>
      </c>
      <c r="G20" s="32">
        <v>6.7456800000000001</v>
      </c>
    </row>
    <row r="21" spans="1:9" x14ac:dyDescent="0.2">
      <c r="A21" s="22">
        <v>22</v>
      </c>
      <c r="B21" s="22">
        <v>18</v>
      </c>
      <c r="C21" s="39">
        <v>1</v>
      </c>
      <c r="D21" s="27" t="s">
        <v>7</v>
      </c>
      <c r="E21" s="33">
        <v>0.63803500000000002</v>
      </c>
      <c r="G21" s="33">
        <v>1.71635</v>
      </c>
    </row>
    <row r="22" spans="1:9" x14ac:dyDescent="0.2">
      <c r="A22" s="22">
        <v>22</v>
      </c>
      <c r="B22" s="22">
        <v>18</v>
      </c>
      <c r="C22" s="37">
        <v>4</v>
      </c>
      <c r="D22" s="28" t="s">
        <v>4</v>
      </c>
      <c r="E22" s="34">
        <v>137.636</v>
      </c>
      <c r="G22" s="34">
        <v>143.26499999999999</v>
      </c>
      <c r="I22" s="19"/>
    </row>
    <row r="23" spans="1:9" x14ac:dyDescent="0.2">
      <c r="A23" s="22">
        <v>22</v>
      </c>
      <c r="B23" s="22">
        <v>18</v>
      </c>
      <c r="C23" s="38">
        <v>4</v>
      </c>
      <c r="D23" s="26" t="s">
        <v>5</v>
      </c>
      <c r="E23" s="32">
        <v>108.649</v>
      </c>
      <c r="G23" s="32">
        <v>113.863</v>
      </c>
    </row>
    <row r="24" spans="1:9" x14ac:dyDescent="0.2">
      <c r="A24" s="22">
        <v>22</v>
      </c>
      <c r="B24" s="22">
        <v>18</v>
      </c>
      <c r="C24" s="38">
        <v>4</v>
      </c>
      <c r="D24" s="26" t="s">
        <v>6</v>
      </c>
      <c r="E24" s="32">
        <v>26.6572</v>
      </c>
      <c r="G24" s="32">
        <v>27.173100000000002</v>
      </c>
    </row>
    <row r="25" spans="1:9" x14ac:dyDescent="0.2">
      <c r="A25" s="22">
        <v>22</v>
      </c>
      <c r="B25" s="22">
        <v>18</v>
      </c>
      <c r="C25" s="39">
        <v>4</v>
      </c>
      <c r="D25" s="27" t="s">
        <v>7</v>
      </c>
      <c r="E25" s="33">
        <v>2.3293300000000001</v>
      </c>
      <c r="G25" s="33">
        <v>2.2295400000000001</v>
      </c>
    </row>
    <row r="26" spans="1:9" x14ac:dyDescent="0.2">
      <c r="A26" s="22">
        <v>22</v>
      </c>
      <c r="B26" s="22">
        <v>18</v>
      </c>
      <c r="C26" s="37">
        <v>8</v>
      </c>
      <c r="D26" s="28" t="s">
        <v>4</v>
      </c>
      <c r="E26" s="34">
        <v>162.66499999999999</v>
      </c>
      <c r="G26" s="34">
        <v>171.86</v>
      </c>
    </row>
    <row r="27" spans="1:9" x14ac:dyDescent="0.2">
      <c r="A27" s="22">
        <v>22</v>
      </c>
      <c r="B27" s="22">
        <v>18</v>
      </c>
      <c r="C27" s="38">
        <v>8</v>
      </c>
      <c r="D27" s="26" t="s">
        <v>5</v>
      </c>
      <c r="E27" s="32">
        <v>107.086</v>
      </c>
      <c r="G27" s="32">
        <v>115.291</v>
      </c>
    </row>
    <row r="28" spans="1:9" x14ac:dyDescent="0.2">
      <c r="A28" s="22">
        <v>22</v>
      </c>
      <c r="B28" s="22">
        <v>18</v>
      </c>
      <c r="C28" s="38">
        <v>8</v>
      </c>
      <c r="D28" s="26" t="s">
        <v>6</v>
      </c>
      <c r="E28" s="32">
        <v>52.911099999999998</v>
      </c>
      <c r="G28" s="32">
        <v>53.8157</v>
      </c>
    </row>
    <row r="29" spans="1:9" x14ac:dyDescent="0.2">
      <c r="A29" s="22">
        <v>22</v>
      </c>
      <c r="B29" s="22">
        <v>18</v>
      </c>
      <c r="C29" s="39">
        <v>8</v>
      </c>
      <c r="D29" s="27" t="s">
        <v>7</v>
      </c>
      <c r="E29" s="33">
        <v>2.66764</v>
      </c>
      <c r="G29" s="33">
        <v>2.7530399999999999</v>
      </c>
    </row>
    <row r="30" spans="1:9" x14ac:dyDescent="0.2">
      <c r="A30" s="22">
        <v>22</v>
      </c>
      <c r="B30" s="22">
        <v>18</v>
      </c>
      <c r="C30" s="37">
        <v>12</v>
      </c>
      <c r="D30" s="28" t="s">
        <v>4</v>
      </c>
      <c r="E30" s="34">
        <v>191.41</v>
      </c>
      <c r="G30" s="34">
        <v>198.703</v>
      </c>
    </row>
    <row r="31" spans="1:9" x14ac:dyDescent="0.2">
      <c r="A31" s="22">
        <v>22</v>
      </c>
      <c r="B31" s="22">
        <v>18</v>
      </c>
      <c r="C31" s="38">
        <v>12</v>
      </c>
      <c r="D31" s="26" t="s">
        <v>5</v>
      </c>
      <c r="E31" s="32">
        <v>109.402</v>
      </c>
      <c r="G31" s="32">
        <v>115.417</v>
      </c>
    </row>
    <row r="32" spans="1:9" x14ac:dyDescent="0.2">
      <c r="A32" s="22">
        <v>22</v>
      </c>
      <c r="B32" s="22">
        <v>18</v>
      </c>
      <c r="C32" s="38">
        <v>12</v>
      </c>
      <c r="D32" s="26" t="s">
        <v>6</v>
      </c>
      <c r="E32" s="32">
        <v>78.845100000000002</v>
      </c>
      <c r="G32" s="32">
        <v>79.993899999999996</v>
      </c>
    </row>
    <row r="33" spans="1:7" x14ac:dyDescent="0.2">
      <c r="A33" s="22">
        <v>22</v>
      </c>
      <c r="B33" s="22">
        <v>18</v>
      </c>
      <c r="C33" s="39">
        <v>12</v>
      </c>
      <c r="D33" s="27" t="s">
        <v>7</v>
      </c>
      <c r="E33" s="33">
        <v>3.1629299999999998</v>
      </c>
      <c r="G33" s="33">
        <v>3.2921399999999998</v>
      </c>
    </row>
    <row r="34" spans="1:7" x14ac:dyDescent="0.2">
      <c r="A34" s="22">
        <v>22</v>
      </c>
      <c r="B34" s="22">
        <v>18</v>
      </c>
      <c r="C34" s="37">
        <v>16</v>
      </c>
      <c r="D34" s="28" t="s">
        <v>4</v>
      </c>
      <c r="E34" s="34">
        <v>221.24799999999999</v>
      </c>
      <c r="G34" s="34">
        <v>224.191</v>
      </c>
    </row>
    <row r="35" spans="1:7" x14ac:dyDescent="0.2">
      <c r="A35" s="22">
        <v>22</v>
      </c>
      <c r="B35" s="22">
        <v>18</v>
      </c>
      <c r="C35" s="38">
        <v>16</v>
      </c>
      <c r="D35" s="26" t="s">
        <v>5</v>
      </c>
      <c r="E35" s="32">
        <v>112.101</v>
      </c>
      <c r="G35" s="32">
        <v>114.56</v>
      </c>
    </row>
    <row r="36" spans="1:7" x14ac:dyDescent="0.2">
      <c r="A36" s="22">
        <v>22</v>
      </c>
      <c r="B36" s="22">
        <v>18</v>
      </c>
      <c r="C36" s="38">
        <v>16</v>
      </c>
      <c r="D36" s="26" t="s">
        <v>6</v>
      </c>
      <c r="E36" s="32">
        <v>105.348</v>
      </c>
      <c r="G36" s="32">
        <v>105.688</v>
      </c>
    </row>
    <row r="37" spans="1:7" x14ac:dyDescent="0.2">
      <c r="A37" s="23">
        <v>22</v>
      </c>
      <c r="B37" s="23">
        <v>18</v>
      </c>
      <c r="C37" s="39">
        <v>16</v>
      </c>
      <c r="D37" s="27" t="s">
        <v>7</v>
      </c>
      <c r="E37" s="33">
        <v>3.7989999999999999</v>
      </c>
      <c r="G37" s="33">
        <v>3.9426199999999998</v>
      </c>
    </row>
  </sheetData>
  <sheetProtection formatCells="0" insertHyperlinks="0" autoFilter="0"/>
  <phoneticPr fontId="3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7" interlineOnOff="0" interlineColor="0" isDbSheet="0" isDashBoardSheet="0" isDbDashBoardSheet="0" isFlexPaperSheet="0">
      <cellprotection/>
      <appEtDbRelations/>
    </woSheetProps>
    <woSheetProps sheetStid="2" interlineOnOff="0" interlineColor="0" isDbSheet="0" isDashBoardSheet="0" isDbDashBoardSheet="0" isFlexPaperSheet="0">
      <cellprotection/>
      <appEtDbRelations/>
    </woSheetProps>
    <woSheetProps sheetStid="1" interlineOnOff="0" interlineColor="0" isDbSheet="0" isDashBoardSheet="0" isDbDashBoardSheet="0" isFlexPaperSheet="0">
      <cellprotection/>
      <appEtDbRelations/>
    </woSheetProps>
    <woSheetProps sheetStid="3" interlineOnOff="0" interlineColor="0" isDbSheet="0" isDashBoardSheet="0" isDbDashBoardSheet="0" isFlexPaperSheet="0">
      <cellprotection/>
      <appEtDbRelations/>
    </woSheetProps>
    <woSheetProps sheetStid="5" interlineOnOff="0" interlineColor="0" isDbSheet="0" isDashBoardSheet="0" isDbDashBoardSheet="0" isFlexPaperSheet="0">
      <cellprotection/>
      <appEtDbRelations/>
    </woSheetProps>
  </woSheetsProps>
  <woBookProps>
    <bookSettings fileId=""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7"/>
  <pixelatorList sheetStid="2"/>
  <pixelatorList sheetStid="1"/>
  <pixelatorList sheetStid="3"/>
  <pixelatorList sheetStid="5"/>
  <pixelatorList sheetStid="6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IO propt.</vt:lpstr>
      <vt:lpstr>summary</vt:lpstr>
      <vt:lpstr>MemQubits</vt:lpstr>
      <vt:lpstr>#Qubits</vt:lpstr>
      <vt:lpstr>#Levels</vt:lpstr>
      <vt:lpstr>InitSV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</dc:creator>
  <cp:lastModifiedBy>Man</cp:lastModifiedBy>
  <dcterms:created xsi:type="dcterms:W3CDTF">2015-06-06T18:19:00Z</dcterms:created>
  <dcterms:modified xsi:type="dcterms:W3CDTF">2024-05-08T00:37:29Z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