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8E893EF-949E-48F4-A6A5-58F02F016D63}" xr6:coauthVersionLast="47" xr6:coauthVersionMax="47" xr10:uidLastSave="{00000000-0000-0000-0000-000000000000}"/>
  <bookViews>
    <workbookView xWindow="-98" yWindow="-98" windowWidth="21795" windowHeight="12975" xr2:uid="{60C2E2F6-AD98-4042-9BF5-DA3DB7B4AD4C}"/>
  </bookViews>
  <sheets>
    <sheet name="工作表1" sheetId="1" r:id="rId1"/>
  </sheets>
  <definedNames>
    <definedName name="_xlnm._FilterDatabase" localSheetId="0" hidden="1">工作表1!$A$1:$L$17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D17" i="1"/>
  <c r="C17" i="1"/>
  <c r="J17" i="1"/>
  <c r="L14" i="1" a="1"/>
  <c r="L14" i="1" s="1"/>
  <c r="L15" i="1" a="1"/>
  <c r="L15" i="1"/>
  <c r="L3" i="1" a="1"/>
  <c r="L3" i="1" s="1"/>
  <c r="L4" i="1" a="1"/>
  <c r="L4" i="1" s="1"/>
  <c r="L5" i="1" a="1"/>
  <c r="L5" i="1"/>
  <c r="L6" i="1" a="1"/>
  <c r="L6" i="1"/>
  <c r="L7" i="1" a="1"/>
  <c r="L7" i="1"/>
  <c r="L8" i="1" a="1"/>
  <c r="L8" i="1" s="1"/>
  <c r="L9" i="1" a="1"/>
  <c r="L9" i="1"/>
  <c r="L10" i="1" a="1"/>
  <c r="L10" i="1" s="1"/>
  <c r="L11" i="1" a="1"/>
  <c r="L11" i="1" s="1"/>
  <c r="L12" i="1" a="1"/>
  <c r="L12" i="1"/>
  <c r="L13" i="1" a="1"/>
  <c r="L13" i="1" s="1"/>
  <c r="L2" i="1" a="1"/>
  <c r="L2" i="1" s="1"/>
  <c r="K2" i="1" a="1"/>
  <c r="K2" i="1"/>
  <c r="K3" i="1" a="1"/>
  <c r="K3" i="1" s="1"/>
  <c r="K4" i="1" a="1"/>
  <c r="K4" i="1" s="1"/>
  <c r="K5" i="1" a="1"/>
  <c r="K5" i="1" s="1"/>
  <c r="K6" i="1" a="1"/>
  <c r="K6" i="1"/>
  <c r="K7" i="1" a="1"/>
  <c r="K7" i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/>
  <c r="K15" i="1" a="1"/>
  <c r="K15" i="1"/>
  <c r="J5" i="1"/>
  <c r="J6" i="1"/>
  <c r="J7" i="1"/>
  <c r="J8" i="1"/>
  <c r="J9" i="1"/>
  <c r="J10" i="1"/>
  <c r="J11" i="1"/>
  <c r="J12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N2" i="1" l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<sst xmlns="http://schemas.openxmlformats.org/spreadsheetml/2006/main" count="34" uniqueCount="34">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</sst>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proportions</a:t>
            </a:r>
            <a:r>
              <a:rPr lang="en-US" altLang="zh-TW" baseline="0"/>
              <a:t> of "pass" and "fail" based on students' overall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工作表1!$M$1:$N$1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工作表1!$M$2:$N$2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53-4065-B011-DFDAAD1C8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students' overall scores</a:t>
            </a:r>
            <a:endParaRPr lang="zh-TW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A-4410-8D1E-45C1CE660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0643616"/>
        <c:axId val="1720905968"/>
      </c:barChart>
      <c:catAx>
        <c:axId val="10606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20905968"/>
        <c:crosses val="autoZero"/>
        <c:auto val="1"/>
        <c:lblAlgn val="ctr"/>
        <c:lblOffset val="100"/>
        <c:noMultiLvlLbl val="0"/>
      </c:catAx>
      <c:valAx>
        <c:axId val="17209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6064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1385888</xdr:colOff>
      <xdr:row>16</xdr:row>
      <xdr:rowOff>4762</xdr:rowOff>
    </xdr:from>
    <xdr:to>
      <xdr:col>15</xdr:col>
      <xdr:colOff>204788</xdr:colOff>
      <xdr:row>29</xdr:row>
      <xdr:rowOff>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2E4C4C2-25F6-DBE0-E7FE-BA9528453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347662</xdr:colOff>
      <xdr:row>24</xdr:row>
      <xdr:rowOff>0</xdr:rowOff>
    </xdr:from>
    <xdr:to>
      <xdr:col>10</xdr:col>
      <xdr:colOff>1138237</xdr:colOff>
      <xdr:row>37</xdr:row>
      <xdr:rowOff>80962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56339DD7-A8EE-7BD3-4A1F-F71A53A3A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workbookViewId="0">
      <selection activeCell="K15" sqref="K15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M1" s="3" t="s">
        <v>32</v>
      </c>
      <c r="N1" s="3" t="s">
        <v>33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AVERAGE(H2:I2)</f>
        <v>91.7</v>
      </c>
      <c r="K2" t="str" cm="1">
        <f t="array" ref="K2">_xlfn.IFS(J2&gt;=90,"A",J2&gt;=80,"B",J2&gt;=70,"C",J2&gt;=60,"D",J2&lt;60,"F")</f>
        <v>A</v>
      </c>
      <c r="L2" t="str" cm="1">
        <f t="array" ref="L2">_xlfn.IFS(J2&gt;=60,"pass",J2&lt;60,"fail")</f>
        <v>pass</v>
      </c>
      <c r="M2">
        <f>COUNTIF(L2:L15,"pass")</f>
        <v>12</v>
      </c>
      <c r="N2">
        <f>COUNTIF(L2:L15,"fail")</f>
        <v>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v>90</v>
      </c>
      <c r="K3" t="str" cm="1">
        <f t="array" ref="K3">_xlfn.IFS(J3&gt;=90,"A",J3&gt;=80,"B",J3&gt;=70,"C",J3&gt;=60,"D",J3&lt;60,"F")</f>
        <v>A</v>
      </c>
      <c r="L3" t="str" cm="1">
        <f t="array" ref="L3">_xlfn.IFS(J3&gt;=60,"pass",J3&lt;60,"fail")</f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v>81.2</v>
      </c>
      <c r="K4" t="str" cm="1">
        <f t="array" ref="K4">_xlfn.IFS(J4&gt;=90,"A",J4&gt;=80,"B",J4&gt;=70,"C",J4&gt;=60,"D",J4&lt;60,"F")</f>
        <v>B</v>
      </c>
      <c r="L4" t="str" cm="1">
        <f t="array" ref="L4">_xlfn.IFS(J4&gt;=60,"pass",J4&lt;60,"fail")</f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ref="J3:J15" si="1">AVERAGE(H5:I5)</f>
        <v>80.8</v>
      </c>
      <c r="K5" t="str" cm="1">
        <f t="array" ref="K5">_xlfn.IFS(J5&gt;=90,"A",J5&gt;=80,"B",J5&gt;=70,"C",J5&gt;=60,"D",J5&lt;60,"F")</f>
        <v>B</v>
      </c>
      <c r="L5" t="str" cm="1">
        <f t="array" ref="L5">_xlfn.IFS(J5&gt;=60,"pass",J5&lt;60,"fail")</f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 cm="1">
        <f t="array" ref="L6">_xlfn.IFS(J6&gt;=60,"pass",J6&lt;60,"fail")</f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t="str" cm="1">
        <f t="array" ref="L7">_xlfn.IFS(J7&gt;=60,"pass",J7&lt;60,"fail")</f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 cm="1">
        <f t="array" ref="L8">_xlfn.IFS(J8&gt;=60,"pass",J8&lt;60,"fail")</f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 cm="1">
        <f t="array" ref="L9">_xlfn.IFS(J9&gt;=60,"pass",J9&lt;60,"fail")</f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 cm="1">
        <f t="array" ref="L10">_xlfn.IFS(J10&gt;=60,"pass",J10&lt;60,"fail")</f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 cm="1">
        <f t="array" ref="L11">_xlfn.IFS(J11&gt;=60,"pass",J11&lt;60,"fail")</f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 cm="1">
        <f t="array" ref="L12">_xlfn.IFS(J12&gt;=60,"pass",J12&lt;60,"fail")</f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v>59</v>
      </c>
      <c r="K13" t="str" cm="1">
        <f t="array" ref="K13">_xlfn.IFS(J13&gt;=90,"A",J13&gt;=80,"B",J13&gt;=70,"C",J13&gt;=60,"D",J13&lt;60,"F")</f>
        <v>F</v>
      </c>
      <c r="L13" t="str" cm="1">
        <f t="array" ref="L13">_xlfn.IFS(J13&gt;=60,"pass",J13&lt;60,"fail")</f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 cm="1">
        <f t="array" ref="L14">_xlfn.IFS(J14&gt;=60,"pass",J14&lt;60,"fail")</f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 cm="1">
        <f t="array" ref="L15">_xlfn.IFS(J15&gt;=60,"pass",J15&lt;60,"fail")</f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 L17">
    <cfRule type="cellIs" dxfId="1" priority="3" operator="equal">
      <formula>"pass"</formula>
    </cfRule>
  </conditionalFormatting>
  <conditionalFormatting sqref="L13:L15 L17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Tim Chen</cp:lastModifiedBy>
  <dcterms:created xsi:type="dcterms:W3CDTF">2023-10-19T05:27:10Z</dcterms:created>
  <dcterms:modified xsi:type="dcterms:W3CDTF">2023-10-20T10:10:32Z</dcterms:modified>
</cp:coreProperties>
</file>