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天德\1141_IntroToCS_112303081\HW3_Excel1\"/>
    </mc:Choice>
  </mc:AlternateContent>
  <xr:revisionPtr revIDLastSave="0" documentId="13_ncr:1_{B87C6B32-DFA6-403D-A2DC-429E1A738AE6}" xr6:coauthVersionLast="47" xr6:coauthVersionMax="47" xr10:uidLastSave="{00000000-0000-0000-0000-000000000000}"/>
  <bookViews>
    <workbookView xWindow="-120" yWindow="-120" windowWidth="21840" windowHeight="130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17" i="1" l="1"/>
  <c r="M18" i="1"/>
  <c r="M17" i="1"/>
  <c r="H13" i="1"/>
  <c r="J13" i="1" s="1"/>
  <c r="L14" i="1"/>
  <c r="L15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4" i="1"/>
  <c r="J15" i="1"/>
  <c r="J2" i="1"/>
  <c r="D17" i="1"/>
  <c r="C17" i="1"/>
  <c r="H3" i="1"/>
  <c r="H4" i="1"/>
  <c r="H5" i="1"/>
  <c r="H6" i="1"/>
  <c r="H7" i="1"/>
  <c r="H8" i="1"/>
  <c r="H9" i="1"/>
  <c r="H10" i="1"/>
  <c r="H11" i="1"/>
  <c r="H12" i="1"/>
  <c r="H14" i="1"/>
  <c r="H15" i="1"/>
  <c r="H2" i="1"/>
  <c r="H17" i="1" l="1"/>
  <c r="K13" i="1"/>
  <c r="L13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<sst xmlns="http://schemas.openxmlformats.org/spreadsheetml/2006/main" count="34" uniqueCount="34">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</sst>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 Overall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175-BE1C-8B395EA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37392"/>
        <c:axId val="250431568"/>
      </c:barChart>
      <c:catAx>
        <c:axId val="250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431568"/>
        <c:crosses val="autoZero"/>
        <c:auto val="1"/>
        <c:lblAlgn val="ctr"/>
        <c:lblOffset val="100"/>
        <c:noMultiLvlLbl val="0"/>
      </c:catAx>
      <c:valAx>
        <c:axId val="250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4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 Pass or fail</a:t>
            </a:r>
            <a:r>
              <a:rPr lang="en-US" altLang="zh-TW" baseline="0"/>
              <a:t> on overall score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5-4C39-9AD2-6BEB1B384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5-4C39-9AD2-6BEB1B384B5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970-9D4A-90D876EA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24</xdr:row>
      <xdr:rowOff>76200</xdr:rowOff>
    </xdr:from>
    <xdr:to>
      <xdr:col>11</xdr:col>
      <xdr:colOff>1543050</xdr:colOff>
      <xdr:row>37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0184608-E391-4457-9DB4-8A76818A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19</xdr:row>
      <xdr:rowOff>81643</xdr:rowOff>
    </xdr:from>
    <xdr:to>
      <xdr:col>20</xdr:col>
      <xdr:colOff>394608</xdr:colOff>
      <xdr:row>34</xdr:row>
      <xdr:rowOff>174172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4972647-CB51-467C-A9CF-655442E4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zoomScale="70" zoomScaleNormal="70" workbookViewId="0">
      <selection activeCell="K15" sqref="K15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H2*0.1*5+I2*0.5</f>
        <v>91.7</v>
      </c>
      <c r="K2" s="5" t="str">
        <f>_xlfn.IFS(J2&gt;=90,"A",J2&gt;=80,"B",J2&gt;=70,"C",J2&gt;=60,"D",J2&lt;60,"F")</f>
        <v>A</v>
      </c>
      <c r="L2" s="5" t="str">
        <f>IF(J2&gt;60,"Pass","Fail")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H3*0.1*5+I3*0.5</f>
        <v>90</v>
      </c>
      <c r="K3" s="5" t="str">
        <f t="shared" ref="K3:K15" si="2">_xlfn.IFS(J3&gt;=90,"A",J3&gt;=80,"B",J3&gt;=70,"C",J3&gt;=60,"D",J3&lt;60,"F")</f>
        <v>A</v>
      </c>
      <c r="L3" s="5" t="str">
        <f t="shared" ref="L3:L15" si="3">IF(J3&gt;60,"Pass","Fail")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 s="5" customFormat="1">
      <c r="C17" s="5">
        <f>MAX(C2:C15)</f>
        <v>98</v>
      </c>
      <c r="D17" s="5">
        <f>LARGE(D2:D15,2)</f>
        <v>92</v>
      </c>
      <c r="H17" s="5">
        <f>COUNTIF(H2:H15,"&lt;80")</f>
        <v>8</v>
      </c>
      <c r="J17" s="5">
        <f>ROUND(AVERAGE(J2:J15),2)</f>
        <v>76.87</v>
      </c>
      <c r="L17" s="5" t="s">
        <v>32</v>
      </c>
      <c r="M17" s="5">
        <f>COUNTIF(L2:L15,"Pass")</f>
        <v>12</v>
      </c>
    </row>
    <row r="18" spans="3:13">
      <c r="L18" s="5" t="s">
        <v>33</v>
      </c>
      <c r="M18" s="5">
        <f>COUNTIF(L2:L15,"Fail")</f>
        <v>2</v>
      </c>
    </row>
    <row r="24" spans="3:13">
      <c r="J24" s="4" t="s">
        <v>30</v>
      </c>
    </row>
  </sheetData>
  <phoneticPr fontId="2" type="noConversion"/>
  <conditionalFormatting sqref="L2:L15">
    <cfRule type="cellIs" dxfId="1" priority="2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Ted Yen</cp:lastModifiedBy>
  <dcterms:created xsi:type="dcterms:W3CDTF">2023-10-19T05:27:10Z</dcterms:created>
  <dcterms:modified xsi:type="dcterms:W3CDTF">2025-10-05T03:11:32Z</dcterms:modified>
</cp:coreProperties>
</file>