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indy\Downloads\"/>
    </mc:Choice>
  </mc:AlternateContent>
  <xr:revisionPtr revIDLastSave="0" documentId="13_ncr:1_{28CF0DCD-D81E-4DDC-ABDA-672CD380366E}" xr6:coauthVersionLast="47" xr6:coauthVersionMax="47" xr10:uidLastSave="{00000000-0000-0000-0000-000000000000}"/>
  <bookViews>
    <workbookView xWindow="-98" yWindow="-98" windowWidth="19396" windowHeight="11596" activeTab="1" xr2:uid="{60C2E2F6-AD98-4042-9BF5-DA3DB7B4AD4C}"/>
  </bookViews>
  <sheets>
    <sheet name="工作表2" sheetId="2" r:id="rId1"/>
    <sheet name="工作表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D17" i="1"/>
  <c r="C17" i="1"/>
  <c r="H3" i="1"/>
  <c r="J3" i="1" s="1"/>
  <c r="L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L11" i="1" s="1"/>
  <c r="H12" i="1"/>
  <c r="J12" i="1" s="1"/>
  <c r="L12" i="1" s="1"/>
  <c r="H13" i="1"/>
  <c r="J13" i="1" s="1"/>
  <c r="H14" i="1"/>
  <c r="J14" i="1" s="1"/>
  <c r="K14" i="1" s="1"/>
  <c r="H15" i="1"/>
  <c r="J15" i="1" s="1"/>
  <c r="K15" i="1" s="1"/>
  <c r="H2" i="1"/>
  <c r="J2" i="1" s="1"/>
  <c r="L15" i="1" l="1"/>
  <c r="L14" i="1"/>
  <c r="K6" i="1"/>
  <c r="K10" i="1"/>
  <c r="H17" i="1"/>
  <c r="L13" i="1"/>
  <c r="K13" i="1"/>
  <c r="K5" i="1"/>
  <c r="K2" i="1"/>
  <c r="L2" i="1"/>
  <c r="J17" i="1"/>
  <c r="K9" i="1"/>
  <c r="K12" i="1"/>
  <c r="K8" i="1"/>
  <c r="K4" i="1"/>
  <c r="K11" i="1"/>
  <c r="K7" i="1"/>
  <c r="K3" i="1"/>
</calcChain>
</file>

<file path=xl/sharedStrings.xml><?xml version="1.0" encoding="utf-8"?>
<sst xmlns="http://schemas.openxmlformats.org/spreadsheetml/2006/main" count="37" uniqueCount="37">
  <si>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</si>
  <si>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</si>
  <si>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</si>
  <si>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</si>
  <si>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</si>
  <si>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</si>
  <si>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</si>
  <si>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</si>
  <si>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</si>
  <si>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</si>
  <si>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</si>
  <si>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</si>
  <si>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</si>
  <si>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</si>
  <si>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</si>
  <si>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</si>
  <si>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</si>
  <si>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</si>
  <si>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</si>
  <si>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</si>
  <si>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</si>
  <si>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</si>
  <si>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</si>
  <si>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</si>
  <si>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</si>
  <si>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</si>
  <si>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</si>
  <si>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</si>
  <si>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</si>
  <si>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</si>
  <si>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</si>
  <si>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</si>
  <si>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列標籤</t>
  </si>
  <si>
    <t>Fail</t>
  </si>
  <si>
    <t>Pass</t>
  </si>
  <si>
    <t>總計</t>
  </si>
  <si>
    <t>計數 -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</si>
</sst>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00925925925926"/>
          <c:w val="0.89019685039370078"/>
          <c:h val="0.64151283172936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D-42A5-81D3-3CF3862D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662800"/>
        <c:axId val="1924264224"/>
      </c:barChart>
      <c:catAx>
        <c:axId val="19196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4264224"/>
        <c:crosses val="autoZero"/>
        <c:auto val="1"/>
        <c:lblAlgn val="ctr"/>
        <c:lblOffset val="100"/>
        <c:noMultiLvlLbl val="0"/>
      </c:catAx>
      <c:valAx>
        <c:axId val="19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96628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[112306089_資管一甲_石祐瑄.xlsx]工作表1!樞紐分析表3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</a:p>
        </c:rich>
      </c:tx>
      <c:layout>
        <c:manualLayout>
          <c:xMode val="edge"/>
          <c:yMode val="edge"/>
          <c:x val="0.36610865979073498"/>
          <c:y val="4.6514365076562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699195510720884E-2"/>
              <c:y val="6.576980568011955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260795856049985E-2"/>
              <c:y val="-5.9790732436473442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工作表1!$O$9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0-4538-81A7-60EED34579F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20-4538-81A7-60EED34579F5}"/>
              </c:ext>
            </c:extLst>
          </c:dPt>
          <c:dLbls>
            <c:dLbl>
              <c:idx val="0"/>
              <c:layout>
                <c:manualLayout>
                  <c:x val="9.6699195510720884E-2"/>
                  <c:y val="6.57698056801195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0-4538-81A7-60EED34579F5}"/>
                </c:ext>
              </c:extLst>
            </c:dLbl>
            <c:dLbl>
              <c:idx val="1"/>
              <c:layout>
                <c:manualLayout>
                  <c:x val="-8.9260795856049985E-2"/>
                  <c:y val="-5.97907324364734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20-4538-81A7-60EED34579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工作表1!$N$10:$N$12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工作表1!$O$10:$O$12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0-4538-81A7-60EED345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300038</xdr:colOff>
      <xdr:row>25</xdr:row>
      <xdr:rowOff>9524</xdr:rowOff>
    </xdr:from>
    <xdr:to>
      <xdr:col>11</xdr:col>
      <xdr:colOff>9525</xdr:colOff>
      <xdr:row>38</xdr:row>
      <xdr:rowOff>90487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15E3D4-CBC6-32EE-D818-F36037CF1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4763</xdr:rowOff>
    </xdr:from>
    <xdr:to>
      <xdr:col>13</xdr:col>
      <xdr:colOff>166688</xdr:colOff>
      <xdr:row>27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AAE6C3-74FC-FEAC-0010-087B022C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" refreshedDate="45226.638945254628" createdVersion="8" refreshedVersion="8" minRefreshableVersion="3" recordCount="14" xr:uid="{B57FAE02-AAD3-44B7-871E-D8E4FE90FC53}">
  <cacheSource type="worksheet">
    <worksheetSource ref="L1:L15" sheet="工作表1"/>
  </cacheSource>
  <cacheFields count="1">
    <cacheField name="Q4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1C2E1-7ACD-4C09-8F14-57CE5B652D64}" name="樞紐分析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5">
  <location ref="N9:O12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計數 - Q4" fld="0" subtotal="count" baseField="0" baseItem="0"/>
  </dataField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F857-0407-46DE-A84C-2ED623CF860D}">
  <dimension ref="A1"/>
  <sheetViews>
    <sheetView workbookViewId="0"/>
  </sheetViews>
  <sheetFormatPr defaultRowHeight="16.149999999999999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topLeftCell="E7" workbookViewId="0">
      <selection activeCell="N14" sqref="N14"/>
    </sheetView>
  </sheetViews>
  <sheetFormatPr defaultRowHeight="16.149999999999999"/>
  <cols>
    <col min="3" max="4" width="13" bestFit="1" customWidth="1"/>
    <col min="8" max="8" width="18.6640625" bestFit="1" customWidth="1"/>
    <col min="10" max="10" width="16.1328125" style="5" bestFit="1" customWidth="1"/>
    <col min="11" max="11" width="24.19921875" style="5" customWidth="1"/>
    <col min="12" max="12" width="23" style="5" customWidth="1"/>
    <col min="14" max="14" width="9.86328125" bestFit="1" customWidth="1"/>
    <col min="15" max="15" width="10" bestFit="1" customWidth="1"/>
    <col min="16" max="16" width="4.9296875" bestFit="1" customWidth="1"/>
    <col min="17" max="17" width="5.46484375" bestFit="1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6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H2*0.5+I2*0.5</f>
        <v>91.7</v>
      </c>
      <c r="K2" s="5" t="str">
        <f>_xlfn.IFS(J2&gt;=90,"A",J2&gt;=80,"B",J2&gt;=70,"C",J2&gt;=60,"D",J2&lt;60,"F")</f>
        <v>A</v>
      </c>
      <c r="L2" s="5" t="str">
        <f>IF(J2&gt;=60,"Pass","Fail")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>H3*0.5+I3*0.5</f>
        <v>90</v>
      </c>
      <c r="K3" s="5" t="str">
        <f t="shared" ref="K3:K15" si="1">_xlfn.IFS(J3&gt;=90,"A",J3&gt;=80,"B",J3&gt;=70,"C",J3&gt;=60,"D",J3&lt;60,"F")</f>
        <v>A</v>
      </c>
      <c r="L3" s="5" t="str">
        <f t="shared" ref="L3:L15" si="2">IF(J3&gt;=60,"Pass","Fail")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ref="J4:J15" si="3">H4*0.5+I4*0.5</f>
        <v>81.2</v>
      </c>
      <c r="K4" s="5" t="str">
        <f t="shared" si="1"/>
        <v>B</v>
      </c>
      <c r="L4" s="5" t="str">
        <f t="shared" si="2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3"/>
        <v>80.8</v>
      </c>
      <c r="K5" s="5" t="str">
        <f t="shared" si="1"/>
        <v>B</v>
      </c>
      <c r="L5" s="5" t="str">
        <f t="shared" si="2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3"/>
        <v>84.7</v>
      </c>
      <c r="K6" s="5" t="str">
        <f t="shared" si="1"/>
        <v>B</v>
      </c>
      <c r="L6" s="5" t="str">
        <f t="shared" si="2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3"/>
        <v>80.8</v>
      </c>
      <c r="K7" s="5" t="str">
        <f t="shared" si="1"/>
        <v>B</v>
      </c>
      <c r="L7" s="5" t="str">
        <f t="shared" si="2"/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3"/>
        <v>77.900000000000006</v>
      </c>
      <c r="K8" s="5" t="str">
        <f t="shared" si="1"/>
        <v>C</v>
      </c>
      <c r="L8" s="5" t="str">
        <f t="shared" si="2"/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3"/>
        <v>74.2</v>
      </c>
      <c r="K9" s="5" t="str">
        <f t="shared" si="1"/>
        <v>C</v>
      </c>
      <c r="L9" s="5" t="str">
        <f t="shared" si="2"/>
        <v>Pass</v>
      </c>
      <c r="N9" s="8" t="s">
        <v>32</v>
      </c>
      <c r="O9" t="s">
        <v>36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3"/>
        <v>75.2</v>
      </c>
      <c r="K10" s="5" t="str">
        <f t="shared" si="1"/>
        <v>C</v>
      </c>
      <c r="L10" s="5" t="str">
        <f t="shared" si="2"/>
        <v>Pass</v>
      </c>
      <c r="N10" s="9" t="s">
        <v>33</v>
      </c>
      <c r="O10">
        <v>2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3"/>
        <v>77.599999999999994</v>
      </c>
      <c r="K11" s="5" t="str">
        <f t="shared" si="1"/>
        <v>C</v>
      </c>
      <c r="L11" s="5" t="str">
        <f t="shared" si="2"/>
        <v>Pass</v>
      </c>
      <c r="N11" s="9" t="s">
        <v>34</v>
      </c>
      <c r="O11">
        <v>12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3"/>
        <v>80.599999999999994</v>
      </c>
      <c r="K12" s="5" t="str">
        <f t="shared" si="1"/>
        <v>B</v>
      </c>
      <c r="L12" s="5" t="str">
        <f t="shared" si="2"/>
        <v>Pass</v>
      </c>
      <c r="N12" s="9" t="s">
        <v>35</v>
      </c>
      <c r="O12">
        <v>14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3"/>
        <v>59</v>
      </c>
      <c r="K13" s="5" t="str">
        <f t="shared" si="1"/>
        <v>F</v>
      </c>
      <c r="L13" s="5" t="str">
        <f t="shared" si="2"/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3"/>
        <v>66.900000000000006</v>
      </c>
      <c r="K14" s="5" t="str">
        <f t="shared" si="1"/>
        <v>D</v>
      </c>
      <c r="L14" s="5" t="str">
        <f t="shared" si="2"/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3"/>
        <v>55.6</v>
      </c>
      <c r="K15" s="5" t="str">
        <f t="shared" si="1"/>
        <v>F</v>
      </c>
      <c r="L15" s="5" t="str">
        <f t="shared" si="2"/>
        <v>Fail</v>
      </c>
    </row>
    <row r="16" spans="1:15">
      <c r="C16" s="4" t="s">
        <v>27</v>
      </c>
      <c r="D16" s="4" t="s">
        <v>28</v>
      </c>
      <c r="H16" s="4" t="s">
        <v>29</v>
      </c>
      <c r="J16" s="7" t="s">
        <v>26</v>
      </c>
      <c r="L16" s="7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 s="5">
        <f>AVERAGE(J2:J15)</f>
        <v>76.871428571428581</v>
      </c>
    </row>
    <row r="24" spans="3:10">
      <c r="J24" s="7" t="s">
        <v>30</v>
      </c>
    </row>
  </sheetData>
  <phoneticPr fontId="2" type="noConversion"/>
  <conditionalFormatting sqref="L2:L15">
    <cfRule type="cellIs" dxfId="2" priority="2" operator="equal">
      <formula>"Pass"</formula>
    </cfRule>
    <cfRule type="cellIs" dxfId="1" priority="3" operator="greaterThan">
      <formula>$J$2&gt;=60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湘羚 章</cp:lastModifiedBy>
  <dcterms:created xsi:type="dcterms:W3CDTF">2023-10-19T05:27:10Z</dcterms:created>
  <dcterms:modified xsi:type="dcterms:W3CDTF">2023-10-27T07:48:15Z</dcterms:modified>
</cp:coreProperties>
</file>