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raw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J181" i="2"/>
  <c r="L120"/>
  <c r="H129"/>
  <c r="M49"/>
  <c r="G61"/>
  <c r="J19"/>
  <c r="L115"/>
  <c r="H85"/>
  <c r="G148"/>
  <c r="L148"/>
  <c r="F148"/>
  <c r="E88"/>
  <c r="H37"/>
  <c r="E127"/>
  <c r="E169"/>
  <c r="J169"/>
  <c r="K128"/>
  <c r="N86"/>
  <c r="I92"/>
  <c r="I108"/>
  <c r="I163"/>
  <c r="K121"/>
  <c r="N136"/>
  <c r="M104"/>
  <c r="L184"/>
  <c r="E161"/>
  <c r="H147"/>
  <c r="K26"/>
  <c r="N21"/>
  <c r="K94"/>
  <c r="N99"/>
  <c r="N115"/>
  <c r="F144"/>
  <c r="G165"/>
  <c r="M140"/>
  <c r="M156"/>
  <c r="I75"/>
  <c r="I85"/>
  <c r="I152"/>
  <c r="I120"/>
  <c r="F167"/>
  <c r="N91"/>
  <c r="L178"/>
  <c r="N156"/>
  <c r="G139"/>
  <c r="N130"/>
  <c r="J80"/>
  <c r="F112"/>
  <c r="H9"/>
  <c r="F178"/>
  <c r="L136"/>
  <c r="E78"/>
  <c r="N35"/>
  <c r="K33"/>
  <c r="L90"/>
  <c r="E54"/>
  <c r="K48"/>
  <c r="I98"/>
  <c r="L177"/>
  <c r="H32"/>
  <c r="L79"/>
  <c r="K77"/>
  <c r="E181"/>
  <c r="K113"/>
  <c r="N128"/>
  <c r="N144"/>
  <c r="J159"/>
  <c r="L96"/>
  <c r="M152"/>
  <c r="L108"/>
  <c r="N147"/>
  <c r="I50"/>
  <c r="M167"/>
  <c r="H6"/>
  <c r="K86"/>
  <c r="E182"/>
  <c r="H74"/>
  <c r="K144"/>
  <c r="E167"/>
  <c r="K154"/>
  <c r="I112"/>
  <c r="I91"/>
  <c r="G133"/>
  <c r="L133"/>
  <c r="H91"/>
  <c r="N123"/>
  <c r="K72"/>
  <c r="F169"/>
  <c r="K179"/>
  <c r="M160"/>
  <c r="K38"/>
  <c r="G96"/>
  <c r="H20"/>
  <c r="F160"/>
  <c r="G178"/>
  <c r="F145"/>
  <c r="K79"/>
  <c r="N163"/>
  <c r="M171"/>
  <c r="K139"/>
  <c r="H131"/>
  <c r="I59"/>
  <c r="K111"/>
  <c r="J67"/>
  <c r="M111"/>
  <c r="M70"/>
  <c r="H150"/>
  <c r="I158"/>
  <c r="H133"/>
  <c r="J166"/>
  <c r="J165"/>
  <c r="H4"/>
  <c r="N79"/>
  <c r="G86"/>
  <c r="I180"/>
  <c r="F96"/>
  <c r="M35"/>
  <c r="G111"/>
  <c r="I99"/>
  <c r="I139"/>
  <c r="E27"/>
  <c r="M7"/>
  <c r="H137"/>
  <c r="L107"/>
  <c r="F77"/>
  <c r="N76"/>
  <c r="N72"/>
  <c r="E69"/>
  <c r="G176"/>
  <c r="K89"/>
  <c r="M76"/>
  <c r="G161"/>
  <c r="N122"/>
  <c r="F177"/>
  <c r="L92"/>
  <c r="J59"/>
  <c r="F149"/>
  <c r="K149"/>
  <c r="G125"/>
  <c r="K97"/>
  <c r="N46"/>
  <c r="N49"/>
  <c r="H164"/>
  <c r="F43"/>
  <c r="H75"/>
  <c r="N148"/>
  <c r="I65"/>
  <c r="J48"/>
  <c r="H90"/>
  <c r="K87"/>
  <c r="H177"/>
  <c r="M65"/>
  <c r="G74"/>
  <c r="I32"/>
  <c r="N73"/>
  <c r="I134"/>
  <c r="N66"/>
  <c r="K120"/>
  <c r="E26"/>
  <c r="G121"/>
  <c r="K78"/>
  <c r="J87"/>
  <c r="N149"/>
  <c r="G77"/>
  <c r="H134"/>
  <c r="K102"/>
  <c r="G183"/>
  <c r="F175"/>
  <c r="J10"/>
  <c r="F32"/>
  <c r="L182"/>
  <c r="F116"/>
  <c r="K160"/>
  <c r="I165"/>
  <c r="J161"/>
  <c r="H56"/>
  <c r="H180"/>
  <c r="L82"/>
  <c r="M28"/>
  <c r="N50"/>
  <c r="M178"/>
  <c r="L101"/>
  <c r="M40"/>
  <c r="G144"/>
  <c r="H163"/>
  <c r="F68"/>
  <c r="M161"/>
  <c r="E24"/>
  <c r="L39"/>
  <c r="G12"/>
  <c r="L181"/>
  <c r="N81"/>
  <c r="H66"/>
  <c r="I175"/>
  <c r="I71"/>
  <c r="N38"/>
  <c r="I27"/>
  <c r="N131"/>
  <c r="M101"/>
  <c r="G2"/>
  <c r="F80"/>
  <c r="M88"/>
  <c r="J3" i="1"/>
  <c r="E94" i="2"/>
  <c r="N30"/>
  <c r="L17"/>
  <c r="F101"/>
  <c r="N143"/>
  <c r="I43"/>
  <c r="E142"/>
  <c r="F98"/>
  <c r="I177"/>
  <c r="J151"/>
  <c r="E100"/>
  <c r="E138"/>
  <c r="M120"/>
  <c r="N152"/>
  <c r="F166"/>
  <c r="H139"/>
  <c r="F41"/>
  <c r="I18"/>
  <c r="N105"/>
  <c r="H118"/>
  <c r="J6"/>
  <c r="E139"/>
  <c r="M151"/>
  <c r="E9"/>
  <c r="G60"/>
  <c r="I44"/>
  <c r="H116"/>
  <c r="J144"/>
  <c r="M164"/>
  <c r="N114"/>
  <c r="I149"/>
  <c r="E146"/>
  <c r="K146"/>
  <c r="J74"/>
  <c r="F182"/>
  <c r="E120"/>
  <c r="E15"/>
  <c r="M60"/>
  <c r="G166"/>
  <c r="I77"/>
  <c r="I52"/>
  <c r="N185"/>
  <c r="M38"/>
  <c r="E28"/>
  <c r="K162"/>
  <c r="L111"/>
  <c r="H81"/>
  <c r="G160"/>
  <c r="L160"/>
  <c r="L119"/>
  <c r="J13"/>
  <c r="H99"/>
  <c r="L99"/>
  <c r="K156"/>
  <c r="M127"/>
  <c r="I38"/>
  <c r="N98"/>
  <c r="M97"/>
  <c r="M113"/>
  <c r="H127"/>
  <c r="K100"/>
  <c r="H161"/>
  <c r="H162"/>
  <c r="I116"/>
  <c r="L78"/>
  <c r="K98"/>
  <c r="K114"/>
  <c r="L8"/>
  <c r="E13"/>
  <c r="L26"/>
  <c r="J102"/>
  <c r="G131"/>
  <c r="L170"/>
  <c r="I113"/>
  <c r="H69"/>
  <c r="I87"/>
  <c r="I145"/>
  <c r="I80"/>
  <c r="M80"/>
  <c r="H136"/>
  <c r="L97"/>
  <c r="K163"/>
  <c r="J152"/>
  <c r="J29"/>
  <c r="E104"/>
  <c r="L161"/>
  <c r="M16"/>
  <c r="N183"/>
  <c r="E112"/>
  <c r="G99"/>
  <c r="G17"/>
  <c r="E84"/>
  <c r="E86"/>
  <c r="E118"/>
  <c r="K172"/>
  <c r="I142"/>
  <c r="G107"/>
  <c r="E45"/>
  <c r="J64"/>
  <c r="I161"/>
  <c r="I33"/>
  <c r="E180"/>
  <c r="G182"/>
  <c r="F78"/>
  <c r="G49"/>
  <c r="N139"/>
  <c r="F138"/>
  <c r="M148"/>
  <c r="L104"/>
  <c r="N159"/>
  <c r="I183"/>
  <c r="M128"/>
  <c r="I96"/>
  <c r="F165"/>
  <c r="J100"/>
  <c r="E131"/>
  <c r="G46"/>
  <c r="E163"/>
  <c r="K150"/>
  <c r="L6"/>
  <c r="M75"/>
  <c r="N129"/>
  <c r="J72"/>
  <c r="L129"/>
  <c r="F180"/>
  <c r="G142"/>
  <c r="F158"/>
  <c r="I2" i="1"/>
  <c r="H2"/>
  <c r="I143" i="2"/>
  <c r="I159"/>
  <c r="J82"/>
  <c r="N45"/>
  <c r="J77"/>
  <c r="F141"/>
  <c r="J61"/>
  <c r="E51"/>
  <c r="J68"/>
  <c r="N68"/>
  <c r="G145"/>
  <c r="L69"/>
  <c r="I49"/>
  <c r="F99"/>
  <c r="K132"/>
  <c r="H126"/>
  <c r="N82"/>
  <c r="N150"/>
  <c r="N120"/>
  <c r="G106"/>
  <c r="L185"/>
  <c r="D3" i="1"/>
  <c r="K134" i="2"/>
  <c r="G91"/>
  <c r="L100"/>
  <c r="M85"/>
  <c r="H158"/>
  <c r="J17"/>
  <c r="I169"/>
  <c r="G71"/>
  <c r="K175"/>
  <c r="M83"/>
  <c r="N85"/>
  <c r="J60"/>
  <c r="F60"/>
  <c r="G85"/>
  <c r="J12"/>
  <c r="K183"/>
  <c r="J14"/>
  <c r="F61"/>
  <c r="L93"/>
  <c r="G157"/>
  <c r="N118"/>
  <c r="G185"/>
  <c r="L88"/>
  <c r="G110"/>
  <c r="M149"/>
  <c r="I119"/>
  <c r="K145"/>
  <c r="J123"/>
  <c r="H76"/>
  <c r="H145"/>
  <c r="F105"/>
  <c r="K88"/>
  <c r="G57"/>
  <c r="N160"/>
  <c r="I73"/>
  <c r="M74"/>
  <c r="J44"/>
  <c r="N172"/>
  <c r="L94"/>
  <c r="L110"/>
  <c r="F183"/>
  <c r="M177"/>
  <c r="I146"/>
  <c r="I162"/>
  <c r="J85"/>
  <c r="G5"/>
  <c r="L175"/>
  <c r="G21"/>
  <c r="H149"/>
  <c r="J99"/>
  <c r="I94"/>
  <c r="M94"/>
  <c r="G80"/>
  <c r="N145"/>
  <c r="L147"/>
  <c r="L163"/>
  <c r="J125"/>
  <c r="L58"/>
  <c r="J156"/>
  <c r="N64"/>
  <c r="F152"/>
  <c r="J164"/>
  <c r="K167"/>
  <c r="F86"/>
  <c r="M163"/>
  <c r="J90"/>
  <c r="G7"/>
  <c r="G140"/>
  <c r="K68"/>
  <c r="K130"/>
  <c r="K133"/>
  <c r="J170"/>
  <c r="H53"/>
  <c r="E2"/>
  <c r="I176"/>
  <c r="F103"/>
  <c r="L132"/>
  <c r="F56"/>
  <c r="J163"/>
  <c r="L74"/>
  <c r="N146"/>
  <c r="H35"/>
  <c r="M109"/>
  <c r="H46"/>
  <c r="F13"/>
  <c r="M90"/>
  <c r="G126"/>
  <c r="J49"/>
  <c r="G92"/>
  <c r="N13"/>
  <c r="E33"/>
  <c r="H140"/>
  <c r="G179"/>
  <c r="J136"/>
  <c r="H34"/>
  <c r="E144"/>
  <c r="N90"/>
  <c r="J23"/>
  <c r="L47"/>
  <c r="I117"/>
  <c r="L114"/>
  <c r="G40"/>
  <c r="N48"/>
  <c r="M36"/>
  <c r="J107"/>
  <c r="G42"/>
  <c r="E43"/>
  <c r="L18"/>
  <c r="J47"/>
  <c r="I83"/>
  <c r="G64"/>
  <c r="L125"/>
  <c r="M33"/>
  <c r="F185"/>
  <c r="F65"/>
  <c r="N55"/>
  <c r="H51"/>
  <c r="M58"/>
  <c r="I110"/>
  <c r="F131"/>
  <c r="J155"/>
  <c r="G2" i="1"/>
  <c r="F66" i="2"/>
  <c r="N106"/>
  <c r="J158"/>
  <c r="L145"/>
  <c r="F97"/>
  <c r="E130"/>
  <c r="F161"/>
  <c r="H148"/>
  <c r="J108"/>
  <c r="H112"/>
  <c r="L54"/>
  <c r="N12"/>
  <c r="N58"/>
  <c r="I130"/>
  <c r="M147"/>
  <c r="K67"/>
  <c r="N162"/>
  <c r="H138"/>
  <c r="L68"/>
  <c r="G153"/>
  <c r="H183"/>
  <c r="I69"/>
  <c r="I114"/>
  <c r="L49"/>
  <c r="G37"/>
  <c r="H95"/>
  <c r="L95"/>
  <c r="M102"/>
  <c r="I55"/>
  <c r="E32"/>
  <c r="H84"/>
  <c r="E47"/>
  <c r="G116"/>
  <c r="L33"/>
  <c r="E154"/>
  <c r="H157"/>
  <c r="I76"/>
  <c r="H68"/>
  <c r="M130"/>
  <c r="K110"/>
  <c r="J66"/>
  <c r="M110"/>
  <c r="L43"/>
  <c r="I118"/>
  <c r="L152"/>
  <c r="L168"/>
  <c r="N111"/>
  <c r="N100"/>
  <c r="K19"/>
  <c r="N178"/>
  <c r="I141"/>
  <c r="L67"/>
  <c r="H89"/>
  <c r="H132"/>
  <c r="L109"/>
  <c r="J127"/>
  <c r="G108"/>
  <c r="H114"/>
  <c r="F108"/>
  <c r="E132"/>
  <c r="M69"/>
  <c r="J113"/>
  <c r="L61"/>
  <c r="E46"/>
  <c r="F121"/>
  <c r="J172"/>
  <c r="F140"/>
  <c r="I10"/>
  <c r="M6"/>
  <c r="G18"/>
  <c r="F2"/>
  <c r="M71"/>
  <c r="K41"/>
  <c r="I70"/>
  <c r="N108"/>
  <c r="J131"/>
  <c r="F34"/>
  <c r="M180"/>
  <c r="G168"/>
  <c r="F136"/>
  <c r="J117"/>
  <c r="E82"/>
  <c r="F8"/>
  <c r="M3"/>
  <c r="I179"/>
  <c r="H83"/>
  <c r="M50"/>
  <c r="K170"/>
  <c r="J96"/>
  <c r="E143"/>
  <c r="E159"/>
  <c r="N169"/>
  <c r="F33"/>
  <c r="E113"/>
  <c r="K18"/>
  <c r="E175"/>
  <c r="N77"/>
  <c r="M125"/>
  <c r="H186"/>
  <c r="N47"/>
  <c r="M82"/>
  <c r="K119"/>
  <c r="N88"/>
  <c r="G19"/>
  <c r="G129"/>
  <c r="J104"/>
  <c r="L86"/>
  <c r="I74"/>
  <c r="I155"/>
  <c r="N61"/>
  <c r="K137"/>
  <c r="K64"/>
  <c r="E125"/>
  <c r="G141"/>
  <c r="L65"/>
  <c r="H27"/>
  <c r="G84"/>
  <c r="E96"/>
  <c r="M145"/>
  <c r="M175"/>
  <c r="I121"/>
  <c r="L38"/>
  <c r="N138"/>
  <c r="H121"/>
  <c r="G14"/>
  <c r="K153"/>
  <c r="J97"/>
  <c r="G172"/>
  <c r="E134"/>
  <c r="J94"/>
  <c r="G34"/>
  <c r="L103"/>
  <c r="I147"/>
  <c r="L29"/>
  <c r="N29"/>
  <c r="F4"/>
  <c r="J101"/>
  <c r="N134"/>
  <c r="I5"/>
  <c r="N2"/>
  <c r="J179"/>
  <c r="I127"/>
  <c r="J154"/>
  <c r="N177"/>
  <c r="M105"/>
  <c r="M93"/>
  <c r="M31"/>
  <c r="H156"/>
  <c r="N53"/>
  <c r="H82"/>
  <c r="G41"/>
  <c r="K141"/>
  <c r="J119"/>
  <c r="H72"/>
  <c r="L72"/>
  <c r="J76"/>
  <c r="I95"/>
  <c r="M95"/>
  <c r="J70"/>
  <c r="G24"/>
  <c r="N126"/>
  <c r="L121"/>
  <c r="I97"/>
  <c r="L106"/>
  <c r="L122"/>
  <c r="E183"/>
  <c r="N184"/>
  <c r="F29"/>
  <c r="F59"/>
  <c r="N84"/>
  <c r="I56"/>
  <c r="N9"/>
  <c r="N167"/>
  <c r="I111"/>
  <c r="J73"/>
  <c r="J120"/>
  <c r="F82"/>
  <c r="I31"/>
  <c r="N141"/>
  <c r="L159"/>
  <c r="K127"/>
  <c r="I137"/>
  <c r="K135"/>
  <c r="E48"/>
  <c r="M96"/>
  <c r="L75"/>
  <c r="J28"/>
  <c r="J132"/>
  <c r="K112"/>
  <c r="N102"/>
  <c r="I170"/>
  <c r="J95"/>
  <c r="E145"/>
  <c r="I178"/>
  <c r="L162"/>
  <c r="M165"/>
  <c r="K123"/>
  <c r="K81"/>
  <c r="E14"/>
  <c r="L35"/>
  <c r="I3"/>
  <c r="I8"/>
  <c r="H168"/>
  <c r="E150"/>
  <c r="J45"/>
  <c r="F162"/>
  <c r="G90"/>
  <c r="L19"/>
  <c r="E19"/>
  <c r="H21"/>
  <c r="G51"/>
  <c r="K56"/>
  <c r="G50"/>
  <c r="H109"/>
  <c r="M186"/>
  <c r="I23"/>
  <c r="I57"/>
  <c r="J141"/>
  <c r="K168"/>
  <c r="E56"/>
  <c r="L9"/>
  <c r="F126"/>
  <c r="M14"/>
  <c r="N7"/>
  <c r="M2"/>
  <c r="M121"/>
  <c r="G73"/>
  <c r="N32"/>
  <c r="J69"/>
  <c r="L51"/>
  <c r="K93"/>
  <c r="G59"/>
  <c r="K59"/>
  <c r="L153"/>
  <c r="J140"/>
  <c r="K54"/>
  <c r="H155"/>
  <c r="K91"/>
  <c r="N3"/>
  <c r="G79"/>
  <c r="L183"/>
  <c r="K109"/>
  <c r="K50"/>
  <c r="N170"/>
  <c r="G163"/>
  <c r="F164"/>
  <c r="G181"/>
  <c r="G149"/>
  <c r="N186"/>
  <c r="J91"/>
  <c r="I172"/>
  <c r="L80"/>
  <c r="L157"/>
  <c r="K186"/>
  <c r="J185"/>
  <c r="L64"/>
  <c r="M183"/>
  <c r="M134"/>
  <c r="L126"/>
  <c r="K142"/>
  <c r="E103"/>
  <c r="H59"/>
  <c r="N59"/>
  <c r="I40"/>
  <c r="H67"/>
  <c r="I182"/>
  <c r="M123"/>
  <c r="F163"/>
  <c r="E157"/>
  <c r="J157"/>
  <c r="L164"/>
  <c r="L151"/>
  <c r="E136"/>
  <c r="E152"/>
  <c r="J126"/>
  <c r="J35"/>
  <c r="E21"/>
  <c r="K171"/>
  <c r="F117"/>
  <c r="K155"/>
  <c r="K116"/>
  <c r="J183"/>
  <c r="E44"/>
  <c r="K82"/>
  <c r="N87"/>
  <c r="N103"/>
  <c r="F132"/>
  <c r="G167"/>
  <c r="K118"/>
  <c r="I167"/>
  <c r="F64"/>
  <c r="E22"/>
  <c r="N94"/>
  <c r="N25"/>
  <c r="F21"/>
  <c r="G36"/>
  <c r="K76"/>
  <c r="E165"/>
  <c r="F155"/>
  <c r="K85"/>
  <c r="G114"/>
  <c r="F122"/>
  <c r="E176"/>
  <c r="J30"/>
  <c r="G3" i="1"/>
  <c r="H146" i="2"/>
  <c r="L87"/>
  <c r="M30"/>
  <c r="E35"/>
  <c r="E107"/>
  <c r="L28"/>
  <c r="E38"/>
  <c r="K99"/>
  <c r="F26"/>
  <c r="G164"/>
  <c r="I115"/>
  <c r="M133"/>
  <c r="K101"/>
  <c r="E178"/>
  <c r="N132"/>
  <c r="J147"/>
  <c r="L117"/>
  <c r="J135"/>
  <c r="I79"/>
  <c r="H98"/>
  <c r="N97"/>
  <c r="E67"/>
  <c r="I20"/>
  <c r="H151"/>
  <c r="K21"/>
  <c r="N40"/>
  <c r="N101"/>
  <c r="M68"/>
  <c r="M84"/>
  <c r="H22"/>
  <c r="M122"/>
  <c r="H96"/>
  <c r="J180"/>
  <c r="J184"/>
  <c r="L27"/>
  <c r="F153"/>
  <c r="K115"/>
  <c r="I154"/>
  <c r="K140"/>
  <c r="H125"/>
  <c r="N109"/>
  <c r="H143"/>
  <c r="E74"/>
  <c r="I84"/>
  <c r="I100"/>
  <c r="I86"/>
  <c r="H78"/>
  <c r="H135"/>
  <c r="J142"/>
  <c r="J2"/>
  <c r="E140"/>
  <c r="L15"/>
  <c r="L118"/>
  <c r="M141"/>
  <c r="F3" i="1"/>
  <c r="H166" i="2"/>
  <c r="I17"/>
  <c r="F157"/>
  <c r="F176"/>
  <c r="J168"/>
  <c r="J20"/>
  <c r="G53"/>
  <c r="M56"/>
  <c r="N70"/>
  <c r="N8"/>
  <c r="M89"/>
  <c r="F16"/>
  <c r="I106"/>
  <c r="E68"/>
  <c r="I24"/>
  <c r="F75"/>
  <c r="H153"/>
  <c r="L123"/>
  <c r="I184"/>
  <c r="L144"/>
  <c r="N75"/>
  <c r="L42"/>
  <c r="J133"/>
  <c r="L186"/>
  <c r="G130"/>
  <c r="M131"/>
  <c r="F130"/>
  <c r="F146"/>
  <c r="G180"/>
  <c r="K136"/>
  <c r="H169"/>
  <c r="M179"/>
  <c r="M66"/>
  <c r="M45"/>
  <c r="N11"/>
  <c r="L73"/>
  <c r="M91"/>
  <c r="M107"/>
  <c r="K165"/>
  <c r="G109"/>
  <c r="J114"/>
  <c r="G143"/>
  <c r="I150"/>
  <c r="N171"/>
  <c r="L7"/>
  <c r="K3"/>
  <c r="I21"/>
  <c r="L59"/>
  <c r="E49"/>
  <c r="N80"/>
  <c r="G150"/>
  <c r="K108"/>
  <c r="I107"/>
  <c r="I123"/>
  <c r="I89"/>
  <c r="G152"/>
  <c r="G162"/>
  <c r="J171"/>
  <c r="M153"/>
  <c r="J22"/>
  <c r="E185"/>
  <c r="F79"/>
  <c r="K52"/>
  <c r="M57"/>
  <c r="K80"/>
  <c r="E171"/>
  <c r="M182"/>
  <c r="N165"/>
  <c r="I129"/>
  <c r="L169"/>
  <c r="I68"/>
  <c r="I109"/>
  <c r="L14"/>
  <c r="F137"/>
  <c r="N164"/>
  <c r="J89"/>
  <c r="M169"/>
  <c r="F67"/>
  <c r="H30"/>
  <c r="L57"/>
  <c r="I25"/>
  <c r="G101"/>
  <c r="H3" i="1"/>
  <c r="G23" i="2"/>
  <c r="M119"/>
  <c r="K70"/>
  <c r="F71"/>
  <c r="N153"/>
  <c r="F90"/>
  <c r="N33"/>
  <c r="H105"/>
  <c r="E109"/>
  <c r="F10"/>
  <c r="G127"/>
  <c r="J5"/>
  <c r="L32"/>
  <c r="M37"/>
  <c r="L180"/>
  <c r="L98"/>
  <c r="H142"/>
  <c r="J65"/>
  <c r="N142"/>
  <c r="I51"/>
  <c r="G155"/>
  <c r="E6"/>
  <c r="G89"/>
  <c r="I64"/>
  <c r="K157"/>
  <c r="N135"/>
  <c r="N37"/>
  <c r="H60"/>
  <c r="K166"/>
  <c r="H11"/>
  <c r="L81"/>
  <c r="H179"/>
  <c r="J41"/>
  <c r="I66"/>
  <c r="G94"/>
  <c r="N57"/>
  <c r="F85"/>
  <c r="H42"/>
  <c r="H159"/>
  <c r="F53"/>
  <c r="I128"/>
  <c r="M136"/>
  <c r="H94"/>
  <c r="L127"/>
  <c r="K44"/>
  <c r="E162"/>
  <c r="J53"/>
  <c r="F170"/>
  <c r="J88"/>
  <c r="J78"/>
  <c r="I81"/>
  <c r="H80"/>
  <c r="K151"/>
  <c r="G103"/>
  <c r="F36"/>
  <c r="H2"/>
  <c r="E101"/>
  <c r="G78"/>
  <c r="J58"/>
  <c r="L76"/>
  <c r="F114"/>
  <c r="H33"/>
  <c r="K159"/>
  <c r="I61"/>
  <c r="H55"/>
  <c r="N175"/>
  <c r="H16"/>
  <c r="G69"/>
  <c r="M15"/>
  <c r="L91"/>
  <c r="E170"/>
  <c r="H23"/>
  <c r="H29"/>
  <c r="K27"/>
  <c r="N17"/>
  <c r="F134"/>
  <c r="G87"/>
  <c r="J110"/>
  <c r="F88"/>
  <c r="F142"/>
  <c r="F179"/>
  <c r="M129"/>
  <c r="M168"/>
  <c r="L134"/>
  <c r="E172"/>
  <c r="K14"/>
  <c r="L155"/>
  <c r="E52"/>
  <c r="I132"/>
  <c r="E151"/>
  <c r="H115"/>
  <c r="M118"/>
  <c r="I30"/>
  <c r="H102"/>
  <c r="M158"/>
  <c r="F45"/>
  <c r="E119"/>
  <c r="G8"/>
  <c r="K53"/>
  <c r="H122"/>
  <c r="C3" i="1"/>
  <c r="L2" i="2"/>
  <c r="M144"/>
  <c r="M185"/>
  <c r="I4"/>
  <c r="I60"/>
  <c r="F20"/>
  <c r="E25"/>
  <c r="N140"/>
  <c r="E3"/>
  <c r="H92"/>
  <c r="H38"/>
  <c r="L142"/>
  <c r="E137"/>
  <c r="M132"/>
  <c r="F151"/>
  <c r="N155"/>
  <c r="N74"/>
  <c r="H86"/>
  <c r="M64"/>
  <c r="J105"/>
  <c r="N93"/>
  <c r="M103"/>
  <c r="J148"/>
  <c r="H130"/>
  <c r="M32"/>
  <c r="K34"/>
  <c r="K43"/>
  <c r="E10"/>
  <c r="F184"/>
  <c r="I186"/>
  <c r="G95"/>
  <c r="L85"/>
  <c r="K51"/>
  <c r="J54"/>
  <c r="I171"/>
  <c r="E97"/>
  <c r="N95"/>
  <c r="F120"/>
  <c r="M51"/>
  <c r="H10"/>
  <c r="H167"/>
  <c r="N112"/>
  <c r="H144"/>
  <c r="H31"/>
  <c r="N125"/>
  <c r="J150"/>
  <c r="L4"/>
  <c r="M181"/>
  <c r="N43"/>
  <c r="G43"/>
  <c r="K71"/>
  <c r="I144"/>
  <c r="N133"/>
  <c r="J130"/>
  <c r="N117"/>
  <c r="K138"/>
  <c r="N44"/>
  <c r="N18"/>
  <c r="K46"/>
  <c r="E12"/>
  <c r="I105"/>
  <c r="K39"/>
  <c r="G115"/>
  <c r="N179"/>
  <c r="E99"/>
  <c r="F102"/>
  <c r="L135"/>
  <c r="N119"/>
  <c r="F93"/>
  <c r="L3"/>
  <c r="J177"/>
  <c r="N14"/>
  <c r="I82"/>
  <c r="M53"/>
  <c r="F139"/>
  <c r="H5"/>
  <c r="K23"/>
  <c r="G10"/>
  <c r="N113"/>
  <c r="J79"/>
  <c r="F44"/>
  <c r="H152"/>
  <c r="L167"/>
  <c r="F111"/>
  <c r="N116"/>
  <c r="G154"/>
  <c r="F135"/>
  <c r="M170"/>
  <c r="G38"/>
  <c r="H79"/>
  <c r="G76"/>
  <c r="N10"/>
  <c r="G48"/>
  <c r="M86"/>
  <c r="N56"/>
  <c r="K84"/>
  <c r="F147"/>
  <c r="N36"/>
  <c r="F171"/>
  <c r="K169"/>
  <c r="G75"/>
  <c r="L105"/>
  <c r="H52"/>
  <c r="J176"/>
  <c r="H48"/>
  <c r="H40"/>
  <c r="M115"/>
  <c r="E155"/>
  <c r="J18"/>
  <c r="E73"/>
  <c r="N23"/>
  <c r="G156"/>
  <c r="I78"/>
  <c r="J2" i="1"/>
  <c r="J55" i="2"/>
  <c r="K143"/>
  <c r="M22"/>
  <c r="B3" i="1"/>
  <c r="E64" i="2"/>
  <c r="J116"/>
  <c r="I28"/>
  <c r="F133"/>
  <c r="G25"/>
  <c r="I101"/>
  <c r="I9"/>
  <c r="E58"/>
  <c r="L25"/>
  <c r="K75"/>
  <c r="J37"/>
  <c r="J33"/>
  <c r="E153"/>
  <c r="E3" i="1"/>
  <c r="E80" i="2"/>
  <c r="M8"/>
  <c r="H97"/>
  <c r="N6"/>
  <c r="G67"/>
  <c r="M11"/>
  <c r="K2"/>
  <c r="M81"/>
  <c r="K7"/>
  <c r="E177"/>
  <c r="M143"/>
  <c r="H8"/>
  <c r="N89"/>
  <c r="L146"/>
  <c r="J182"/>
  <c r="K40"/>
  <c r="G11"/>
  <c r="I133"/>
  <c r="J40"/>
  <c r="F106"/>
  <c r="G33"/>
  <c r="G128"/>
  <c r="G146"/>
  <c r="F95"/>
  <c r="L166"/>
  <c r="K47"/>
  <c r="K158"/>
  <c r="G4"/>
  <c r="K69"/>
  <c r="G119"/>
  <c r="I122"/>
  <c r="G58"/>
  <c r="N110"/>
  <c r="H108"/>
  <c r="J122"/>
  <c r="E116"/>
  <c r="I42"/>
  <c r="N31"/>
  <c r="L84"/>
  <c r="J111"/>
  <c r="H43"/>
  <c r="I138"/>
  <c r="I7"/>
  <c r="K8"/>
  <c r="H50"/>
  <c r="F119"/>
  <c r="L56"/>
  <c r="J134"/>
  <c r="E156"/>
  <c r="H57"/>
  <c r="J56"/>
  <c r="J153"/>
  <c r="N161"/>
  <c r="N107"/>
  <c r="N127"/>
  <c r="K73"/>
  <c r="F69"/>
  <c r="I12"/>
  <c r="G39"/>
  <c r="L176"/>
  <c r="M77"/>
  <c r="I90"/>
  <c r="J8"/>
  <c r="H26"/>
  <c r="L30"/>
  <c r="M10"/>
  <c r="G102"/>
  <c r="K90"/>
  <c r="I53"/>
  <c r="F24"/>
  <c r="E108"/>
  <c r="K104"/>
  <c r="I54"/>
  <c r="M98"/>
  <c r="K17"/>
  <c r="G137"/>
  <c r="G20"/>
  <c r="J115"/>
  <c r="E61"/>
  <c r="F18"/>
  <c r="E121"/>
  <c r="F46"/>
  <c r="M39"/>
  <c r="G15"/>
  <c r="M154"/>
  <c r="G29"/>
  <c r="L128"/>
  <c r="J24"/>
  <c r="N154"/>
  <c r="G136"/>
  <c r="L20"/>
  <c r="J25"/>
  <c r="J93"/>
  <c r="I103"/>
  <c r="H36"/>
  <c r="N166"/>
  <c r="K182"/>
  <c r="L158"/>
  <c r="M26"/>
  <c r="F15"/>
  <c r="F3"/>
  <c r="L70"/>
  <c r="J112"/>
  <c r="K178"/>
  <c r="G16"/>
  <c r="H41"/>
  <c r="E29"/>
  <c r="M42"/>
  <c r="N54"/>
  <c r="H24"/>
  <c r="I36"/>
  <c r="E53"/>
  <c r="J42"/>
  <c r="K184"/>
  <c r="M4"/>
  <c r="H104"/>
  <c r="N157"/>
  <c r="L113"/>
  <c r="K83"/>
  <c r="I135"/>
  <c r="I34"/>
  <c r="K12"/>
  <c r="M52"/>
  <c r="M92"/>
  <c r="J129"/>
  <c r="F100"/>
  <c r="I136"/>
  <c r="L40"/>
  <c r="H120"/>
  <c r="H61"/>
  <c r="M54"/>
  <c r="J4"/>
  <c r="E89"/>
  <c r="H107"/>
  <c r="F11"/>
  <c r="M25"/>
  <c r="N20"/>
  <c r="G35"/>
  <c r="M99"/>
  <c r="H3"/>
  <c r="I15"/>
  <c r="G97"/>
  <c r="K16"/>
  <c r="K10"/>
  <c r="F5"/>
  <c r="E81"/>
  <c r="E166"/>
  <c r="H117"/>
  <c r="I37"/>
  <c r="K15"/>
  <c r="K148"/>
  <c r="K66"/>
  <c r="N180"/>
  <c r="F9"/>
  <c r="H77"/>
  <c r="M44"/>
  <c r="G132"/>
  <c r="L165"/>
  <c r="E72"/>
  <c r="I164"/>
  <c r="G138"/>
  <c r="G27"/>
  <c r="H111"/>
  <c r="J39"/>
  <c r="E158"/>
  <c r="J138"/>
  <c r="I153"/>
  <c r="J98"/>
  <c r="K45"/>
  <c r="L23"/>
  <c r="G98"/>
  <c r="N27"/>
  <c r="J57"/>
  <c r="G105"/>
  <c r="L139"/>
  <c r="J121"/>
  <c r="H7"/>
  <c r="I26"/>
  <c r="H25"/>
  <c r="K24"/>
  <c r="G72"/>
  <c r="E110"/>
  <c r="J15"/>
  <c r="F7"/>
  <c r="E34"/>
  <c r="H110"/>
  <c r="H113"/>
  <c r="I157"/>
  <c r="N181"/>
  <c r="I2"/>
  <c r="E77"/>
  <c r="L138"/>
  <c r="E60"/>
  <c r="I58"/>
  <c r="M72"/>
  <c r="F156"/>
  <c r="N176"/>
  <c r="K122"/>
  <c r="I125"/>
  <c r="H44"/>
  <c r="E8"/>
  <c r="K31"/>
  <c r="H178"/>
  <c r="M137"/>
  <c r="I104"/>
  <c r="G3"/>
  <c r="E17"/>
  <c r="J43"/>
  <c r="N168"/>
  <c r="F22"/>
  <c r="G117"/>
  <c r="L24"/>
  <c r="F73"/>
  <c r="E42"/>
  <c r="G159"/>
  <c r="I72"/>
  <c r="J186"/>
  <c r="K74"/>
  <c r="L16"/>
  <c r="G32"/>
  <c r="G93"/>
  <c r="F89"/>
  <c r="F74"/>
  <c r="L21"/>
  <c r="N24"/>
  <c r="N60"/>
  <c r="E115"/>
  <c r="K95"/>
  <c r="L131"/>
  <c r="K57"/>
  <c r="F48"/>
  <c r="N42"/>
  <c r="M184"/>
  <c r="K4"/>
  <c r="M24"/>
  <c r="E186"/>
  <c r="M166"/>
  <c r="L22"/>
  <c r="F23"/>
  <c r="E95"/>
  <c r="E39"/>
  <c r="H171"/>
  <c r="E184"/>
  <c r="L46"/>
  <c r="H100"/>
  <c r="F129"/>
  <c r="J81"/>
  <c r="K61"/>
  <c r="L11"/>
  <c r="E114"/>
  <c r="G6"/>
  <c r="M12"/>
  <c r="L71"/>
  <c r="J92"/>
  <c r="E41"/>
  <c r="G47"/>
  <c r="K181"/>
  <c r="N71"/>
  <c r="E135"/>
  <c r="J145"/>
  <c r="G135"/>
  <c r="E71"/>
  <c r="L44"/>
  <c r="E20"/>
  <c r="M87"/>
  <c r="J71"/>
  <c r="G151"/>
  <c r="G13"/>
  <c r="L130"/>
  <c r="E85"/>
  <c r="K20"/>
  <c r="K177"/>
  <c r="L55"/>
  <c r="E66"/>
  <c r="E141"/>
  <c r="H58"/>
  <c r="M135"/>
  <c r="M13"/>
  <c r="K129"/>
  <c r="M47"/>
  <c r="L137"/>
  <c r="J26"/>
  <c r="F83"/>
  <c r="F2" i="1"/>
  <c r="E98" i="2"/>
  <c r="G68"/>
  <c r="E30"/>
  <c r="E111"/>
  <c r="I45"/>
  <c r="M138"/>
  <c r="H39"/>
  <c r="F143"/>
  <c r="J128"/>
  <c r="K2" i="1"/>
  <c r="E129" i="2"/>
  <c r="F49"/>
  <c r="N182"/>
  <c r="L141"/>
  <c r="I168"/>
  <c r="H165"/>
  <c r="G112"/>
  <c r="K42"/>
  <c r="F186"/>
  <c r="K58"/>
  <c r="I13"/>
  <c r="J38"/>
  <c r="J137"/>
  <c r="K103"/>
  <c r="I41"/>
  <c r="L149"/>
  <c r="H88"/>
  <c r="F181"/>
  <c r="M61"/>
  <c r="I14"/>
  <c r="J36"/>
  <c r="F17"/>
  <c r="L156"/>
  <c r="E65"/>
  <c r="G120"/>
  <c r="E75"/>
  <c r="I19"/>
  <c r="N83"/>
  <c r="E133"/>
  <c r="G147"/>
  <c r="N92"/>
  <c r="H123"/>
  <c r="E36"/>
  <c r="M117"/>
  <c r="M108"/>
  <c r="J83"/>
  <c r="J86"/>
  <c r="K105"/>
  <c r="K164"/>
  <c r="M55"/>
  <c r="F37"/>
  <c r="E126"/>
  <c r="E105"/>
  <c r="J3"/>
  <c r="E164"/>
  <c r="L41"/>
  <c r="M59"/>
  <c r="H28"/>
  <c r="K152"/>
  <c r="H45"/>
  <c r="H103"/>
  <c r="E93"/>
  <c r="N69"/>
  <c r="G30"/>
  <c r="E123"/>
  <c r="E23"/>
  <c r="F14"/>
  <c r="M155"/>
  <c r="H101"/>
  <c r="K55"/>
  <c r="J139"/>
  <c r="L12"/>
  <c r="M150"/>
  <c r="G82"/>
  <c r="F123"/>
  <c r="H14"/>
  <c r="M172"/>
  <c r="F125"/>
  <c r="I151"/>
  <c r="I185"/>
  <c r="H87"/>
  <c r="J84"/>
  <c r="K13"/>
  <c r="E106"/>
  <c r="E102"/>
  <c r="I140"/>
  <c r="H128"/>
  <c r="E91"/>
  <c r="H19"/>
  <c r="J160"/>
  <c r="F76"/>
  <c r="E55"/>
  <c r="K131"/>
  <c r="L34"/>
  <c r="J27"/>
  <c r="E40"/>
  <c r="J51"/>
  <c r="N39"/>
  <c r="L143"/>
  <c r="E11"/>
  <c r="G26"/>
  <c r="H18"/>
  <c r="N158"/>
  <c r="M157"/>
  <c r="K36"/>
  <c r="K126"/>
  <c r="K185"/>
  <c r="N22"/>
  <c r="F92"/>
  <c r="H49"/>
  <c r="F47"/>
  <c r="L89"/>
  <c r="M112"/>
  <c r="I131"/>
  <c r="M159"/>
  <c r="F104"/>
  <c r="H141"/>
  <c r="H65"/>
  <c r="N104"/>
  <c r="K28"/>
  <c r="N15"/>
  <c r="K176"/>
  <c r="F110"/>
  <c r="K29"/>
  <c r="I93"/>
  <c r="F81"/>
  <c r="K25"/>
  <c r="I11"/>
  <c r="I29"/>
  <c r="K60"/>
  <c r="H182"/>
  <c r="K147"/>
  <c r="N41"/>
  <c r="M18"/>
  <c r="L48"/>
  <c r="I48"/>
  <c r="F91"/>
  <c r="G113"/>
  <c r="K9"/>
  <c r="E5"/>
  <c r="F94"/>
  <c r="G100"/>
  <c r="L66"/>
  <c r="H12"/>
  <c r="G83"/>
  <c r="F12"/>
  <c r="J106"/>
  <c r="E92"/>
  <c r="K65"/>
  <c r="L171"/>
  <c r="K161"/>
  <c r="M34"/>
  <c r="G9"/>
  <c r="G81"/>
  <c r="G175"/>
  <c r="L140"/>
  <c r="I46"/>
  <c r="E7"/>
  <c r="M79"/>
  <c r="E76"/>
  <c r="M20"/>
  <c r="E83"/>
  <c r="E18"/>
  <c r="M46"/>
  <c r="H13"/>
  <c r="L179"/>
  <c r="E70"/>
  <c r="L50"/>
  <c r="G88"/>
  <c r="I156"/>
  <c r="F35"/>
  <c r="L10"/>
  <c r="N121"/>
  <c r="M27"/>
  <c r="C2" i="1"/>
  <c r="M146" i="2"/>
  <c r="L31"/>
  <c r="H106"/>
  <c r="N137"/>
  <c r="L53"/>
  <c r="J7"/>
  <c r="H47"/>
  <c r="G118"/>
  <c r="E37"/>
  <c r="L13"/>
  <c r="N67"/>
  <c r="L116"/>
  <c r="G44"/>
  <c r="H93"/>
  <c r="E59"/>
  <c r="G65"/>
  <c r="E148"/>
  <c r="H185"/>
  <c r="G177"/>
  <c r="F25"/>
  <c r="M41"/>
  <c r="K35"/>
  <c r="I16"/>
  <c r="I148"/>
  <c r="N151"/>
  <c r="N65"/>
  <c r="J143"/>
  <c r="G184"/>
  <c r="N52"/>
  <c r="J31"/>
  <c r="K6"/>
  <c r="H70"/>
  <c r="F38"/>
  <c r="E79"/>
  <c r="G70"/>
  <c r="J16"/>
  <c r="H175"/>
  <c r="F172"/>
  <c r="G31"/>
  <c r="L172"/>
  <c r="E168"/>
  <c r="M48"/>
  <c r="F109"/>
  <c r="J118"/>
  <c r="K180"/>
  <c r="G123"/>
  <c r="N96"/>
  <c r="G45"/>
  <c r="F72"/>
  <c r="F127"/>
  <c r="E128"/>
  <c r="N4"/>
  <c r="L154"/>
  <c r="K96"/>
  <c r="L112"/>
  <c r="G134"/>
  <c r="G170"/>
  <c r="J178"/>
  <c r="G158"/>
  <c r="K22"/>
  <c r="M176"/>
  <c r="N78"/>
  <c r="K107"/>
  <c r="G22"/>
  <c r="K106"/>
  <c r="M114"/>
  <c r="F168"/>
  <c r="F57"/>
  <c r="M78"/>
  <c r="M142"/>
  <c r="G54"/>
  <c r="F84"/>
  <c r="M5"/>
  <c r="J21"/>
  <c r="H71"/>
  <c r="K11"/>
  <c r="E16"/>
  <c r="L150"/>
  <c r="G186"/>
  <c r="H64"/>
  <c r="E160"/>
  <c r="M100"/>
  <c r="E147"/>
  <c r="G169"/>
  <c r="K49"/>
  <c r="L36"/>
  <c r="E57"/>
  <c r="I160"/>
  <c r="E90"/>
  <c r="J146"/>
  <c r="M116"/>
  <c r="F70"/>
  <c r="J34"/>
  <c r="G55"/>
  <c r="J52"/>
  <c r="I35"/>
  <c r="N26"/>
  <c r="K3" i="1"/>
  <c r="H176" i="2"/>
  <c r="K30"/>
  <c r="F113"/>
  <c r="F150"/>
  <c r="E149"/>
  <c r="N28"/>
  <c r="N19"/>
  <c r="N16"/>
  <c r="L45"/>
  <c r="B2" i="1"/>
  <c r="E87" i="2"/>
  <c r="I6"/>
  <c r="J46"/>
  <c r="E4"/>
  <c r="E2" i="1"/>
  <c r="D2"/>
  <c r="H181" i="2"/>
  <c r="L83"/>
  <c r="K5"/>
  <c r="H73"/>
  <c r="J75"/>
  <c r="J11"/>
  <c r="K92"/>
  <c r="F154"/>
  <c r="H184"/>
  <c r="M162"/>
  <c r="I88"/>
  <c r="F128"/>
  <c r="F118"/>
  <c r="E122"/>
  <c r="M73"/>
  <c r="F159"/>
  <c r="M17"/>
  <c r="I166"/>
  <c r="F58"/>
  <c r="M139"/>
  <c r="L60"/>
  <c r="G66"/>
  <c r="E179"/>
  <c r="M9"/>
  <c r="L52"/>
  <c r="J32"/>
  <c r="I102"/>
  <c r="I3" i="1"/>
  <c r="F115" i="2"/>
  <c r="F87"/>
  <c r="M23"/>
  <c r="M21"/>
  <c r="E117"/>
  <c r="M67"/>
  <c r="I126"/>
  <c r="L77"/>
  <c r="G52"/>
  <c r="E50"/>
  <c r="G171"/>
  <c r="H54"/>
  <c r="G122"/>
  <c r="L37"/>
  <c r="J167"/>
  <c r="I39"/>
  <c r="I47"/>
  <c r="N51"/>
  <c r="M29"/>
  <c r="N5"/>
  <c r="H154"/>
  <c r="H160"/>
  <c r="H15"/>
  <c r="H170"/>
  <c r="M19"/>
  <c r="K37"/>
  <c r="N34"/>
  <c r="J9"/>
  <c r="M43"/>
  <c r="J162"/>
  <c r="K117"/>
  <c r="K32"/>
  <c r="M106"/>
  <c r="I22"/>
  <c r="I181"/>
  <c r="G28"/>
  <c r="J103"/>
  <c r="G104"/>
  <c r="H172"/>
  <c r="J149"/>
  <c r="H119"/>
  <c r="J109"/>
  <c r="L102"/>
  <c r="J175"/>
  <c r="M126"/>
  <c r="K125"/>
  <c r="E31"/>
  <c r="I67"/>
  <c r="F107"/>
  <c r="H17"/>
  <c r="L5"/>
  <c r="G56"/>
  <c r="J50"/>
  <c r="H6" i="1" l="1" a="1"/>
  <c r="H6" s="1"/>
  <c r="D7" a="1"/>
  <c r="D7" s="1"/>
  <c r="F6" a="1"/>
  <c r="F6" s="1"/>
  <c r="F4" a="1"/>
  <c r="F4" s="1"/>
  <c r="H4" a="1"/>
  <c r="H4" s="1"/>
  <c r="B5" a="1"/>
  <c r="B5" s="1"/>
  <c r="J5" a="1"/>
  <c r="J5" s="1"/>
  <c r="F5" a="1"/>
  <c r="F5" s="1"/>
  <c r="J4" a="1"/>
  <c r="J4" s="1"/>
  <c r="J7" a="1"/>
  <c r="J7" s="1"/>
  <c r="B6" a="1"/>
  <c r="B6" s="1"/>
  <c r="H5" a="1"/>
  <c r="H5" s="1"/>
  <c r="J6" a="1"/>
  <c r="J6" s="1"/>
  <c r="B7"/>
  <c r="D5" a="1"/>
  <c r="D5" s="1"/>
  <c r="B4" a="1"/>
  <c r="B4" s="1"/>
  <c r="H7" a="1"/>
  <c r="H7" s="1"/>
  <c r="D4" a="1"/>
  <c r="D4" s="1"/>
  <c r="F7" a="1"/>
  <c r="F7" s="1"/>
  <c r="D6" a="1"/>
  <c r="D6" s="1"/>
  <c r="E7"/>
  <c r="I4"/>
  <c r="F31" i="2"/>
  <c r="K4" i="1"/>
  <c r="I5" a="1"/>
  <c r="F30" i="2"/>
  <c r="F27"/>
  <c r="E4" i="1"/>
  <c r="F52" i="2"/>
  <c r="G4" i="1"/>
  <c r="F28" i="2"/>
  <c r="F51"/>
  <c r="C6" i="1"/>
  <c r="E5"/>
  <c r="F19" i="2"/>
  <c r="F55"/>
  <c r="F6"/>
  <c r="G6" i="1"/>
  <c r="K5" a="1"/>
  <c r="G5"/>
  <c r="K7"/>
  <c r="C7"/>
  <c r="F42" i="2"/>
  <c r="I7" i="1"/>
  <c r="E6"/>
  <c r="I6"/>
  <c r="F50" i="2"/>
  <c r="C5" i="1" a="1"/>
  <c r="F40" i="2"/>
  <c r="F54"/>
  <c r="K6" i="1"/>
  <c r="F39" i="2"/>
  <c r="C4" i="1" a="1"/>
  <c r="G7"/>
  <c r="C4" l="1"/>
  <c r="C5"/>
  <c r="K5"/>
  <c r="I5"/>
</calcChain>
</file>

<file path=xl/sharedStrings.xml><?xml version="1.0" encoding="utf-8"?>
<sst xmlns="http://schemas.openxmlformats.org/spreadsheetml/2006/main" count="199" uniqueCount="20">
  <si>
    <t>ROOT</t>
  </si>
  <si>
    <t>RANDOM</t>
  </si>
  <si>
    <t>NOOP</t>
  </si>
  <si>
    <t>STRAIGHT LINE</t>
  </si>
  <si>
    <t>CONSENSUS</t>
  </si>
  <si>
    <t>MEAN DETERMINIZATION</t>
  </si>
  <si>
    <t>reservoirs -&gt;</t>
  </si>
  <si>
    <t>PERFORMANCE VS LOOKAHEAD (+BEST)</t>
  </si>
  <si>
    <t>PERFORMANCE VS TIME (+BEST)</t>
  </si>
  <si>
    <t>PERFORMANCE VS #FUTURES (+BEST)</t>
  </si>
  <si>
    <t>ALG</t>
  </si>
  <si>
    <t>LOOKAHEAD</t>
  </si>
  <si>
    <t>TIME</t>
  </si>
  <si>
    <t>NUMFUTURE</t>
  </si>
  <si>
    <t>ALL_ACTIONS</t>
  </si>
  <si>
    <t>reservoir_10_0.5_2_15_ALL_ACTIONS_SAMPLE</t>
  </si>
  <si>
    <t>ROOT_MEAN</t>
  </si>
  <si>
    <t>STRAIGHT LINE PLAN</t>
  </si>
  <si>
    <t>HINDSIGHT</t>
  </si>
  <si>
    <t>`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</si>
</sst>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  <a:r>
              <a:rPr lang="en-US" baseline="0"/>
              <a:t> vs. Reservoirs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Sheet1!$A$4</c:f>
              <c:strCache>
                <c:ptCount val="1"/>
                <c:pt idx="0">
                  <c:v>HINDSIGHT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(Sheet1!$B$4,Sheet1!$D$4,Sheet1!$F$4,Sheet1!$H$4,Sheet1!$J$4)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1"/>
          <c:tx>
            <c:strRef>
              <c:f>Sheet1!$A$5</c:f>
              <c:strCache>
                <c:ptCount val="1"/>
                <c:pt idx="0">
                  <c:v>STRAIGHT LINE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plus>
            <c:min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(Sheet1!$B$5,Sheet1!$D$5,Sheet1!$F$5,Sheet1!$H$5,Sheet1!$J$5)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2"/>
          <c:tx>
            <c:strRef>
              <c:f>Sheet1!$A$6</c:f>
              <c:strCache>
                <c:ptCount val="1"/>
                <c:pt idx="0">
                  <c:v>CONSENSUS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0</c:v>
                  </c:pt>
                </c:numCache>
              </c:numRef>
            </c:plus>
            <c:min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0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(Sheet1!$B$6,Sheet1!$D$6,Sheet1!$F$6,Sheet1!$H$6,Sheet1!$J$6)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3"/>
          <c:tx>
            <c:strRef>
              <c:f>Sheet1!$A$7</c:f>
              <c:strCache>
                <c:ptCount val="1"/>
                <c:pt idx="0">
                  <c:v>MEAN DETERMINIZATION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(Sheet1!$B$7,Sheet1!$D$7,Sheet1!$F$7,Sheet1!$H$7,Sheet1!$J$7)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0"/>
          <c:order val="4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2832512"/>
        <c:axId val="52838400"/>
      </c:lineChart>
      <c:catAx>
        <c:axId val="52832512"/>
        <c:scaling>
          <c:orientation val="minMax"/>
        </c:scaling>
        <c:axPos val="b"/>
        <c:numFmt formatCode="General" sourceLinked="1"/>
        <c:majorTickMark val="none"/>
        <c:tickLblPos val="nextTo"/>
        <c:crossAx val="52838400"/>
        <c:crosses val="autoZero"/>
        <c:auto val="1"/>
        <c:lblAlgn val="ctr"/>
        <c:lblOffset val="100"/>
      </c:catAx>
      <c:valAx>
        <c:axId val="52838400"/>
        <c:scaling>
          <c:orientation val="minMax"/>
        </c:scaling>
        <c:axPos val="l"/>
        <c:title>
          <c:layout/>
        </c:title>
        <c:numFmt formatCode="General" sourceLinked="1"/>
        <c:majorTickMark val="none"/>
        <c:tickLblPos val="nextTo"/>
        <c:crossAx val="52832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</xdr:row>
      <xdr:rowOff>66675</xdr:rowOff>
    </xdr:from>
    <xdr:to>
      <xdr:col>22</xdr:col>
      <xdr:colOff>276224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ir_mdp/reservoir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ervoir"/>
    </sheetNames>
    <sheetDataSet>
      <sheetData sheetId="0">
        <row r="1">
          <cell r="A1" t="str">
            <v>reservoir_10_0.25_10_1_ROOT_MEAN</v>
          </cell>
        </row>
        <row r="3">
          <cell r="A3" t="str">
            <v>reservoir_10_0.25_10_10_CONSENSUS_SAMPLE</v>
          </cell>
        </row>
        <row r="5">
          <cell r="A5" t="str">
            <v>reservoir_10_0.25_10_10_ROOT_SAMPLE</v>
          </cell>
        </row>
        <row r="7">
          <cell r="A7" t="str">
            <v>reservoir_10_0.25_10_15_ALL_ACTIONS_SAMPLE</v>
          </cell>
        </row>
        <row r="9">
          <cell r="A9" t="str">
            <v>reservoir_10_0.25_10_15_ROOT_SAMPLE</v>
          </cell>
        </row>
        <row r="11">
          <cell r="A11" t="str">
            <v>reservoir_10_0.25_10_5_ROOT_SAMPLE</v>
          </cell>
        </row>
        <row r="13">
          <cell r="A13" t="str">
            <v>reservoir_10_0.25_2_1_ROOT_MEAN</v>
          </cell>
        </row>
        <row r="15">
          <cell r="A15" t="str">
            <v>reservoir_10_0.25_2_10_ALL_ACTIONS_SAMPLE</v>
          </cell>
        </row>
        <row r="17">
          <cell r="A17" t="str">
            <v>reservoir_10_0.25_2_10_CONSENSUS_SAMPLE</v>
          </cell>
        </row>
        <row r="19">
          <cell r="A19" t="str">
            <v>reservoir_10_0.25_2_10_ROOT_SAMPLE</v>
          </cell>
        </row>
        <row r="21">
          <cell r="A21" t="str">
            <v>reservoir_10_0.25_2_15_ROOT_SAMPLE</v>
          </cell>
        </row>
        <row r="23">
          <cell r="A23" t="str">
            <v>reservoir_10_0.25_2_5_ALL_ACTIONS_SAMPLE</v>
          </cell>
        </row>
        <row r="25">
          <cell r="A25" t="str">
            <v>reservoir_10_0.25_2_5_CONSENSUS_SAMPLE</v>
          </cell>
        </row>
        <row r="27">
          <cell r="A27" t="str">
            <v>reservoir_10_0.25_2_5_ROOT_SAMPLE</v>
          </cell>
        </row>
        <row r="29">
          <cell r="A29" t="str">
            <v>reservoir_10_0.25_2_50_ALL_ACTIONS_SAMPLE</v>
          </cell>
        </row>
        <row r="31">
          <cell r="A31" t="str">
            <v>reservoir_10_0.25_2_50_ROOT_SAMPLE</v>
          </cell>
        </row>
        <row r="33">
          <cell r="A33" t="str">
            <v>reservoir_10_0.25_5_1_ROOT_MEAN</v>
          </cell>
        </row>
        <row r="35">
          <cell r="A35" t="str">
            <v>reservoir_10_0.25_5_15_ALL_ACTIONS_SAMPLE</v>
          </cell>
        </row>
        <row r="37">
          <cell r="A37" t="str">
            <v>reservoir_10_0.25_5_15_ROOT_SAMPLE</v>
          </cell>
        </row>
        <row r="39">
          <cell r="A39" t="str">
            <v>reservoir_10_0.25_5_5_ALL_ACTIONS_SAMPLE</v>
          </cell>
        </row>
        <row r="41">
          <cell r="A41" t="str">
            <v>reservoir_10_0.25_5_5_CONSENSUS_SAMPLE</v>
          </cell>
        </row>
        <row r="43">
          <cell r="A43" t="str">
            <v>reservoir_10_0.25_5_5_ROOT_SAMPLE</v>
          </cell>
        </row>
        <row r="45">
          <cell r="A45" t="str">
            <v>reservoir_10_0.25_5_50_ALL_ACTIONS_SAMPLE</v>
          </cell>
        </row>
        <row r="47">
          <cell r="A47" t="str">
            <v>reservoir_10_0.25_5_50_CONSENSUS_SAMPLE</v>
          </cell>
        </row>
        <row r="49">
          <cell r="A49" t="str">
            <v>reservoir_10_0.25_5_50_ROOT_SAMPLE</v>
          </cell>
        </row>
        <row r="51">
          <cell r="A51" t="str">
            <v>reservoir_10_0.5_10_1_ROOT_MEAN</v>
          </cell>
        </row>
        <row r="53">
          <cell r="A53" t="str">
            <v>reservoir_10_0.5_10_10_ALL_ACTIONS_SAMPLE</v>
          </cell>
        </row>
        <row r="55">
          <cell r="A55" t="str">
            <v>reservoir_10_0.5_10_10_CONSENSUS_SAMPLE</v>
          </cell>
        </row>
        <row r="57">
          <cell r="A57" t="str">
            <v>reservoir_10_0.5_10_10_ROOT_SAMPLE</v>
          </cell>
        </row>
        <row r="59">
          <cell r="A59" t="str">
            <v>reservoir_10_0.5_10_15_ALL_ACTIONS_SAMPLE</v>
          </cell>
        </row>
        <row r="61">
          <cell r="A61" t="str">
            <v>reservoir_10_0.5_10_15_CONSENSUS_SAMPLE</v>
          </cell>
        </row>
        <row r="63">
          <cell r="A63" t="str">
            <v>reservoir_10_0.5_10_5_ALL_ACTIONS_SAMPLE</v>
          </cell>
        </row>
        <row r="65">
          <cell r="A65" t="str">
            <v>reservoir_10_0.5_10_5_CONSENSUS_SAMPLE</v>
          </cell>
        </row>
        <row r="67">
          <cell r="A67" t="str">
            <v>reservoir_10_0.5_10_5_ROOT_SAMPLE</v>
          </cell>
        </row>
        <row r="69">
          <cell r="A69" t="str">
            <v>reservoir_10_0.5_2_1_ROOT_MEAN</v>
          </cell>
        </row>
        <row r="71">
          <cell r="A71" t="str">
            <v>reservoir_10_0.5_2_10_ALL_ACTIONS_SAMPLE</v>
          </cell>
        </row>
        <row r="73">
          <cell r="A73" t="str">
            <v>reservoir_10_0.5_2_10_CONSENSUS_SAMPLE</v>
          </cell>
        </row>
        <row r="75">
          <cell r="A75" t="str">
            <v>reservoir_10_0.5_2_10_ROOT_SAMPLE</v>
          </cell>
        </row>
        <row r="77">
          <cell r="A77" t="str">
            <v>reservoir_10_0.5_2_15_ALL_ACTIONS_SAMPLE</v>
          </cell>
        </row>
        <row r="79">
          <cell r="A79" t="str">
            <v>reservoir_10_0.5_2_15_CONSENSUS_SAMPLE</v>
          </cell>
        </row>
        <row r="81">
          <cell r="A81" t="str">
            <v>reservoir_10_0.5_2_15_ROOT_SAMPLE</v>
          </cell>
        </row>
        <row r="83">
          <cell r="A83" t="str">
            <v>reservoir_10_0.5_2_5_ALL_ACTIONS_SAMPLE</v>
          </cell>
        </row>
        <row r="85">
          <cell r="A85" t="str">
            <v>reservoir_10_0.5_2_5_CONSENSUS_SAMPLE</v>
          </cell>
        </row>
        <row r="87">
          <cell r="A87" t="str">
            <v>reservoir_10_0.5_2_50_ALL_ACTIONS_SAMPLE</v>
          </cell>
        </row>
        <row r="89">
          <cell r="A89" t="str">
            <v>reservoir_10_0.5_2_50_ROOT_SAMPLE</v>
          </cell>
        </row>
        <row r="91">
          <cell r="A91" t="str">
            <v>reservoir_10_0.5_5_1_ROOT_MEAN</v>
          </cell>
        </row>
        <row r="93">
          <cell r="A93" t="str">
            <v>reservoir_10_0.5_5_10_ALL_ACTIONS_SAMPLE</v>
          </cell>
        </row>
        <row r="95">
          <cell r="A95" t="str">
            <v>reservoir_10_0.5_5_15_ALL_ACTIONS_SAMPLE</v>
          </cell>
        </row>
        <row r="97">
          <cell r="A97" t="str">
            <v>reservoir_10_0.5_5_5_ALL_ACTIONS_SAMPLE</v>
          </cell>
        </row>
        <row r="99">
          <cell r="A99" t="str">
            <v>reservoir_10_0.5_5_5_ROOT_SAMPLE</v>
          </cell>
        </row>
        <row r="101">
          <cell r="A101" t="str">
            <v>reservoir_10_0.5_5_50_ALL_ACTIONS_SAMPLE</v>
          </cell>
        </row>
        <row r="103">
          <cell r="A103" t="str">
            <v>reservoir_10_0.5_5_50_ROOT_SAMPLE</v>
          </cell>
        </row>
        <row r="105">
          <cell r="A105" t="str">
            <v>reservoir_10_1_10_1_ROOT_MEAN</v>
          </cell>
        </row>
        <row r="107">
          <cell r="A107" t="str">
            <v>reservoir_10_1_10_10_ALL_ACTIONS_SAMPLE</v>
          </cell>
        </row>
        <row r="109">
          <cell r="A109" t="str">
            <v>reservoir_10_1_10_10_CONSENSUS_SAMPLE</v>
          </cell>
        </row>
        <row r="111">
          <cell r="A111" t="str">
            <v>reservoir_10_1_10_10_ROOT_SAMPLE</v>
          </cell>
        </row>
        <row r="113">
          <cell r="A113" t="str">
            <v>reservoir_10_1_10_15_ALL_ACTIONS_SAMPLE</v>
          </cell>
        </row>
        <row r="115">
          <cell r="A115" t="str">
            <v>reservoir_10_1_10_15_CONSENSUS_SAMPLE</v>
          </cell>
        </row>
        <row r="117">
          <cell r="A117" t="str">
            <v>reservoir_10_1_10_15_ROOT_SAMPLE</v>
          </cell>
        </row>
        <row r="119">
          <cell r="A119" t="str">
            <v>reservoir_10_1_10_5_ALL_ACTIONS_SAMPLE</v>
          </cell>
        </row>
        <row r="121">
          <cell r="A121" t="str">
            <v>reservoir_10_1_10_5_CONSENSUS_SAMPLE</v>
          </cell>
        </row>
        <row r="123">
          <cell r="A123" t="str">
            <v>reservoir_10_1_10_5_ROOT_SAMPLE</v>
          </cell>
        </row>
        <row r="125">
          <cell r="A125" t="str">
            <v>reservoir_10_1_2_1_ROOT_MEAN</v>
          </cell>
        </row>
        <row r="127">
          <cell r="A127" t="str">
            <v>reservoir_10_1_2_10_ALL_ACTIONS_SAMPLE</v>
          </cell>
        </row>
        <row r="129">
          <cell r="A129" t="str">
            <v>reservoir_10_1_2_10_CONSENSUS_SAMPLE</v>
          </cell>
        </row>
        <row r="131">
          <cell r="A131" t="str">
            <v>reservoir_10_1_2_10_ROOT_SAMPLE</v>
          </cell>
        </row>
        <row r="133">
          <cell r="A133" t="str">
            <v>reservoir_10_1_2_15_ALL_ACTIONS_SAMPLE</v>
          </cell>
        </row>
        <row r="135">
          <cell r="A135" t="str">
            <v>reservoir_10_1_2_15_CONSENSUS_SAMPLE</v>
          </cell>
        </row>
        <row r="137">
          <cell r="A137" t="str">
            <v>reservoir_10_1_2_15_ROOT_SAMPLE</v>
          </cell>
        </row>
        <row r="139">
          <cell r="A139" t="str">
            <v>reservoir_10_1_2_5_ALL_ACTIONS_SAMPLE</v>
          </cell>
        </row>
        <row r="141">
          <cell r="A141" t="str">
            <v>reservoir_10_1_2_5_CONSENSUS_SAMPLE</v>
          </cell>
        </row>
        <row r="143">
          <cell r="A143" t="str">
            <v>reservoir_10_1_2_5_ROOT_SAMPLE</v>
          </cell>
        </row>
        <row r="145">
          <cell r="A145" t="str">
            <v>reservoir_10_1_2_50_ROOT_SAMPLE</v>
          </cell>
        </row>
        <row r="147">
          <cell r="A147" t="str">
            <v>reservoir_10_1_5_1_ROOT_MEAN</v>
          </cell>
        </row>
        <row r="149">
          <cell r="A149" t="str">
            <v>reservoir_10_1_5_10_ROOT_SAMPLE</v>
          </cell>
        </row>
        <row r="151">
          <cell r="A151" t="str">
            <v>reservoir_10_1_5_15_ALL_ACTIONS_SAMPLE</v>
          </cell>
        </row>
        <row r="153">
          <cell r="A153" t="str">
            <v>reservoir_10_1_5_15_CONSENSUS_SAMPLE</v>
          </cell>
        </row>
        <row r="155">
          <cell r="A155" t="str">
            <v>reservoir_10_1_5_15_ROOT_SAMPLE</v>
          </cell>
        </row>
        <row r="157">
          <cell r="A157" t="str">
            <v>reservoir_10_1_5_5_ALL_ACTIONS_SAMPLE</v>
          </cell>
        </row>
        <row r="159">
          <cell r="A159" t="str">
            <v>reservoir_10_1_5_5_ROOT_SAMPLE</v>
          </cell>
        </row>
        <row r="161">
          <cell r="A161" t="str">
            <v>reservoir_10_1_5_50_ROOT_SAMPLE</v>
          </cell>
        </row>
        <row r="163">
          <cell r="A163" t="str">
            <v>reservoir_10_2_10_1_ROOT_MEAN</v>
          </cell>
        </row>
        <row r="165">
          <cell r="A165" t="str">
            <v>reservoir_10_2_10_10_ALL_ACTIONS_SAMPLE</v>
          </cell>
        </row>
        <row r="167">
          <cell r="A167" t="str">
            <v>reservoir_10_2_10_10_ROOT_SAMPLE</v>
          </cell>
        </row>
        <row r="169">
          <cell r="A169" t="str">
            <v>reservoir_10_2_10_15_ALL_ACTIONS_SAMPLE</v>
          </cell>
        </row>
        <row r="171">
          <cell r="A171" t="str">
            <v>reservoir_10_2_10_15_CONSENSUS_SAMPLE</v>
          </cell>
        </row>
        <row r="173">
          <cell r="A173" t="str">
            <v>reservoir_10_2_10_15_ROOT_SAMPLE</v>
          </cell>
        </row>
        <row r="175">
          <cell r="A175" t="str">
            <v>reservoir_10_2_10_5_ALL_ACTIONS_SAMPLE</v>
          </cell>
        </row>
        <row r="177">
          <cell r="A177" t="str">
            <v>reservoir_10_2_10_5_CONSENSUS_SAMPLE</v>
          </cell>
        </row>
        <row r="179">
          <cell r="A179" t="str">
            <v>reservoir_10_2_10_5_ROOT_SAMPLE</v>
          </cell>
        </row>
        <row r="181">
          <cell r="A181" t="str">
            <v>reservoir_10_2_2_1_ROOT_MEAN</v>
          </cell>
        </row>
        <row r="183">
          <cell r="A183" t="str">
            <v>reservoir_10_2_2_10_ALL_ACTIONS_SAMPLE</v>
          </cell>
        </row>
        <row r="185">
          <cell r="A185" t="str">
            <v>reservoir_10_2_2_10_CONSENSUS_SAMPLE</v>
          </cell>
        </row>
        <row r="187">
          <cell r="A187" t="str">
            <v>reservoir_10_2_2_10_ROOT_SAMPLE</v>
          </cell>
        </row>
        <row r="189">
          <cell r="A189" t="str">
            <v>reservoir_10_2_2_15_ALL_ACTIONS_SAMPLE</v>
          </cell>
        </row>
        <row r="191">
          <cell r="A191" t="str">
            <v>reservoir_10_2_2_15_CONSENSUS_SAMPLE</v>
          </cell>
        </row>
        <row r="193">
          <cell r="A193" t="str">
            <v>reservoir_10_2_2_15_ROOT_SAMPLE</v>
          </cell>
        </row>
        <row r="195">
          <cell r="A195" t="str">
            <v>reservoir_10_2_2_5_ALL_ACTIONS_SAMPLE</v>
          </cell>
        </row>
        <row r="197">
          <cell r="A197" t="str">
            <v>reservoir_10_2_2_5_CONSENSUS_SAMPLE</v>
          </cell>
        </row>
        <row r="199">
          <cell r="A199" t="str">
            <v>reservoir_10_2_2_5_ROOT_SAMPLE</v>
          </cell>
        </row>
        <row r="201">
          <cell r="A201" t="str">
            <v>reservoir_10_2_2_50_ALL_ACTIONS_SAMPLE</v>
          </cell>
        </row>
        <row r="203">
          <cell r="A203" t="str">
            <v>reservoir_10_2_2_50_CONSENSUS_SAMPLE</v>
          </cell>
        </row>
        <row r="205">
          <cell r="A205" t="str">
            <v>reservoir_10_2_5_1_ROOT_MEAN</v>
          </cell>
        </row>
        <row r="207">
          <cell r="A207" t="str">
            <v>reservoir_10_2_5_10_ALL_ACTIONS_SAMPLE</v>
          </cell>
        </row>
        <row r="209">
          <cell r="A209" t="str">
            <v>reservoir_10_2_5_10_ROOT_SAMPLE</v>
          </cell>
        </row>
        <row r="211">
          <cell r="A211" t="str">
            <v>reservoir_10_2_5_15_ALL_ACTIONS_SAMPLE</v>
          </cell>
        </row>
        <row r="213">
          <cell r="A213" t="str">
            <v>reservoir_10_2_5_15_CONSENSUS_SAMPLE</v>
          </cell>
        </row>
        <row r="215">
          <cell r="A215" t="str">
            <v>reservoir_10_2_5_15_ROOT_SAMPLE</v>
          </cell>
        </row>
        <row r="217">
          <cell r="A217" t="str">
            <v>reservoir_10_2_5_5_ALL_ACTIONS_SAMPLE</v>
          </cell>
        </row>
        <row r="219">
          <cell r="A219" t="str">
            <v>reservoir_10_2_5_5_CONSENSUS_SAMPLE</v>
          </cell>
        </row>
        <row r="221">
          <cell r="A221" t="str">
            <v>reservoir_10_2_5_5_ROOT_SAMPLE</v>
          </cell>
        </row>
        <row r="223">
          <cell r="A223" t="str">
            <v>reservoir_10_5_10_10_ALL_ACTIONS_SAMPLE</v>
          </cell>
        </row>
        <row r="225">
          <cell r="A225" t="str">
            <v>reservoir_10_5_10_10_CONSENSUS_SAMPLE</v>
          </cell>
        </row>
        <row r="227">
          <cell r="A227" t="str">
            <v>reservoir_10_5_10_10_ROOT_SAMPLE</v>
          </cell>
        </row>
        <row r="229">
          <cell r="A229" t="str">
            <v>reservoir_10_5_10_15_ALL_ACTIONS_SAMPLE</v>
          </cell>
        </row>
        <row r="231">
          <cell r="A231" t="str">
            <v>reservoir_10_5_10_15_CONSENSUS_SAMPLE</v>
          </cell>
        </row>
        <row r="233">
          <cell r="A233" t="str">
            <v>reservoir_10_5_10_15_ROOT_SAMPLE</v>
          </cell>
        </row>
        <row r="235">
          <cell r="A235" t="str">
            <v>reservoir_10_5_10_5_ALL_ACTIONS_SAMPLE</v>
          </cell>
        </row>
        <row r="237">
          <cell r="A237" t="str">
            <v>reservoir_10_5_10_5_CONSENSUS_SAMPLE</v>
          </cell>
        </row>
        <row r="239">
          <cell r="A239" t="str">
            <v>reservoir_10_5_10_5_ROOT_SAMPLE</v>
          </cell>
        </row>
        <row r="241">
          <cell r="A241" t="str">
            <v>reservoir_10_5_2_10_ALL_ACTIONS_SAMPLE</v>
          </cell>
        </row>
        <row r="243">
          <cell r="A243" t="str">
            <v>reservoir_10_5_2_10_CONSENSUS_SAMPLE</v>
          </cell>
        </row>
        <row r="245">
          <cell r="A245" t="str">
            <v>reservoir_10_5_2_10_ROOT_SAMPLE</v>
          </cell>
        </row>
        <row r="247">
          <cell r="A247" t="str">
            <v>reservoir_10_5_2_15_ALL_ACTIONS_SAMPLE</v>
          </cell>
        </row>
        <row r="249">
          <cell r="A249" t="str">
            <v>reservoir_10_5_2_15_ROOT_SAMPLE</v>
          </cell>
        </row>
        <row r="251">
          <cell r="A251" t="str">
            <v>reservoir_10_5_2_5_ALL_ACTIONS_SAMPLE</v>
          </cell>
        </row>
        <row r="253">
          <cell r="A253" t="str">
            <v>reservoir_10_5_2_5_CONSENSUS_SAMPLE</v>
          </cell>
        </row>
        <row r="255">
          <cell r="A255" t="str">
            <v>reservoir_10_5_2_5_ROOT_SAMPLE</v>
          </cell>
        </row>
        <row r="257">
          <cell r="A257" t="str">
            <v>reservoir_10_5_2_50_ALL_ACTIONS_SAMPLE</v>
          </cell>
        </row>
        <row r="259">
          <cell r="A259" t="str">
            <v>reservoir_10_5_2_50_CONSENSUS_SAMPLE</v>
          </cell>
        </row>
        <row r="261">
          <cell r="A261" t="str">
            <v>reservoir_10_5_2_50_ROOT_SAMPLE</v>
          </cell>
        </row>
        <row r="263">
          <cell r="A263" t="str">
            <v>reservoir_10_5_5_10_ALL_ACTIONS_SAMPLE</v>
          </cell>
        </row>
        <row r="265">
          <cell r="A265" t="str">
            <v>reservoir_10_5_5_10_ROOT_SAMPLE</v>
          </cell>
        </row>
        <row r="267">
          <cell r="A267" t="str">
            <v>reservoir_10_5_5_15_ALL_ACTIONS_SAMPLE</v>
          </cell>
        </row>
        <row r="269">
          <cell r="A269" t="str">
            <v>reservoir_10_5_5_15_ROOT_SAMPLE</v>
          </cell>
        </row>
        <row r="271">
          <cell r="A271" t="str">
            <v>reservoir_10_5_5_5_ALL_ACTIONS_SAMPLE</v>
          </cell>
        </row>
        <row r="273">
          <cell r="A273" t="str">
            <v>reservoir_10_noop_noop</v>
          </cell>
        </row>
        <row r="275">
          <cell r="A275" t="str">
            <v>reservoir_10_random_random</v>
          </cell>
        </row>
        <row r="277">
          <cell r="A277" t="str">
            <v>reservoir_20_0.25_10_1_ROOT_MEAN</v>
          </cell>
        </row>
        <row r="279">
          <cell r="A279" t="str">
            <v>reservoir_20_0.25_2_1_ROOT_MEAN</v>
          </cell>
        </row>
        <row r="281">
          <cell r="A281" t="str">
            <v>reservoir_20_0.25_2_10_ALL_ACTIONS_SAMPLE</v>
          </cell>
        </row>
        <row r="283">
          <cell r="A283" t="str">
            <v>reservoir_20_0.25_2_10_CONSENSUS_SAMPLE</v>
          </cell>
        </row>
        <row r="285">
          <cell r="A285" t="str">
            <v>reservoir_20_0.25_2_10_ROOT_SAMPLE</v>
          </cell>
        </row>
        <row r="287">
          <cell r="A287" t="str">
            <v>reservoir_20_0.25_2_5_ALL_ACTIONS_SAMPLE</v>
          </cell>
        </row>
        <row r="289">
          <cell r="A289" t="str">
            <v>reservoir_20_0.25_2_5_CONSENSUS_SAMPLE</v>
          </cell>
        </row>
        <row r="291">
          <cell r="A291" t="str">
            <v>reservoir_20_0.25_2_5_ROOT_SAMPLE</v>
          </cell>
        </row>
        <row r="293">
          <cell r="A293" t="str">
            <v>reservoir_20_0.25_5_10_ALL_ACTIONS_SAMPLE</v>
          </cell>
        </row>
        <row r="295">
          <cell r="A295" t="str">
            <v>reservoir_20_0.25_5_10_CONSENSUS_SAMPLE</v>
          </cell>
        </row>
        <row r="297">
          <cell r="A297" t="str">
            <v>reservoir_20_0.25_5_10_ROOT_SAMPLE</v>
          </cell>
        </row>
        <row r="299">
          <cell r="A299" t="str">
            <v>reservoir_20_0.25_5_5_ALL_ACTIONS_SAMPLE</v>
          </cell>
        </row>
        <row r="301">
          <cell r="A301" t="str">
            <v>reservoir_20_0.25_5_5_CONSENSUS_SAMPLE</v>
          </cell>
        </row>
        <row r="303">
          <cell r="A303" t="str">
            <v>reservoir_20_0.25_5_5_ROOT_SAMPLE</v>
          </cell>
        </row>
        <row r="305">
          <cell r="A305" t="str">
            <v>reservoir_20_0.5_10_1_ROOT_MEAN</v>
          </cell>
        </row>
        <row r="307">
          <cell r="A307" t="str">
            <v>reservoir_20_0.5_2_1_ROOT_MEAN</v>
          </cell>
        </row>
        <row r="309">
          <cell r="A309" t="str">
            <v>reservoir_20_0.5_2_10_ALL_ACTIONS_SAMPLE</v>
          </cell>
        </row>
        <row r="311">
          <cell r="A311" t="str">
            <v>reservoir_20_0.5_2_10_CONSENSUS_SAMPLE</v>
          </cell>
        </row>
        <row r="313">
          <cell r="A313" t="str">
            <v>reservoir_20_0.5_2_10_ROOT_SAMPLE</v>
          </cell>
        </row>
        <row r="315">
          <cell r="A315" t="str">
            <v>reservoir_20_0.5_2_5_CONSENSUS_SAMPLE</v>
          </cell>
        </row>
        <row r="317">
          <cell r="A317" t="str">
            <v>reservoir_20_0.5_5_1_ROOT_MEAN</v>
          </cell>
        </row>
        <row r="319">
          <cell r="A319" t="str">
            <v>reservoir_20_0.5_5_10_ALL_ACTIONS_SAMPLE</v>
          </cell>
        </row>
        <row r="321">
          <cell r="A321" t="str">
            <v>reservoir_20_0.5_5_10_CONSENSUS_SAMPLE</v>
          </cell>
        </row>
        <row r="323">
          <cell r="A323" t="str">
            <v>reservoir_20_0.5_5_10_ROOT_SAMPLE</v>
          </cell>
        </row>
        <row r="325">
          <cell r="A325" t="str">
            <v>reservoir_20_0.5_5_5_ALL_ACTIONS_SAMPLE</v>
          </cell>
        </row>
        <row r="327">
          <cell r="A327" t="str">
            <v>reservoir_20_0.5_5_5_CONSENSUS_SAMPLE</v>
          </cell>
        </row>
        <row r="329">
          <cell r="A329" t="str">
            <v>reservoir_20_0.5_5_5_ROOT_SAMPLE</v>
          </cell>
        </row>
        <row r="331">
          <cell r="A331" t="str">
            <v>reservoir_20_1_10_1_ROOT_MEAN</v>
          </cell>
        </row>
        <row r="333">
          <cell r="A333" t="str">
            <v>reservoir_20_1_2_1_ROOT_MEAN</v>
          </cell>
        </row>
        <row r="335">
          <cell r="A335" t="str">
            <v>reservoir_20_1_2_10_ALL_ACTIONS_SAMPLE</v>
          </cell>
        </row>
        <row r="337">
          <cell r="A337" t="str">
            <v>reservoir_20_1_2_10_CONSENSUS_SAMPLE</v>
          </cell>
        </row>
        <row r="339">
          <cell r="A339" t="str">
            <v>reservoir_20_1_2_10_ROOT_SAMPLE</v>
          </cell>
        </row>
        <row r="341">
          <cell r="A341" t="str">
            <v>reservoir_20_1_2_5_ALL_ACTIONS_SAMPLE</v>
          </cell>
        </row>
        <row r="343">
          <cell r="A343" t="str">
            <v>reservoir_20_1_2_5_CONSENSUS_SAMPLE</v>
          </cell>
        </row>
        <row r="345">
          <cell r="A345" t="str">
            <v>reservoir_20_1_2_5_ROOT_SAMPLE</v>
          </cell>
        </row>
        <row r="347">
          <cell r="A347" t="str">
            <v>reservoir_20_1_5_1_ROOT_MEAN</v>
          </cell>
        </row>
        <row r="349">
          <cell r="A349" t="str">
            <v>reservoir_20_1_5_10_ALL_ACTIONS_SAMPLE</v>
          </cell>
        </row>
        <row r="351">
          <cell r="A351" t="str">
            <v>reservoir_20_1_5_10_CONSENSUS_SAMPLE</v>
          </cell>
        </row>
        <row r="353">
          <cell r="A353" t="str">
            <v>reservoir_20_1_5_5_ALL_ACTIONS_SAMPLE</v>
          </cell>
        </row>
        <row r="355">
          <cell r="A355" t="str">
            <v>reservoir_20_1_5_5_ROOT_SAMPLE</v>
          </cell>
        </row>
        <row r="357">
          <cell r="A357" t="str">
            <v>reservoir_20_2_10_1_ROOT_MEAN</v>
          </cell>
        </row>
        <row r="359">
          <cell r="A359" t="str">
            <v>reservoir_20_2_2_1_ROOT_MEAN</v>
          </cell>
        </row>
        <row r="361">
          <cell r="A361" t="str">
            <v>reservoir_20_2_2_10_ROOT_SAMPLE</v>
          </cell>
        </row>
        <row r="363">
          <cell r="A363" t="str">
            <v>reservoir_20_2_2_5_ROOT_SAMPLE</v>
          </cell>
        </row>
        <row r="365">
          <cell r="A365" t="str">
            <v>reservoir_20_2_5_1_ROOT_MEAN</v>
          </cell>
        </row>
        <row r="367">
          <cell r="A367" t="str">
            <v>reservoir_20_2_5_5_ROOT_SAMPLE</v>
          </cell>
        </row>
        <row r="369">
          <cell r="A369" t="str">
            <v>reservoir_20_noop_noop</v>
          </cell>
        </row>
        <row r="371">
          <cell r="A371" t="str">
            <v>reservoir_20_random_random</v>
          </cell>
        </row>
        <row r="373">
          <cell r="A373" t="str">
            <v>reservoir_30_0.25_10_1_ROOT_MEAN</v>
          </cell>
        </row>
        <row r="375">
          <cell r="A375" t="str">
            <v>reservoir_30_0.25_2_10_ROOT_SAMPLE</v>
          </cell>
        </row>
        <row r="377">
          <cell r="A377" t="str">
            <v>reservoir_30_0.25_5_5_ROOT_SAMPLE</v>
          </cell>
        </row>
        <row r="379">
          <cell r="A379" t="str">
            <v>reservoir_30_0.5_10_1_ROOT_MEAN</v>
          </cell>
        </row>
        <row r="381">
          <cell r="A381" t="str">
            <v>reservoir_30_0.5_2_1_ROOT_MEAN</v>
          </cell>
        </row>
        <row r="383">
          <cell r="A383" t="str">
            <v>reservoir_30_0.5_2_10_ROOT_SAMPLE</v>
          </cell>
        </row>
        <row r="385">
          <cell r="A385" t="str">
            <v>reservoir_30_0.5_5_1_ROOT_MEAN</v>
          </cell>
        </row>
        <row r="387">
          <cell r="A387" t="str">
            <v>reservoir_30_0.5_5_5_ROOT_SAMPLE</v>
          </cell>
        </row>
        <row r="389">
          <cell r="A389" t="str">
            <v>reservoir_30_1_10_1_ROOT_MEAN</v>
          </cell>
        </row>
        <row r="391">
          <cell r="A391" t="str">
            <v>reservoir_30_1_2_5_ROOT_SAMPLE</v>
          </cell>
        </row>
        <row r="393">
          <cell r="A393" t="str">
            <v>reservoir_30_1_5_1_ROOT_MEAN</v>
          </cell>
        </row>
        <row r="395">
          <cell r="A395" t="str">
            <v>reservoir_30_1_5_5_ROOT_SAMPLE</v>
          </cell>
        </row>
        <row r="397">
          <cell r="A397" t="str">
            <v>reservoir_30_2_10_1_ROOT_MEAN</v>
          </cell>
        </row>
        <row r="399">
          <cell r="A399" t="str">
            <v>reservoir_30_2_2_1_ROOT_MEAN</v>
          </cell>
        </row>
        <row r="401">
          <cell r="A401" t="str">
            <v>reservoir_30_2_2_10_ROOT_SAMPLE</v>
          </cell>
        </row>
        <row r="403">
          <cell r="A403" t="str">
            <v>reservoir_30_2_2_5_ROOT_SAMPLE</v>
          </cell>
        </row>
        <row r="405">
          <cell r="A405" t="str">
            <v>reservoir_30_2_5_1_ROOT_MEAN</v>
          </cell>
        </row>
        <row r="407">
          <cell r="A407" t="str">
            <v>reservoir_30_2_5_5_ROOT_SAMPLE</v>
          </cell>
        </row>
        <row r="409">
          <cell r="A409" t="str">
            <v>reservoir_30_noop_noop</v>
          </cell>
        </row>
        <row r="411">
          <cell r="A411" t="str">
            <v>reservoir_30_random_random</v>
          </cell>
        </row>
        <row r="413">
          <cell r="A413" t="str">
            <v>reservoir_40_0.25_10_1_ROOT_MEAN</v>
          </cell>
        </row>
        <row r="415">
          <cell r="A415" t="str">
            <v>reservoir_40_0.25_2_1_ROOT_MEAN</v>
          </cell>
        </row>
        <row r="417">
          <cell r="A417" t="str">
            <v>reservoir_40_0.25_2_10_ROOT_SAMPLE</v>
          </cell>
        </row>
        <row r="419">
          <cell r="A419" t="str">
            <v>reservoir_40_0.25_2_5_ROOT_SAMPLE</v>
          </cell>
        </row>
        <row r="421">
          <cell r="A421" t="str">
            <v>reservoir_40_0.25_5_1_ROOT_MEAN</v>
          </cell>
        </row>
        <row r="423">
          <cell r="A423" t="str">
            <v>reservoir_40_0.25_5_5_ROOT_SAMPLE</v>
          </cell>
        </row>
        <row r="425">
          <cell r="A425" t="str">
            <v>reservoir_40_0.5_10_1_ROOT_MEAN</v>
          </cell>
        </row>
        <row r="427">
          <cell r="A427" t="str">
            <v>reservoir_40_0.5_2_1_ROOT_MEAN</v>
          </cell>
        </row>
        <row r="429">
          <cell r="A429" t="str">
            <v>reservoir_40_0.5_2_10_ROOT_SAMPLE</v>
          </cell>
        </row>
        <row r="431">
          <cell r="A431" t="str">
            <v>reservoir_40_0.5_2_5_ROOT_SAMPLE</v>
          </cell>
        </row>
        <row r="433">
          <cell r="A433" t="str">
            <v>reservoir_40_0.5_5_5_ROOT_SAMPLE</v>
          </cell>
        </row>
        <row r="435">
          <cell r="A435" t="str">
            <v>reservoir_40_1_2_1_ROOT_MEAN</v>
          </cell>
        </row>
        <row r="437">
          <cell r="A437" t="str">
            <v>reservoir_40_1_2_10_ROOT_SAMPLE</v>
          </cell>
        </row>
        <row r="439">
          <cell r="A439" t="str">
            <v>reservoir_40_1_2_5_ROOT_SAMPLE</v>
          </cell>
        </row>
        <row r="441">
          <cell r="A441" t="str">
            <v>reservoir_40_1_5_1_ROOT_MEAN</v>
          </cell>
        </row>
        <row r="443">
          <cell r="A443" t="str">
            <v>reservoir_40_1_5_5_ROOT_SAMPLE</v>
          </cell>
        </row>
        <row r="445">
          <cell r="A445" t="str">
            <v>reservoir_40_2_10_1_ROOT_MEAN</v>
          </cell>
        </row>
        <row r="447">
          <cell r="A447" t="str">
            <v>reservoir_40_2_2_1_ROOT_MEAN</v>
          </cell>
        </row>
        <row r="449">
          <cell r="A449" t="str">
            <v>reservoir_40_2_2_10_ROOT_SAMPLE</v>
          </cell>
        </row>
        <row r="451">
          <cell r="A451" t="str">
            <v>reservoir_40_2_2_5_ROOT_SAMPLE</v>
          </cell>
        </row>
        <row r="453">
          <cell r="A453" t="str">
            <v>reservoir_40_2_5_1_ROOT_MEAN</v>
          </cell>
        </row>
        <row r="455">
          <cell r="A455" t="str">
            <v>reservoir_40_noop_noop</v>
          </cell>
        </row>
        <row r="457">
          <cell r="A457" t="str">
            <v>reservoir_40_random_random</v>
          </cell>
        </row>
        <row r="459">
          <cell r="A459" t="str">
            <v>reservoir_50_0.25_10_1_ROOT_MEAN</v>
          </cell>
        </row>
        <row r="461">
          <cell r="A461" t="str">
            <v>reservoir_50_0.25_2_10_ROOT_SAMPLE</v>
          </cell>
        </row>
        <row r="463">
          <cell r="A463" t="str">
            <v>reservoir_50_0.25_2_5_ROOT_SAMPLE</v>
          </cell>
        </row>
        <row r="465">
          <cell r="A465" t="str">
            <v>reservoir_50_0.25_5_1_ROOT_MEAN</v>
          </cell>
        </row>
        <row r="467">
          <cell r="A467" t="str">
            <v>reservoir_50_0.5_2_1_ROOT_MEAN</v>
          </cell>
        </row>
        <row r="469">
          <cell r="A469" t="str">
            <v>reservoir_50_0.5_2_10_ROOT_SAMPLE</v>
          </cell>
        </row>
        <row r="471">
          <cell r="A471" t="str">
            <v>reservoir_50_0.5_2_5_ROOT_SAMPLE</v>
          </cell>
        </row>
        <row r="473">
          <cell r="A473" t="str">
            <v>reservoir_50_0.5_5_1_ROOT_MEAN</v>
          </cell>
        </row>
        <row r="475">
          <cell r="A475" t="str">
            <v>reservoir_50_1_10_1_ROOT_MEAN</v>
          </cell>
        </row>
        <row r="477">
          <cell r="A477" t="str">
            <v>reservoir_50_1_2_1_ROOT_MEAN</v>
          </cell>
        </row>
        <row r="479">
          <cell r="A479" t="str">
            <v>reservoir_50_1_2_10_ROOT_SAMPLE</v>
          </cell>
        </row>
        <row r="481">
          <cell r="A481" t="str">
            <v>reservoir_50_1_2_5_CONSENSUS_SAMPLE</v>
          </cell>
        </row>
        <row r="483">
          <cell r="A483" t="str">
            <v>reservoir_50_1_2_5_ROOT_SAMPLE</v>
          </cell>
        </row>
        <row r="485">
          <cell r="A485" t="str">
            <v>reservoir_50_1_5_1_ROOT_MEAN</v>
          </cell>
        </row>
        <row r="487">
          <cell r="A487" t="str">
            <v>reservoir_50_2_10_1_ROOT_MEAN</v>
          </cell>
        </row>
        <row r="489">
          <cell r="A489" t="str">
            <v>reservoir_50_2_2_1_ROOT_MEAN</v>
          </cell>
        </row>
        <row r="491">
          <cell r="A491" t="str">
            <v>reservoir_50_2_2_5_ROOT_SAMPLE</v>
          </cell>
        </row>
        <row r="493">
          <cell r="A493" t="str">
            <v>reservoir_50_2_5_1_ROOT_MEAN</v>
          </cell>
        </row>
        <row r="495">
          <cell r="A495" t="str">
            <v>reservoir_50_noop_noop</v>
          </cell>
        </row>
        <row r="497">
          <cell r="A497" t="str">
            <v>reservoir_50_random_random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Normal="100" workbookViewId="0">
      <selection activeCell="A9" sqref="A9:A12"/>
    </sheetView>
  </sheetViews>
  <sheetFormatPr defaultRowHeight="15"/>
  <cols>
    <col min="1" max="1" width="23.7109375" bestFit="1" customWidth="1"/>
    <col min="2" max="2" width="12.7109375" bestFit="1" customWidth="1"/>
    <col min="3" max="3" width="11" bestFit="1" customWidth="1"/>
    <col min="4" max="4" width="12.7109375" bestFit="1" customWidth="1"/>
    <col min="5" max="5" width="10.5703125" bestFit="1" customWidth="1"/>
    <col min="6" max="6" width="12.7109375" bestFit="1" customWidth="1"/>
    <col min="7" max="7" width="12" bestFit="1" customWidth="1"/>
    <col min="8" max="8" width="12.28515625" bestFit="1" customWidth="1"/>
    <col min="9" max="9" width="10.5703125" bestFit="1" customWidth="1"/>
    <col min="10" max="10" width="12.28515625" bestFit="1" customWidth="1"/>
    <col min="11" max="11" width="10.5703125" bestFit="1" customWidth="1"/>
  </cols>
  <sheetData>
    <row r="1" spans="1:11">
      <c r="A1" t="s">
        <v>6</v>
      </c>
      <c r="B1">
        <v>10</v>
      </c>
      <c r="D1">
        <v>20</v>
      </c>
      <c r="F1">
        <v>30</v>
      </c>
      <c r="H1">
        <v>40</v>
      </c>
      <c r="J1">
        <v>50</v>
      </c>
    </row>
    <row r="2" spans="1:11">
      <c r="A2" t="s">
        <v>1</v>
      </c>
      <c r="B2" t="e">
        <f ca="1">AVERAGE(INDIRECT("[reservoir.csv]reservoir!B"&amp;(MATCH("reservoir_"&amp;B1&amp;"_random"&amp;"*",[1]reservoir!$A$1:$A$1202,0)+1),TRUE):INDIRECT("[reservoir.csv]reservoir!XFD"&amp;(MATCH("reservoir_"&amp;B1&amp;"_random"&amp;"*",[1]reservoir!$A$1:$A$1202,0)+1),TRUE))</f>
        <v>#REF!</v>
      </c>
      <c r="C2" t="e">
        <f ca="1">CONFIDENCE( 0.05, STDEV( INDIRECT("[reservoir.csv]reservoir!B"&amp;(MATCH("reservoir_"&amp;B1&amp;"_random"&amp;"*",[1]reservoir!$A$1:$A$1202,0)+1),TRUE):INDIRECT("[reservoir.csv]reservoir!XFD"&amp;(MATCH("reservoir_"&amp;B1&amp;"_random"&amp;"*",[1]reservoir!$A$1:$A$1202,0)+1),TRUE) ), COUNT( INDIRECT("[reservoir.csv]reservoir!B"&amp;(MATCH("reservoir_"&amp;B1&amp;"_random"&amp;"*",[1]reservoir!$A$1:$A$1202,0)+1),TRUE):INDIRECT("[reservoir.csv]reservoir!XFD"&amp;(MATCH("reservoir_"&amp;B1&amp;"_random"&amp;"*",[1]reservoir!$A$1:$A$1202,0)+1),TRUE)  ) )</f>
        <v>#REF!</v>
      </c>
      <c r="D2" s="2" t="e">
        <f ca="1">AVERAGE(INDIRECT("[reservoir.csv]reservoir!B"&amp;(MATCH("reservoir_"&amp;D1&amp;"_random"&amp;"*",[1]reservoir!$A$1:$A$1202,0)+1),TRUE):INDIRECT("[reservoir.csv]reservoir!XFD"&amp;(MATCH("reservoir_"&amp;D1&amp;"_random"&amp;"*",[1]reservoir!$A$1:$A$1202,0)+1),TRUE))</f>
        <v>#REF!</v>
      </c>
      <c r="E2" s="3" t="e">
        <f ca="1">CONFIDENCE( 0.05, STDEV( INDIRECT("[reservoir.csv]reservoir!B"&amp;(MATCH("reservoir_"&amp;$D$1&amp;"_random"&amp;"*",[1]reservoir!$A$1:$A$1202,0)+1),TRUE):INDIRECT("[reservoir.csv]reservoir!XFD"&amp;(MATCH("reservoir_"&amp;$D$1&amp;"_random"&amp;"*",[1]reservoir!$A$1:$A$1202,0)+1),TRUE) ), COUNT( INDIRECT("[reservoir.csv]reservoir!B"&amp;(MATCH("reservoir_"&amp;$D$1&amp;"_random"&amp;"*",[1]reservoir!$A$1:$A$1202,0)+1),TRUE):INDIRECT("[reservoir.csv]reservoir!XFD"&amp;(MATCH("reservoir_"&amp;$D$1&amp;"_random"&amp;"*",[1]reservoir!$A$1:$A$1202,0)+1),TRUE)  ) )</f>
        <v>#REF!</v>
      </c>
      <c r="F2" s="2" t="e">
        <f ca="1">AVERAGE(INDIRECT("[reservoir.csv]reservoir!B"&amp;(MATCH("reservoir_"&amp;F1&amp;"_random"&amp;"*",[1]reservoir!$A$1:$A$1202,0)+1),TRUE):INDIRECT("[reservoir.csv]reservoir!XFD"&amp;(MATCH("reservoir_"&amp;F1&amp;"_random"&amp;"*",[1]reservoir!$A$1:$A$1202,0)+1),TRUE))</f>
        <v>#REF!</v>
      </c>
      <c r="G2" s="3" t="e">
        <f ca="1">CONFIDENCE( 0.05, STDEV( INDIRECT("[reservoir.csv]reservoir!B"&amp;(MATCH("reservoir_"&amp;$F$1&amp;"_random"&amp;"*",[1]reservoir!$A$1:$A$1202,0)+1),TRUE):INDIRECT("[reservoir.csv]reservoir!XFD"&amp;(MATCH("reservoir_"&amp;$F$1&amp;"_random"&amp;"*",[1]reservoir!$A$1:$A$1202,0)+1),TRUE) ), COUNT( INDIRECT("[reservoir.csv]reservoir!B"&amp;(MATCH("reservoir_"&amp;$F$1&amp;"_random"&amp;"*",[1]reservoir!$A$1:$A$1202,0)+1),TRUE):INDIRECT("[reservoir.csv]reservoir!XFD"&amp;(MATCH("reservoir_"&amp;$F$1&amp;"_random"&amp;"*",[1]reservoir!$A$1:$A$1202,0)+1),TRUE)  ) )</f>
        <v>#REF!</v>
      </c>
      <c r="H2" s="2" t="e">
        <f ca="1">AVERAGE(INDIRECT("[reservoir.csv]reservoir!B"&amp;(MATCH("reservoir_"&amp;H1&amp;"_random"&amp;"*",[1]reservoir!$A$1:$A$1202,0)+1),TRUE):INDIRECT("[reservoir.csv]reservoir!XFD"&amp;(MATCH("reservoir_"&amp;H1&amp;"_random"&amp;"*",[1]reservoir!$A$1:$A$1202,0)+1),TRUE))</f>
        <v>#REF!</v>
      </c>
      <c r="I2" s="3" t="e">
        <f ca="1">CONFIDENCE( 0.05, STDEV( INDIRECT("[reservoir.csv]reservoir!B"&amp;(MATCH("reservoir_"&amp;$H$1&amp;"_random"&amp;"*",[1]reservoir!$A$1:$A$1202,0)+1),TRUE):INDIRECT("[reservoir.csv]reservoir!XFD"&amp;(MATCH("reservoir_"&amp;$H$1&amp;"_random"&amp;"*",[1]reservoir!$A$1:$A$1202,0)+1),TRUE) ), COUNT( INDIRECT("[reservoir.csv]reservoir!B"&amp;(MATCH("reservoir_"&amp;$H$1&amp;"_random"&amp;"*",[1]reservoir!$A$1:$A$1202,0)+1),TRUE):INDIRECT("[reservoir.csv]reservoir!XFD"&amp;(MATCH("reservoir_"&amp;$H$1&amp;"_random"&amp;"*",[1]reservoir!$A$1:$A$1202,0)+1),TRUE)  ) )</f>
        <v>#REF!</v>
      </c>
      <c r="J2" s="2" t="e">
        <f ca="1">AVERAGE(INDIRECT("[reservoir.csv]reservoir!B"&amp;(MATCH("reservoir_"&amp;J1&amp;"_random"&amp;"*",[1]reservoir!$A$1:$A$1202,0)+1),TRUE):INDIRECT("[reservoir.csv]reservoir!XFD"&amp;(MATCH("reservoir_"&amp;J1&amp;"_random"&amp;"*",[1]reservoir!$A$1:$A$1202,0)+1),TRUE))</f>
        <v>#REF!</v>
      </c>
      <c r="K2" s="3" t="e">
        <f ca="1">CONFIDENCE( 0.05, STDEV( INDIRECT("[reservoir.csv]reservoir!B"&amp;(MATCH("reservoir_"&amp;$J$1&amp;"_random"&amp;"*",[1]reservoir!$A$1:$A$1202,0)+1),TRUE):INDIRECT("[reservoir.csv]reservoir!XFD"&amp;(MATCH("reservoir_"&amp;$J$1&amp;"_random"&amp;"*",[1]reservoir!$A$1:$A$1202,0)+1),TRUE) ), COUNT( INDIRECT("[reservoir.csv]reservoir!B"&amp;(MATCH("reservoir_"&amp;$J$1&amp;"_random"&amp;"*",[1]reservoir!$A$1:$A$1202,0)+1),TRUE):INDIRECT("[reservoir.csv]reservoir!XFD"&amp;(MATCH("reservoir_"&amp;$J$1&amp;"_random"&amp;"*",[1]reservoir!$A$1:$A$1202,0)+1),TRUE)  ) )</f>
        <v>#REF!</v>
      </c>
    </row>
    <row r="3" spans="1:11">
      <c r="A3" t="s">
        <v>2</v>
      </c>
      <c r="B3" s="1" t="e">
        <f ca="1">AVERAGE(INDIRECT("[reservoir.csv]reservoir!B"&amp;(MATCH("reservoir_"&amp;B1&amp;"_noop"&amp;"*",[1]reservoir!$A$1:$A$1202,0)+1),TRUE):INDIRECT("[reservoir.csv]reservoir!XFD"&amp;(MATCH("reservoir_"&amp;B1&amp;"_noop"&amp;"*",[1]reservoir!$A$1:$A$1202,0)+1),TRUE))</f>
        <v>#REF!</v>
      </c>
      <c r="C3" t="e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#REF!</v>
      </c>
      <c r="D3" s="2" t="e">
        <f ca="1">AVERAGE(INDIRECT("[reservoir.csv]reservoir!B"&amp;(MATCH("reservoir_"&amp;D1&amp;"_noop"&amp;"*",[1]reservoir!$A$1:$A$1202,0)+1),TRUE):INDIRECT("[reservoir.csv]reservoir!XFD"&amp;(MATCH("reservoir_"&amp;D1&amp;"_noop"&amp;"*",[1]reservoir!$A$1:$A$1202,0)+1),TRUE))</f>
        <v>#REF!</v>
      </c>
      <c r="E3" s="3" t="e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#REF!</v>
      </c>
      <c r="F3" s="2" t="e">
        <f ca="1">AVERAGE(INDIRECT("[reservoir.csv]reservoir!B"&amp;(MATCH("reservoir_"&amp;F1&amp;"_noop"&amp;"*",[1]reservoir!$A$1:$A$1202,0)+1),TRUE):INDIRECT("[reservoir.csv]reservoir!XFD"&amp;(MATCH("reservoir_"&amp;F1&amp;"_noop"&amp;"*",[1]reservoir!$A$1:$A$1202,0)+1),TRUE))</f>
        <v>#REF!</v>
      </c>
      <c r="G3" s="3" t="e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#REF!</v>
      </c>
      <c r="H3" s="2" t="e">
        <f ca="1">AVERAGE(INDIRECT("[reservoir.csv]reservoir!B"&amp;(MATCH("reservoir_"&amp;H1&amp;"_noop"&amp;"*",[1]reservoir!$A$1:$A$1202,0)+1),TRUE):INDIRECT("[reservoir.csv]reservoir!XFD"&amp;(MATCH("reservoir_"&amp;H1&amp;"_noop"&amp;"*",[1]reservoir!$A$1:$A$1202,0)+1),TRUE))</f>
        <v>#REF!</v>
      </c>
      <c r="I3" s="3" t="e">
        <f ca="1">CONFIDENCE( 0.05, STDEV( INDIRECT("[reservoir.csv]reservoir!B"&amp;(MATCH("reservoir_"&amp;$H$1&amp;"_noop"&amp;"*",[1]reservoir!$A$1:$A$1202,0)+1),TRUE):INDIRECT("[reservoir.csv]reservoir!XFD"&amp;(MATCH("reservoir_"&amp;$H$1&amp;"_noop"&amp;"*",[1]reservoir!$A$1:$A$1202,0)+1),TRUE) ), COUNT( INDIRECT("[reservoir.csv]reservoir!B"&amp;(MATCH("reservoir_"&amp;$H$1&amp;"_noop"&amp;"*",[1]reservoir!$A$1:$A$1202,0)+1),TRUE):INDIRECT("[reservoir.csv]reservoir!XFD"&amp;(MATCH("reservoir_"&amp;$H$1&amp;"_noop"&amp;"*",[1]reservoir!$A$1:$A$1202,0)+1),TRUE)  ) )</f>
        <v>#REF!</v>
      </c>
      <c r="J3" s="2" t="e">
        <f ca="1">AVERAGE(INDIRECT("[reservoir.csv]reservoir!B"&amp;(MATCH("reservoir_"&amp;J1&amp;"_noop"&amp;"*",[1]reservoir!$A$1:$A$1202,0)+1),TRUE):INDIRECT("[reservoir.csv]reservoir!XFD"&amp;(MATCH("reservoir_"&amp;J1&amp;"_noop"&amp;"*",[1]reservoir!$A$1:$A$1202,0)+1),TRUE))</f>
        <v>#REF!</v>
      </c>
      <c r="K3" s="3" t="e">
        <f ca="1">CONFIDENCE( 0.05, STDEV( INDIRECT("[reservoir.csv]reservoir!B"&amp;(MATCH("reservoir_"&amp;$J$1&amp;"_noop"&amp;"*",[1]reservoir!$A$1:$A$1202,0)+1),TRUE):INDIRECT("[reservoir.csv]reservoir!XFD"&amp;(MATCH("reservoir_"&amp;$J$1&amp;"_noop"&amp;"*",[1]reservoir!$A$1:$A$1202,0)+1),TRUE) ), COUNT( INDIRECT("[reservoir.csv]reservoir!B"&amp;(MATCH("reservoir_"&amp;$J$1&amp;"_noop"&amp;"*",[1]reservoir!$A$1:$A$1202,0)+1),TRUE):INDIRECT("[reservoir.csv]reservoir!XFD"&amp;(MATCH("reservoir_"&amp;$J$1&amp;"_noop"&amp;"*",[1]reservoir!$A$1:$A$1202,0)+1),TRUE)  ) )</f>
        <v>#REF!</v>
      </c>
    </row>
    <row r="4" spans="1:11">
      <c r="A4" t="s">
        <v>18</v>
      </c>
      <c r="B4" t="e">
        <f t="array" aca="1" ref="B4" ca="1">MAX( IF(  ISNA(raw!E2:E61), "", raw!E2:E61 ) )</f>
        <v>#REF!</v>
      </c>
      <c r="C4" t="e">
        <f t="array" aca="1" ref="C4" ca="1">INDIRECT( "raw!"&amp;"F"&amp;(1+MATCH(B4, raw!E2:E61, 0) ) )</f>
        <v>#REF!</v>
      </c>
      <c r="D4" t="e">
        <f t="array" aca="1" ref="D4" ca="1">MAX( IF(  ISNA(raw!G2:G61), "", raw!G2:G61 ) )</f>
        <v>#REF!</v>
      </c>
      <c r="E4" t="e">
        <f ca="1" xml:space="preserve"> INDIRECT("raw!"&amp;"H"&amp;(1+MATCH(D4, raw!G2:G61, 0)))</f>
        <v>#REF!</v>
      </c>
      <c r="F4" t="e">
        <f t="array" aca="1" ref="F4" ca="1">MAX( IF(  ISNA(raw!I2:I61), "", raw!I2:I61 ) )</f>
        <v>#REF!</v>
      </c>
      <c r="G4" t="e">
        <f ca="1" xml:space="preserve"> INDIRECT("raw!"&amp;"J"&amp;(1+MATCH(F4, raw!I2:I61, 0)))</f>
        <v>#REF!</v>
      </c>
      <c r="H4" t="e">
        <f t="array" aca="1" ref="H4" ca="1">MAX( IF(  ISNA(raw!K2:K61), "", raw!K2:K61 ) )</f>
        <v>#REF!</v>
      </c>
      <c r="I4" t="e">
        <f ca="1" xml:space="preserve"> INDIRECT("raw!"&amp;"L"&amp;(1+MATCH(H4, raw!K2:K61, 0)))</f>
        <v>#REF!</v>
      </c>
      <c r="J4" t="e">
        <f t="array" aca="1" ref="J4" ca="1">MAX( IF(  ISNA(raw!M2:M61), "", raw!M2:M61 ) )</f>
        <v>#REF!</v>
      </c>
      <c r="K4" t="e">
        <f ca="1" xml:space="preserve"> INDIRECT("raw!"&amp;"N"&amp;(1+MATCH(J4, raw!M2:M61, 0)))</f>
        <v>#REF!</v>
      </c>
    </row>
    <row r="5" spans="1:11">
      <c r="A5" t="s">
        <v>3</v>
      </c>
      <c r="B5" s="3" t="e">
        <f t="array" aca="1" ref="B5" ca="1">MAX( IF(  ISNA(raw!E64:E123), "", raw!E64:E123 ) )</f>
        <v>#REF!</v>
      </c>
      <c r="C5" t="e">
        <f t="array" aca="1" ref="C5" ca="1">INDIRECT( "raw!"&amp;"F"&amp;(63+MATCH(B5, raw!E64:E123, 0) ) )</f>
        <v>#REF!</v>
      </c>
      <c r="D5" s="3" t="e">
        <f t="array" aca="1" ref="D5" ca="1">MAX( IF(  ISNA(raw!G64:G123), "", raw!G64:G123 ) )</f>
        <v>#REF!</v>
      </c>
      <c r="E5" t="e">
        <f ca="1">INDIRECT( "raw!"&amp;"H"&amp;(63+MATCH(D5, raw!G64:G123, 0) ) )</f>
        <v>#REF!</v>
      </c>
      <c r="F5" s="3">
        <f t="array" aca="1" ref="F5" ca="1">MAX( IF(  ISNA(raw!I64:I123), "", raw!I64:I123 ) )</f>
        <v>0</v>
      </c>
      <c r="G5" t="e">
        <f ca="1">INDIRECT( "raw!"&amp;"J"&amp;(63+MATCH(F5, raw!I64:I123, 0) ) )</f>
        <v>#N/A</v>
      </c>
      <c r="H5" s="3">
        <f t="array" aca="1" ref="H5" ca="1">MAX( IF(  ISNA(raw!K64:K123), "", raw!K64:K123 ) )</f>
        <v>0</v>
      </c>
      <c r="I5" t="e">
        <f t="array" aca="1" ref="I5" ca="1">INDIRECT( "raw!"&amp;"L"&amp;(63+MATCH(H5, raw!K64:K123, 0) ) )</f>
        <v>#N/A</v>
      </c>
      <c r="J5" s="3">
        <f t="array" aca="1" ref="J5" ca="1">MAX( IF(  ISNA(raw!M64:M123), "", raw!M64:M123 ) )</f>
        <v>0</v>
      </c>
      <c r="K5" t="e">
        <f t="array" aca="1" ref="K5" ca="1">INDIRECT( "raw!"&amp;"N"&amp;(63+MATCH(J5, raw!M64:M123, 0) ) )</f>
        <v>#N/A</v>
      </c>
    </row>
    <row r="6" spans="1:11">
      <c r="A6" t="s">
        <v>4</v>
      </c>
      <c r="B6" s="3" t="e">
        <f t="array" aca="1" ref="B6" ca="1">MAX( IF(  ISNA(raw!E125:E172), "", raw!E125:E172 ) )</f>
        <v>#REF!</v>
      </c>
      <c r="C6" t="e">
        <f ca="1">INDIRECT( "raw!"&amp;"F"&amp;(124+MATCH(B6, raw!E125:E172, 0) ) )</f>
        <v>#REF!</v>
      </c>
      <c r="D6" s="3" t="e">
        <f t="array" aca="1" ref="D6" ca="1">MAX( IF(  ISNA(raw!G125:G172), "", raw!G125:G172 ) )</f>
        <v>#REF!</v>
      </c>
      <c r="E6" t="e">
        <f ca="1">INDIRECT( "raw!"&amp;"H"&amp;(124+MATCH(D6, raw!G125:G172, 0) ) )</f>
        <v>#REF!</v>
      </c>
      <c r="F6" s="3">
        <f t="array" aca="1" ref="F6" ca="1">MAX( IF(  ISNA(raw!I125:I172), "", raw!I125:I172 ) )</f>
        <v>0</v>
      </c>
      <c r="G6" t="e">
        <f ca="1">INDIRECT( "raw!"&amp;"J"&amp;(124+MATCH(F6, raw!I125:I172, 0) ) )</f>
        <v>#N/A</v>
      </c>
      <c r="H6" s="3">
        <f t="array" aca="1" ref="H6" ca="1">MAX( IF(  ISNA(raw!K125:K172), "", raw!K125:K172 ) )</f>
        <v>0</v>
      </c>
      <c r="I6" t="e">
        <f ca="1">INDIRECT( "raw!"&amp;"L"&amp;(124+MATCH(H6, raw!K125:K172, 0) ) )</f>
        <v>#N/A</v>
      </c>
      <c r="J6" s="3" t="e">
        <f t="array" aca="1" ref="J6" ca="1">MAX( IF(  ISNA(raw!M125:M172), "", raw!M125:M172 ) )</f>
        <v>#REF!</v>
      </c>
      <c r="K6" t="e">
        <f ca="1">INDIRECT( "raw!"&amp;"N"&amp;(124+MATCH(J6, raw!M125:M172, 0) ) )</f>
        <v>#REF!</v>
      </c>
    </row>
    <row r="7" spans="1:11">
      <c r="A7" t="s">
        <v>5</v>
      </c>
      <c r="B7" s="3" t="e">
        <f ca="1">MAX( IF(  ISNA(raw!E175:E186), "", raw!E175:E186 ) )</f>
        <v>#REF!</v>
      </c>
      <c r="C7" t="e">
        <f ca="1">INDIRECT( "raw!"&amp;"F"&amp;(174+MATCH(B7, raw!E175:E186, 0) ) )</f>
        <v>#REF!</v>
      </c>
      <c r="D7" s="3" t="e">
        <f t="array" aca="1" ref="D7" ca="1">MAX( IF(  ISNA(raw!G175:G186), "", raw!G175:G186 ) )</f>
        <v>#REF!</v>
      </c>
      <c r="E7" t="e">
        <f ca="1">INDIRECT( "raw!"&amp;"H"&amp;(174+MATCH(D7, raw!G175:G186, 0) ) )</f>
        <v>#REF!</v>
      </c>
      <c r="F7" s="3" t="e">
        <f t="array" aca="1" ref="F7" ca="1">MAX( IF(  ISNA(raw!I175:I186), "", raw!I175:I186 ) )</f>
        <v>#REF!</v>
      </c>
      <c r="G7" t="e">
        <f ca="1">INDIRECT( "raw!"&amp;"J"&amp;(174+MATCH(F7, raw!I175:I186, 0) ) )</f>
        <v>#REF!</v>
      </c>
      <c r="H7" s="3" t="e">
        <f t="array" aca="1" ref="H7" ca="1">MAX( IF(  ISNA(raw!K175:K186), "", raw!K175:K186 ) )</f>
        <v>#REF!</v>
      </c>
      <c r="I7" t="e">
        <f ca="1">INDIRECT( "raw!"&amp;"L"&amp;(174+MATCH(H7, raw!K175:K186, 0) ) )</f>
        <v>#REF!</v>
      </c>
      <c r="J7" s="3" t="e">
        <f t="array" aca="1" ref="J7" ca="1">MAX( IF(  ISNA(raw!M175:M186), "", raw!M175:M186 ) )</f>
        <v>#REF!</v>
      </c>
      <c r="K7" t="e">
        <f ca="1">INDIRECT( "raw!"&amp;"N"&amp;(174+MATCH(J7, raw!M175:M186, 0) ) )</f>
        <v>#REF!</v>
      </c>
    </row>
    <row r="9" spans="1:11">
      <c r="A9" t="s">
        <v>7</v>
      </c>
    </row>
    <row r="10" spans="1:11">
      <c r="A10">
        <v>2</v>
      </c>
    </row>
    <row r="11" spans="1:11">
      <c r="A11">
        <v>5</v>
      </c>
    </row>
    <row r="12" spans="1:11">
      <c r="A12">
        <v>10</v>
      </c>
    </row>
    <row r="14" spans="1:11">
      <c r="A14" t="s">
        <v>9</v>
      </c>
    </row>
    <row r="15" spans="1:11">
      <c r="A15">
        <v>1</v>
      </c>
    </row>
    <row r="16" spans="1:11">
      <c r="A16">
        <v>5</v>
      </c>
    </row>
    <row r="17" spans="1:1">
      <c r="A17">
        <v>10</v>
      </c>
    </row>
    <row r="18" spans="1:1">
      <c r="A18">
        <v>15</v>
      </c>
    </row>
    <row r="19" spans="1:1">
      <c r="A19">
        <v>30</v>
      </c>
    </row>
    <row r="21" spans="1:1">
      <c r="A21" t="s">
        <v>8</v>
      </c>
    </row>
    <row r="22" spans="1:1">
      <c r="A22">
        <v>0.25</v>
      </c>
    </row>
    <row r="23" spans="1:1">
      <c r="A23">
        <v>0.5</v>
      </c>
    </row>
    <row r="24" spans="1:1">
      <c r="A24">
        <v>1</v>
      </c>
    </row>
    <row r="25" spans="1:1">
      <c r="A25">
        <v>2</v>
      </c>
    </row>
  </sheetData>
  <conditionalFormatting sqref="B2:K7">
    <cfRule type="dataBar" priority="6">
      <dataBar>
        <cfvo type="min" val="0"/>
        <cfvo type="max" val="0"/>
        <color rgb="FF638EC6"/>
      </dataBar>
    </cfRule>
  </conditionalFormatting>
  <conditionalFormatting sqref="B2:B7">
    <cfRule type="dataBar" priority="5">
      <dataBar>
        <cfvo type="min" val="0"/>
        <cfvo type="max" val="0"/>
        <color rgb="FF638EC6"/>
      </dataBar>
    </cfRule>
  </conditionalFormatting>
  <conditionalFormatting sqref="D2:D7">
    <cfRule type="dataBar" priority="4">
      <dataBar>
        <cfvo type="min" val="0"/>
        <cfvo type="max" val="0"/>
        <color rgb="FFFFB628"/>
      </dataBar>
    </cfRule>
  </conditionalFormatting>
  <conditionalFormatting sqref="F2:F7">
    <cfRule type="dataBar" priority="3">
      <dataBar>
        <cfvo type="min" val="0"/>
        <cfvo type="max" val="0"/>
        <color rgb="FF63C384"/>
      </dataBar>
    </cfRule>
  </conditionalFormatting>
  <conditionalFormatting sqref="H2:H7">
    <cfRule type="dataBar" priority="2">
      <dataBar>
        <cfvo type="min" val="0"/>
        <cfvo type="max" val="0"/>
        <color rgb="FFD6007B"/>
      </dataBar>
    </cfRule>
  </conditionalFormatting>
  <conditionalFormatting sqref="J2:J7">
    <cfRule type="dataBar" priority="1">
      <dataBar>
        <cfvo type="min" val="0"/>
        <cfvo type="max" val="0"/>
        <color rgb="FF008AEF"/>
      </dataBar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topLeftCell="A28" workbookViewId="0">
      <selection activeCell="F2" sqref="F2"/>
    </sheetView>
  </sheetViews>
  <sheetFormatPr defaultRowHeight="15"/>
  <cols>
    <col min="1" max="1" width="23.7109375" bestFit="1" customWidth="1"/>
    <col min="2" max="2" width="12" bestFit="1" customWidth="1"/>
    <col min="4" max="4" width="12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12.7109375" bestFit="1" customWidth="1"/>
    <col min="13" max="13" width="12.7109375" bestFit="1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>
        <v>10</v>
      </c>
      <c r="G1">
        <v>20</v>
      </c>
      <c r="I1">
        <v>30</v>
      </c>
      <c r="K1">
        <v>40</v>
      </c>
      <c r="M1">
        <v>50</v>
      </c>
    </row>
    <row r="2" spans="1:14">
      <c r="A2" t="s">
        <v>0</v>
      </c>
      <c r="B2">
        <v>2</v>
      </c>
      <c r="C2">
        <v>0.25</v>
      </c>
      <c r="D2">
        <v>1</v>
      </c>
      <c r="E2" t="e">
        <f ca="1">AVERAGE(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)</f>
        <v>#REF!</v>
      </c>
      <c r="F2" t="e">
        <f ca="1">CONFIDENCE( 0.05, STDEV(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), COUNT(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 ) )</f>
        <v>#REF!</v>
      </c>
      <c r="G2" t="e">
        <f ca="1">AVERAGE(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)</f>
        <v>#REF!</v>
      </c>
      <c r="H2" t="e">
        <f ca="1">CONFIDENCE( 0.05, STDEV(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), COUNT(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 ) )</f>
        <v>#REF!</v>
      </c>
      <c r="I2" t="e">
        <f ca="1">AVERAGE(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)</f>
        <v>#N/A</v>
      </c>
      <c r="J2" t="e">
        <f ca="1">CONFIDENCE( 0.05, STDEV(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), COUNT(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 ) )</f>
        <v>#N/A</v>
      </c>
      <c r="K2" t="e">
        <f ca="1">AVERAGE(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)</f>
        <v>#REF!</v>
      </c>
      <c r="L2" t="e">
        <f ca="1">CONFIDENCE( 0.05, STDEV(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), COUNT(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 ) )</f>
        <v>#REF!</v>
      </c>
      <c r="M2" t="e">
        <f ca="1">AVERAGE(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)</f>
        <v>#N/A</v>
      </c>
      <c r="N2" t="e">
        <f ca="1">CONFIDENCE( 0.05, STDEV(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), COUNT(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 ) )</f>
        <v>#N/A</v>
      </c>
    </row>
    <row r="3" spans="1:14">
      <c r="A3" t="s">
        <v>0</v>
      </c>
      <c r="B3">
        <v>5</v>
      </c>
      <c r="C3">
        <v>0.25</v>
      </c>
      <c r="D3">
        <v>1</v>
      </c>
      <c r="E3" t="e">
        <f ca="1">AVERAGE(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)</f>
        <v>#REF!</v>
      </c>
      <c r="F3" t="e">
        <f ca="1">CONFIDENCE( 0.05, STDEV(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), COUNT(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 ) )</f>
        <v>#REF!</v>
      </c>
      <c r="G3" t="e">
        <f ca="1">AVERAGE(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)</f>
        <v>#N/A</v>
      </c>
      <c r="H3" t="e">
        <f ca="1">CONFIDENCE( 0.05, STDEV(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), COUNT(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 ) )</f>
        <v>#N/A</v>
      </c>
      <c r="I3" t="e">
        <f ca="1">AVERAGE(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)</f>
        <v>#N/A</v>
      </c>
      <c r="J3" t="e">
        <f ca="1">CONFIDENCE( 0.05, STDEV(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), COUNT(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 ) )</f>
        <v>#N/A</v>
      </c>
      <c r="K3" t="e">
        <f ca="1">AVERAGE(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)</f>
        <v>#REF!</v>
      </c>
      <c r="L3" t="e">
        <f ca="1">CONFIDENCE( 0.05, STDEV(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), COUNT(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 ) )</f>
        <v>#REF!</v>
      </c>
      <c r="M3" t="e">
        <f ca="1">AVERAGE(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)</f>
        <v>#REF!</v>
      </c>
      <c r="N3" t="e">
        <f ca="1">CONFIDENCE( 0.05, STDEV(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), COUNT(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 ) )</f>
        <v>#REF!</v>
      </c>
    </row>
    <row r="4" spans="1:14">
      <c r="A4" t="s">
        <v>0</v>
      </c>
      <c r="B4">
        <v>10</v>
      </c>
      <c r="C4">
        <v>0.25</v>
      </c>
      <c r="D4">
        <v>1</v>
      </c>
      <c r="E4" t="e">
        <f ca="1">AVERAGE(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)</f>
        <v>#REF!</v>
      </c>
      <c r="F4" t="e">
        <f ca="1">CONFIDENCE( 0.05, STDEV(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), COUNT(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 ) )</f>
        <v>#REF!</v>
      </c>
      <c r="G4" t="e">
        <f ca="1">AVERAGE(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)</f>
        <v>#REF!</v>
      </c>
      <c r="H4" t="e">
        <f ca="1">CONFIDENCE( 0.05, STDEV(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), COUNT(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 ) )</f>
        <v>#REF!</v>
      </c>
      <c r="I4" t="e">
        <f ca="1">AVERAGE(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)</f>
        <v>#REF!</v>
      </c>
      <c r="J4" t="e">
        <f ca="1">CONFIDENCE( 0.05, STDEV(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), COUNT(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 ) )</f>
        <v>#REF!</v>
      </c>
      <c r="K4" t="e">
        <f ca="1">AVERAGE(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)</f>
        <v>#REF!</v>
      </c>
      <c r="L4" t="e">
        <f ca="1">CONFIDENCE( 0.05, STDEV(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), COUNT(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 ) )</f>
        <v>#REF!</v>
      </c>
      <c r="M4" t="e">
        <f ca="1">AVERAGE(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)</f>
        <v>#REF!</v>
      </c>
      <c r="N4" t="e">
        <f ca="1">CONFIDENCE( 0.05, STDEV(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), COUNT(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 ) )</f>
        <v>#REF!</v>
      </c>
    </row>
    <row r="5" spans="1:14">
      <c r="A5" t="s">
        <v>0</v>
      </c>
      <c r="B5">
        <v>2</v>
      </c>
      <c r="C5">
        <v>0.5</v>
      </c>
      <c r="D5">
        <v>1</v>
      </c>
      <c r="E5" t="e">
        <f ca="1">AVERAGE(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)</f>
        <v>#REF!</v>
      </c>
      <c r="F5" t="e">
        <f ca="1">CONFIDENCE( 0.05, STDEV(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), COUNT(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 ) )</f>
        <v>#REF!</v>
      </c>
      <c r="G5" t="e">
        <f ca="1">AVERAGE(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)</f>
        <v>#REF!</v>
      </c>
      <c r="H5" t="e">
        <f ca="1">CONFIDENCE( 0.05, STDEV(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), COUNT(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 ) )</f>
        <v>#REF!</v>
      </c>
      <c r="I5" t="e">
        <f ca="1">AVERAGE(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)</f>
        <v>#REF!</v>
      </c>
      <c r="J5" t="e">
        <f ca="1">CONFIDENCE( 0.05, STDEV(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), COUNT(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 ) )</f>
        <v>#REF!</v>
      </c>
      <c r="K5" t="e">
        <f ca="1">AVERAGE(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)</f>
        <v>#REF!</v>
      </c>
      <c r="L5" t="e">
        <f ca="1">CONFIDENCE( 0.05, STDEV(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), COUNT(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 ) )</f>
        <v>#REF!</v>
      </c>
      <c r="M5" t="e">
        <f ca="1">AVERAGE(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)</f>
        <v>#REF!</v>
      </c>
      <c r="N5" t="e">
        <f ca="1">CONFIDENCE( 0.05, STDEV(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), COUNT(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 ) )</f>
        <v>#REF!</v>
      </c>
    </row>
    <row r="6" spans="1:14">
      <c r="A6" t="s">
        <v>0</v>
      </c>
      <c r="B6">
        <v>5</v>
      </c>
      <c r="C6">
        <v>0.5</v>
      </c>
      <c r="D6">
        <v>1</v>
      </c>
      <c r="E6" t="e">
        <f ca="1">AVERAGE(INDIRECT("[reservoir.csv]reservoir!B"&amp;(MATCH("reservoir_"&amp;E1&amp;"_"&amp;C6&amp;"_"&amp;B6&amp;"_"&amp;D6&amp;"_"&amp;A6&amp;"*",[1]reservoir!$A$1:$A$1202,0)+1),TRUE):INDIRECT("[reservoir.csv]reservoir!XFD"&amp;(MATCH("reservoir_"&amp;E1&amp;"_"&amp;C6&amp;"_"&amp;B6&amp;"_"&amp;D6&amp;"_"&amp;A6&amp;"*",[1]reservoir!$A$1:$A$1202,0)+1),TRUE))</f>
        <v>#REF!</v>
      </c>
      <c r="F6" t="e">
        <f ca="1">CONFIDENCE( 0.05, STDEV(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), COUNT(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 ) )</f>
        <v>#REF!</v>
      </c>
      <c r="G6" t="e">
        <f ca="1">AVERAGE(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)</f>
        <v>#REF!</v>
      </c>
      <c r="H6" t="e">
        <f ca="1">CONFIDENCE( 0.05, STDEV(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), COUNT(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 ) )</f>
        <v>#REF!</v>
      </c>
      <c r="I6" t="e">
        <f ca="1">AVERAGE(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)</f>
        <v>#REF!</v>
      </c>
      <c r="J6" t="e">
        <f ca="1">CONFIDENCE( 0.05, STDEV(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), COUNT(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 ) )</f>
        <v>#REF!</v>
      </c>
      <c r="K6" t="e">
        <f ca="1">AVERAGE(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)</f>
        <v>#N/A</v>
      </c>
      <c r="L6" t="e">
        <f ca="1">CONFIDENCE( 0.05, STDEV(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), COUNT(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 ) )</f>
        <v>#N/A</v>
      </c>
      <c r="M6" t="e">
        <f ca="1">AVERAGE(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)</f>
        <v>#REF!</v>
      </c>
      <c r="N6" t="e">
        <f ca="1">CONFIDENCE( 0.05, STDEV(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), COUNT(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 ) )</f>
        <v>#REF!</v>
      </c>
    </row>
    <row r="7" spans="1:14">
      <c r="A7" t="s">
        <v>0</v>
      </c>
      <c r="B7">
        <v>10</v>
      </c>
      <c r="C7">
        <v>0.5</v>
      </c>
      <c r="D7">
        <v>1</v>
      </c>
      <c r="E7" t="e">
        <f ca="1">AVERAGE(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)</f>
        <v>#REF!</v>
      </c>
      <c r="F7" t="e">
        <f ca="1">CONFIDENCE( 0.05, STDEV(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), COUNT(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 ) )</f>
        <v>#REF!</v>
      </c>
      <c r="G7" t="e">
        <f ca="1">AVERAGE(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)</f>
        <v>#REF!</v>
      </c>
      <c r="H7" t="e">
        <f ca="1">CONFIDENCE( 0.05, STDEV(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), COUNT(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 ) )</f>
        <v>#REF!</v>
      </c>
      <c r="I7" t="e">
        <f ca="1">AVERAGE(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)</f>
        <v>#REF!</v>
      </c>
      <c r="J7" t="e">
        <f ca="1">CONFIDENCE( 0.05, STDEV(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), COUNT(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 ) )</f>
        <v>#REF!</v>
      </c>
      <c r="K7" t="e">
        <f ca="1">AVERAGE(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)</f>
        <v>#REF!</v>
      </c>
      <c r="L7" t="e">
        <f ca="1">CONFIDENCE( 0.05, STDEV(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), COUNT(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 ) )</f>
        <v>#REF!</v>
      </c>
      <c r="M7" t="e">
        <f ca="1">AVERAGE(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)</f>
        <v>#N/A</v>
      </c>
      <c r="N7" t="e">
        <f ca="1">CONFIDENCE( 0.05, STDEV(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), COUNT(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 ) )</f>
        <v>#N/A</v>
      </c>
    </row>
    <row r="8" spans="1:14">
      <c r="A8" t="s">
        <v>0</v>
      </c>
      <c r="B8">
        <v>2</v>
      </c>
      <c r="C8">
        <v>1</v>
      </c>
      <c r="D8">
        <v>1</v>
      </c>
      <c r="E8" t="e">
        <f ca="1">AVERAGE(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)</f>
        <v>#REF!</v>
      </c>
      <c r="F8" t="e">
        <f ca="1">CONFIDENCE( 0.05, STDEV(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), COUNT(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 ) )</f>
        <v>#REF!</v>
      </c>
      <c r="G8" t="e">
        <f ca="1">AVERAGE(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)</f>
        <v>#REF!</v>
      </c>
      <c r="H8" t="e">
        <f ca="1">CONFIDENCE( 0.05, STDEV(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), COUNT(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 ) )</f>
        <v>#REF!</v>
      </c>
      <c r="I8" t="e">
        <f ca="1">AVERAGE(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)</f>
        <v>#N/A</v>
      </c>
      <c r="J8" t="e">
        <f ca="1">CONFIDENCE( 0.05, STDEV(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), COUNT(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 ) )</f>
        <v>#N/A</v>
      </c>
      <c r="K8" t="e">
        <f ca="1">AVERAGE(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)</f>
        <v>#REF!</v>
      </c>
      <c r="L8" t="e">
        <f ca="1">CONFIDENCE( 0.05, STDEV(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), COUNT(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 ) )</f>
        <v>#REF!</v>
      </c>
      <c r="M8" t="e">
        <f ca="1">AVERAGE(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)</f>
        <v>#REF!</v>
      </c>
      <c r="N8" t="e">
        <f ca="1">CONFIDENCE( 0.05, STDEV(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), COUNT(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 ) )</f>
        <v>#REF!</v>
      </c>
    </row>
    <row r="9" spans="1:14">
      <c r="A9" t="s">
        <v>0</v>
      </c>
      <c r="B9">
        <v>5</v>
      </c>
      <c r="C9">
        <v>1</v>
      </c>
      <c r="D9">
        <v>1</v>
      </c>
      <c r="E9" t="e">
        <f ca="1">AVERAGE(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)</f>
        <v>#REF!</v>
      </c>
      <c r="F9" t="e">
        <f ca="1">CONFIDENCE( 0.05, STDEV(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), COUNT(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 ) )</f>
        <v>#REF!</v>
      </c>
      <c r="G9" t="e">
        <f ca="1">AVERAGE(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)</f>
        <v>#REF!</v>
      </c>
      <c r="H9" t="e">
        <f ca="1">CONFIDENCE( 0.05, STDEV(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), COUNT(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 ) )</f>
        <v>#REF!</v>
      </c>
      <c r="I9" t="e">
        <f ca="1">AVERAGE(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)</f>
        <v>#REF!</v>
      </c>
      <c r="J9" t="e">
        <f ca="1">CONFIDENCE( 0.05, STDEV(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), COUNT(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 ) )</f>
        <v>#REF!</v>
      </c>
      <c r="K9" t="e">
        <f ca="1">AVERAGE(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)</f>
        <v>#REF!</v>
      </c>
      <c r="L9" t="e">
        <f ca="1">CONFIDENCE( 0.05, STDEV(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), COUNT(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 ) )</f>
        <v>#REF!</v>
      </c>
      <c r="M9" t="e">
        <f ca="1">AVERAGE(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)</f>
        <v>#REF!</v>
      </c>
      <c r="N9" t="e">
        <f ca="1">CONFIDENCE( 0.05, STDEV(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), COUNT(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 ) )</f>
        <v>#REF!</v>
      </c>
    </row>
    <row r="10" spans="1:14">
      <c r="A10" t="s">
        <v>0</v>
      </c>
      <c r="B10">
        <v>10</v>
      </c>
      <c r="C10">
        <v>1</v>
      </c>
      <c r="D10">
        <v>1</v>
      </c>
      <c r="E10" t="e">
        <f ca="1">AVERAGE(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)</f>
        <v>#REF!</v>
      </c>
      <c r="F10" t="e">
        <f ca="1">CONFIDENCE( 0.05, STDEV(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), COUNT(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 ) )</f>
        <v>#REF!</v>
      </c>
      <c r="G10" t="e">
        <f ca="1">AVERAGE(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)</f>
        <v>#REF!</v>
      </c>
      <c r="H10" t="e">
        <f ca="1">CONFIDENCE( 0.05, STDEV(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), COUNT(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 ) )</f>
        <v>#REF!</v>
      </c>
      <c r="I10" t="e">
        <f ca="1">AVERAGE(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)</f>
        <v>#REF!</v>
      </c>
      <c r="J10" t="e">
        <f ca="1">CONFIDENCE( 0.05, STDEV(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), COUNT(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 ) )</f>
        <v>#REF!</v>
      </c>
      <c r="K10" t="e">
        <f ca="1">AVERAGE(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)</f>
        <v>#N/A</v>
      </c>
      <c r="L10" t="e">
        <f ca="1">CONFIDENCE( 0.05, STDEV(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), COUNT(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 ) )</f>
        <v>#N/A</v>
      </c>
      <c r="M10" t="e">
        <f ca="1">AVERAGE(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)</f>
        <v>#REF!</v>
      </c>
      <c r="N10" t="e">
        <f ca="1">CONFIDENCE( 0.05, STDEV(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), COUNT(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 ) )</f>
        <v>#REF!</v>
      </c>
    </row>
    <row r="11" spans="1:14">
      <c r="A11" t="s">
        <v>0</v>
      </c>
      <c r="B11">
        <v>2</v>
      </c>
      <c r="C11">
        <v>2</v>
      </c>
      <c r="D11">
        <v>1</v>
      </c>
      <c r="E11" t="e">
        <f ca="1">AVERAGE(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)</f>
        <v>#REF!</v>
      </c>
      <c r="F11" t="e">
        <f ca="1">CONFIDENCE( 0.05, STDEV(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), COUNT(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 ) )</f>
        <v>#REF!</v>
      </c>
      <c r="G11" t="e">
        <f ca="1">AVERAGE(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)</f>
        <v>#REF!</v>
      </c>
      <c r="H11" t="e">
        <f ca="1">CONFIDENCE( 0.05, STDEV(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), COUNT(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 ) )</f>
        <v>#REF!</v>
      </c>
      <c r="I11" t="e">
        <f ca="1">AVERAGE(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)</f>
        <v>#REF!</v>
      </c>
      <c r="J11" t="e">
        <f ca="1">CONFIDENCE( 0.05, STDEV(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), COUNT(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 ) )</f>
        <v>#REF!</v>
      </c>
      <c r="K11" t="e">
        <f ca="1">AVERAGE(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)</f>
        <v>#REF!</v>
      </c>
      <c r="L11" t="e">
        <f ca="1">CONFIDENCE( 0.05, STDEV(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), COUNT(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 ) )</f>
        <v>#REF!</v>
      </c>
      <c r="M11" t="e">
        <f ca="1">AVERAGE(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)</f>
        <v>#REF!</v>
      </c>
      <c r="N11" t="e">
        <f ca="1">CONFIDENCE( 0.05, STDEV(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), COUNT(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 ) )</f>
        <v>#REF!</v>
      </c>
    </row>
    <row r="12" spans="1:14">
      <c r="A12" t="s">
        <v>0</v>
      </c>
      <c r="B12">
        <v>5</v>
      </c>
      <c r="C12">
        <v>2</v>
      </c>
      <c r="D12">
        <v>1</v>
      </c>
      <c r="E12" t="e">
        <f ca="1">AVERAGE(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)</f>
        <v>#REF!</v>
      </c>
      <c r="F12" t="e">
        <f ca="1">CONFIDENCE( 0.05, STDEV(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), COUNT(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 ) )</f>
        <v>#REF!</v>
      </c>
      <c r="G12" t="e">
        <f ca="1">AVERAGE(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)</f>
        <v>#REF!</v>
      </c>
      <c r="H12" t="e">
        <f ca="1">CONFIDENCE( 0.05, STDEV(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), COUNT(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 ) )</f>
        <v>#REF!</v>
      </c>
      <c r="I12" t="e">
        <f ca="1">AVERAGE(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)</f>
        <v>#REF!</v>
      </c>
      <c r="J12" t="e">
        <f ca="1">CONFIDENCE( 0.05, STDEV(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), COUNT(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 ) )</f>
        <v>#REF!</v>
      </c>
      <c r="K12" t="e">
        <f ca="1">AVERAGE(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)</f>
        <v>#REF!</v>
      </c>
      <c r="L12" t="e">
        <f ca="1">CONFIDENCE( 0.05, STDEV(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), COUNT(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 ) )</f>
        <v>#REF!</v>
      </c>
      <c r="M12" t="e">
        <f ca="1">AVERAGE(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)</f>
        <v>#REF!</v>
      </c>
      <c r="N12" t="e">
        <f ca="1">CONFIDENCE( 0.05, STDEV(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), COUNT(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 ) )</f>
        <v>#REF!</v>
      </c>
    </row>
    <row r="13" spans="1:14">
      <c r="A13" t="s">
        <v>0</v>
      </c>
      <c r="B13">
        <v>10</v>
      </c>
      <c r="C13">
        <v>2</v>
      </c>
      <c r="D13">
        <v>1</v>
      </c>
      <c r="E13" t="e">
        <f ca="1">AVERAGE(INDIRECT("[reservoir.csv]reservoir!B"&amp;(MATCH("reservoir_"&amp;E1&amp;"_"&amp;C13&amp;"_"&amp;B13&amp;"_"&amp;D13&amp;"_"&amp;A13&amp;"*",[1]reservoir!$A$1:$A$1202,0)+1),TRUE):INDIRECT("[reservoir.csv]reservoir!XFD"&amp;(MATCH("reservoir_"&amp;E1&amp;"_"&amp;C13&amp;"_"&amp;B13&amp;"_"&amp;D13&amp;"_"&amp;A13&amp;"*",[1]reservoir!$A$1:$A$1202,0)+1),TRUE))</f>
        <v>#REF!</v>
      </c>
      <c r="F13" t="e">
        <f ca="1">CONFIDENCE( 0.05, STDEV(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), COUNT(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 ) )</f>
        <v>#REF!</v>
      </c>
      <c r="G13" t="e">
        <f ca="1">AVERAGE(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)</f>
        <v>#REF!</v>
      </c>
      <c r="H13" t="e">
        <f ca="1">CONFIDENCE( 0.05, STDEV(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), COUNT(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 ) )</f>
        <v>#REF!</v>
      </c>
      <c r="I13" t="e">
        <f ca="1">AVERAGE(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)</f>
        <v>#REF!</v>
      </c>
      <c r="J13" t="e">
        <f ca="1">CONFIDENCE( 0.05, STDEV(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), COUNT(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 ) )</f>
        <v>#REF!</v>
      </c>
      <c r="K13" t="e">
        <f ca="1">AVERAGE(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)</f>
        <v>#REF!</v>
      </c>
      <c r="L13" t="e">
        <f ca="1">CONFIDENCE( 0.05, STDEV(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), COUNT(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 ) )</f>
        <v>#REF!</v>
      </c>
      <c r="M13" t="e">
        <f ca="1">AVERAGE(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)</f>
        <v>#REF!</v>
      </c>
      <c r="N13" t="e">
        <f ca="1">CONFIDENCE( 0.05, STDEV(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), COUNT(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 ) )</f>
        <v>#REF!</v>
      </c>
    </row>
    <row r="14" spans="1:14">
      <c r="A14" t="s">
        <v>0</v>
      </c>
      <c r="B14">
        <v>2</v>
      </c>
      <c r="C14">
        <v>0.25</v>
      </c>
      <c r="D14">
        <v>5</v>
      </c>
      <c r="E14" t="e">
        <f ca="1">AVERAGE(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)</f>
        <v>#REF!</v>
      </c>
      <c r="F14" t="e">
        <f ca="1">CONFIDENCE( 0.05, STDEV(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), COUNT(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 ) )</f>
        <v>#REF!</v>
      </c>
      <c r="G14" t="e">
        <f ca="1">AVERAGE(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)</f>
        <v>#REF!</v>
      </c>
      <c r="H14" t="e">
        <f ca="1">CONFIDENCE( 0.05, STDEV(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), COUNT(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 ) )</f>
        <v>#REF!</v>
      </c>
      <c r="I14" t="e">
        <f ca="1">AVERAGE(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)</f>
        <v>#N/A</v>
      </c>
      <c r="J14" t="e">
        <f ca="1">CONFIDENCE( 0.05, STDEV(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), COUNT(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 ) )</f>
        <v>#N/A</v>
      </c>
      <c r="K14" t="e">
        <f ca="1">AVERAGE(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)</f>
        <v>#REF!</v>
      </c>
      <c r="L14" t="e">
        <f ca="1">CONFIDENCE( 0.05, STDEV(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), COUNT(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 ) )</f>
        <v>#REF!</v>
      </c>
      <c r="M14" t="e">
        <f ca="1">AVERAGE(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)</f>
        <v>#REF!</v>
      </c>
      <c r="N14" t="e">
        <f ca="1">CONFIDENCE( 0.05, STDEV(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), COUNT(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 ) )</f>
        <v>#REF!</v>
      </c>
    </row>
    <row r="15" spans="1:14">
      <c r="A15" t="s">
        <v>0</v>
      </c>
      <c r="B15">
        <v>5</v>
      </c>
      <c r="C15">
        <v>0.25</v>
      </c>
      <c r="D15">
        <v>5</v>
      </c>
      <c r="E15" t="e">
        <f ca="1">AVERAGE(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)</f>
        <v>#REF!</v>
      </c>
      <c r="F15" t="e">
        <f ca="1">CONFIDENCE( 0.05, STDEV(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), COUNT(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 ) )</f>
        <v>#REF!</v>
      </c>
      <c r="G15" t="e">
        <f ca="1">AVERAGE(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)</f>
        <v>#REF!</v>
      </c>
      <c r="H15" t="e">
        <f ca="1">CONFIDENCE( 0.05, STDEV(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), COUNT(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 ) )</f>
        <v>#REF!</v>
      </c>
      <c r="I15" t="e">
        <f ca="1">AVERAGE(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)</f>
        <v>#REF!</v>
      </c>
      <c r="J15" t="e">
        <f ca="1">CONFIDENCE( 0.05, STDEV(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), COUNT(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 ) )</f>
        <v>#REF!</v>
      </c>
      <c r="K15" t="e">
        <f ca="1">AVERAGE(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)</f>
        <v>#REF!</v>
      </c>
      <c r="L15" t="e">
        <f ca="1">CONFIDENCE( 0.05, STDEV(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), COUNT(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 ) )</f>
        <v>#REF!</v>
      </c>
      <c r="M15" t="e">
        <f ca="1">AVERAGE(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)</f>
        <v>#N/A</v>
      </c>
      <c r="N15" t="e">
        <f ca="1">CONFIDENCE( 0.05, STDEV(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), COUNT(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 ) )</f>
        <v>#N/A</v>
      </c>
    </row>
    <row r="16" spans="1:14">
      <c r="A16" t="s">
        <v>0</v>
      </c>
      <c r="B16">
        <v>10</v>
      </c>
      <c r="C16">
        <v>0.25</v>
      </c>
      <c r="D16">
        <v>5</v>
      </c>
      <c r="E16" t="e">
        <f ca="1">AVERAGE(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)</f>
        <v>#REF!</v>
      </c>
      <c r="F16" t="e">
        <f ca="1">CONFIDENCE( 0.05, STDEV(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), COUNT(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 ) )</f>
        <v>#REF!</v>
      </c>
      <c r="G16" t="e">
        <f ca="1">AVERAGE(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)</f>
        <v>#N/A</v>
      </c>
      <c r="H16" t="e">
        <f ca="1">CONFIDENCE( 0.05, STDEV(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), COUNT(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 ) )</f>
        <v>#N/A</v>
      </c>
      <c r="I16" t="e">
        <f ca="1">AVERAGE(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)</f>
        <v>#N/A</v>
      </c>
      <c r="J16" t="e">
        <f ca="1">CONFIDENCE( 0.05, STDEV(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), COUNT(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 ) )</f>
        <v>#N/A</v>
      </c>
      <c r="K16" t="e">
        <f ca="1">AVERAGE(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)</f>
        <v>#N/A</v>
      </c>
      <c r="L16" t="e">
        <f ca="1">CONFIDENCE( 0.05, STDEV(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), COUNT(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 ) )</f>
        <v>#N/A</v>
      </c>
      <c r="M16" t="e">
        <f ca="1">AVERAGE(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)</f>
        <v>#N/A</v>
      </c>
      <c r="N16" t="e">
        <f ca="1">CONFIDENCE( 0.05, STDEV(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), COUNT(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 ) )</f>
        <v>#N/A</v>
      </c>
    </row>
    <row r="17" spans="1:14">
      <c r="A17" t="s">
        <v>0</v>
      </c>
      <c r="B17">
        <v>2</v>
      </c>
      <c r="C17">
        <v>0.5</v>
      </c>
      <c r="D17">
        <v>5</v>
      </c>
      <c r="E17" t="e">
        <f ca="1">AVERAGE(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)</f>
        <v>#N/A</v>
      </c>
      <c r="F17" t="e">
        <f ca="1">CONFIDENCE( 0.05, STDEV(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), COUNT(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 ) )</f>
        <v>#N/A</v>
      </c>
      <c r="G17" t="e">
        <f ca="1">AVERAGE(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)</f>
        <v>#N/A</v>
      </c>
      <c r="H17" t="e">
        <f ca="1">CONFIDENCE( 0.05, STDEV(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), COUNT(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 ) )</f>
        <v>#N/A</v>
      </c>
      <c r="I17" t="e">
        <f ca="1">AVERAGE(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)</f>
        <v>#N/A</v>
      </c>
      <c r="J17" t="e">
        <f ca="1">CONFIDENCE( 0.05, STDEV(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), COUNT(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 ) )</f>
        <v>#N/A</v>
      </c>
      <c r="K17" t="e">
        <f ca="1">AVERAGE(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)</f>
        <v>#REF!</v>
      </c>
      <c r="L17" t="e">
        <f ca="1">CONFIDENCE( 0.05, STDEV(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), COUNT(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 ) )</f>
        <v>#REF!</v>
      </c>
      <c r="M17" t="e">
        <f ca="1">AVERAGE(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)</f>
        <v>#REF!</v>
      </c>
      <c r="N17" t="e">
        <f ca="1">CONFIDENCE( 0.05, STDEV(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), COUNT(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 ) )</f>
        <v>#REF!</v>
      </c>
    </row>
    <row r="18" spans="1:14">
      <c r="A18" t="s">
        <v>0</v>
      </c>
      <c r="B18">
        <v>5</v>
      </c>
      <c r="C18">
        <v>0.5</v>
      </c>
      <c r="D18">
        <v>5</v>
      </c>
      <c r="E18" t="e">
        <f ca="1">AVERAGE(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)</f>
        <v>#REF!</v>
      </c>
      <c r="F18" t="e">
        <f ca="1">CONFIDENCE( 0.05, STDEV(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), COUNT(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 ) )</f>
        <v>#REF!</v>
      </c>
      <c r="G18" t="e">
        <f ca="1">AVERAGE(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)</f>
        <v>#REF!</v>
      </c>
      <c r="H18" t="e">
        <f ca="1">CONFIDENCE( 0.05, STDEV(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), COUNT(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 ) )</f>
        <v>#REF!</v>
      </c>
      <c r="I18" t="e">
        <f ca="1">AVERAGE(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)</f>
        <v>#REF!</v>
      </c>
      <c r="J18" t="e">
        <f ca="1">CONFIDENCE( 0.05, STDEV(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), COUNT(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 ) )</f>
        <v>#REF!</v>
      </c>
      <c r="K18" t="e">
        <f ca="1">AVERAGE(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)</f>
        <v>#REF!</v>
      </c>
      <c r="L18" t="e">
        <f ca="1">CONFIDENCE( 0.05, STDEV(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), COUNT(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 ) )</f>
        <v>#REF!</v>
      </c>
      <c r="M18" t="e">
        <f ca="1">AVERAGE(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)</f>
        <v>#N/A</v>
      </c>
      <c r="N18" t="e">
        <f ca="1">CONFIDENCE( 0.05, STDEV(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), COUNT(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 ) )</f>
        <v>#N/A</v>
      </c>
    </row>
    <row r="19" spans="1:14">
      <c r="A19" t="s">
        <v>0</v>
      </c>
      <c r="B19">
        <v>10</v>
      </c>
      <c r="C19">
        <v>0.5</v>
      </c>
      <c r="D19">
        <v>5</v>
      </c>
      <c r="E19" t="e">
        <f ca="1">AVERAGE(INDIRECT("[reservoir.csv]reservoir!B"&amp;(MATCH("reservoir_"&amp;E1&amp;"_"&amp;C19&amp;"_"&amp;B19&amp;"_"&amp;D19&amp;"_"&amp;A19&amp;"*",[1]reservoir!$A$1:$A$1202,0)+1),TRUE):INDIRECT("[reservoir.csv]reservoir!XFD"&amp;(MATCH("reservoir_"&amp;E1&amp;"_"&amp;C19&amp;"_"&amp;B19&amp;"_"&amp;D19&amp;"_"&amp;A19&amp;"*",[1]reservoir!$A$1:$A$1202,0)+1),TRUE))</f>
        <v>#REF!</v>
      </c>
      <c r="F19" t="e">
        <f ca="1">CONFIDENCE( 0.05, STDEV(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), COUNT(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 ) )</f>
        <v>#REF!</v>
      </c>
      <c r="G19" t="e">
        <f ca="1">AVERAGE(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)</f>
        <v>#N/A</v>
      </c>
      <c r="H19" t="e">
        <f ca="1">CONFIDENCE( 0.05, STDEV(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), COUNT(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 ) )</f>
        <v>#N/A</v>
      </c>
      <c r="I19" t="e">
        <f ca="1">AVERAGE(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)</f>
        <v>#N/A</v>
      </c>
      <c r="J19" t="e">
        <f ca="1">CONFIDENCE( 0.05, STDEV(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), COUNT(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 ) )</f>
        <v>#N/A</v>
      </c>
      <c r="K19" t="e">
        <f ca="1">AVERAGE(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)</f>
        <v>#N/A</v>
      </c>
      <c r="L19" t="e">
        <f ca="1">CONFIDENCE( 0.05, STDEV(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), COUNT(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 ) )</f>
        <v>#N/A</v>
      </c>
      <c r="M19" t="e">
        <f ca="1">AVERAGE(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)</f>
        <v>#N/A</v>
      </c>
      <c r="N19" t="e">
        <f ca="1">CONFIDENCE( 0.05, STDEV(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), COUNT(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 ) )</f>
        <v>#N/A</v>
      </c>
    </row>
    <row r="20" spans="1:14">
      <c r="A20" t="s">
        <v>0</v>
      </c>
      <c r="B20">
        <v>2</v>
      </c>
      <c r="C20">
        <v>1</v>
      </c>
      <c r="D20">
        <v>5</v>
      </c>
      <c r="E20" t="e">
        <f ca="1">AVERAGE(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)</f>
        <v>#REF!</v>
      </c>
      <c r="F20" t="e">
        <f ca="1">CONFIDENCE( 0.05, STDEV(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), COUNT(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 ) )</f>
        <v>#REF!</v>
      </c>
      <c r="G20" t="e">
        <f ca="1">AVERAGE(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)</f>
        <v>#REF!</v>
      </c>
      <c r="H20" t="e">
        <f ca="1">CONFIDENCE( 0.05, STDEV(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), COUNT(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 ) )</f>
        <v>#REF!</v>
      </c>
      <c r="I20" t="e">
        <f ca="1">AVERAGE(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)</f>
        <v>#REF!</v>
      </c>
      <c r="J20" t="e">
        <f ca="1">CONFIDENCE( 0.05, STDEV(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), COUNT(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 ) )</f>
        <v>#REF!</v>
      </c>
      <c r="K20" t="e">
        <f ca="1">AVERAGE(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)</f>
        <v>#REF!</v>
      </c>
      <c r="L20" t="e">
        <f ca="1">CONFIDENCE( 0.05, STDEV(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), COUNT(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 ) )</f>
        <v>#REF!</v>
      </c>
      <c r="M20" t="e">
        <f ca="1">AVERAGE(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)</f>
        <v>#REF!</v>
      </c>
      <c r="N20" t="e">
        <f ca="1">CONFIDENCE( 0.05, STDEV(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), COUNT(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 ) )</f>
        <v>#REF!</v>
      </c>
    </row>
    <row r="21" spans="1:14">
      <c r="A21" t="s">
        <v>0</v>
      </c>
      <c r="B21">
        <v>5</v>
      </c>
      <c r="C21">
        <v>1</v>
      </c>
      <c r="D21">
        <v>5</v>
      </c>
      <c r="E21" t="e">
        <f ca="1">AVERAGE(INDIRECT("[reservoir.csv]reservoir!B"&amp;(MATCH("reservoir_"&amp;E1&amp;"_"&amp;C21&amp;"_"&amp;B21&amp;"_"&amp;D21&amp;"_"&amp;A21&amp;"*",[1]reservoir!$A$1:$A$1202,0)+1),TRUE):INDIRECT("[reservoir.csv]reservoir!XFD"&amp;(MATCH("reservoir_"&amp;E1&amp;"_"&amp;C21&amp;"_"&amp;B21&amp;"_"&amp;D21&amp;"_"&amp;A21&amp;"*",[1]reservoir!$A$1:$A$1202,0)+1),TRUE))</f>
        <v>#REF!</v>
      </c>
      <c r="F21" t="e">
        <f ca="1">CONFIDENCE( 0.05, STDEV(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), COUNT(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 ) )</f>
        <v>#REF!</v>
      </c>
      <c r="G21" t="e">
        <f ca="1">AVERAGE(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)</f>
        <v>#REF!</v>
      </c>
      <c r="H21" t="e">
        <f ca="1">CONFIDENCE( 0.05, STDEV(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), COUNT(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 ) )</f>
        <v>#REF!</v>
      </c>
      <c r="I21" t="e">
        <f ca="1">AVERAGE(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)</f>
        <v>#REF!</v>
      </c>
      <c r="J21" t="e">
        <f ca="1">CONFIDENCE( 0.05, STDEV(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), COUNT(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 ) )</f>
        <v>#REF!</v>
      </c>
      <c r="K21" t="e">
        <f ca="1">AVERAGE(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)</f>
        <v>#REF!</v>
      </c>
      <c r="L21" t="e">
        <f ca="1">CONFIDENCE( 0.05, STDEV(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), COUNT(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 ) )</f>
        <v>#REF!</v>
      </c>
      <c r="M21" t="e">
        <f ca="1">AVERAGE(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)</f>
        <v>#N/A</v>
      </c>
      <c r="N21" t="e">
        <f ca="1">CONFIDENCE( 0.05, STDEV(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), COUNT(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 ) )</f>
        <v>#N/A</v>
      </c>
    </row>
    <row r="22" spans="1:14">
      <c r="A22" t="s">
        <v>0</v>
      </c>
      <c r="B22">
        <v>10</v>
      </c>
      <c r="C22">
        <v>1</v>
      </c>
      <c r="D22">
        <v>5</v>
      </c>
      <c r="E22" t="e">
        <f ca="1">AVERAGE(INDIRECT("[reservoir.csv]reservoir!B"&amp;(MATCH("reservoir_"&amp;E1&amp;"_"&amp;C22&amp;"_"&amp;B22&amp;"_"&amp;D22&amp;"_"&amp;A22&amp;"*",[1]reservoir!$A$1:$A$1202,0)+1),TRUE):INDIRECT("[reservoir.csv]reservoir!XFD"&amp;(MATCH("reservoir_"&amp;E1&amp;"_"&amp;C22&amp;"_"&amp;B22&amp;"_"&amp;D22&amp;"_"&amp;A22&amp;"*",[1]reservoir!$A$1:$A$1202,0)+1),TRUE))</f>
        <v>#REF!</v>
      </c>
      <c r="F22" t="e">
        <f ca="1">CONFIDENCE( 0.05, STDEV(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), COUNT(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 ) )</f>
        <v>#REF!</v>
      </c>
      <c r="G22" t="e">
        <f ca="1">AVERAGE(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)</f>
        <v>#N/A</v>
      </c>
      <c r="H22" t="e">
        <f ca="1">CONFIDENCE( 0.05, STDEV(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), COUNT(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 ) )</f>
        <v>#N/A</v>
      </c>
      <c r="I22" t="e">
        <f ca="1">AVERAGE(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)</f>
        <v>#N/A</v>
      </c>
      <c r="J22" t="e">
        <f ca="1">CONFIDENCE( 0.05, STDEV(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), COUNT(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 ) )</f>
        <v>#N/A</v>
      </c>
      <c r="K22" t="e">
        <f ca="1">AVERAGE(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)</f>
        <v>#N/A</v>
      </c>
      <c r="L22" t="e">
        <f ca="1">CONFIDENCE( 0.05, STDEV(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), COUNT(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 ) )</f>
        <v>#N/A</v>
      </c>
      <c r="M22" t="e">
        <f ca="1">AVERAGE(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)</f>
        <v>#N/A</v>
      </c>
      <c r="N22" t="e">
        <f ca="1">CONFIDENCE( 0.05, STDEV(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), COUNT(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 ) )</f>
        <v>#N/A</v>
      </c>
    </row>
    <row r="23" spans="1:14">
      <c r="A23" t="s">
        <v>0</v>
      </c>
      <c r="B23">
        <v>2</v>
      </c>
      <c r="C23">
        <v>2</v>
      </c>
      <c r="D23">
        <v>5</v>
      </c>
      <c r="E23" t="e">
        <f ca="1">AVERAGE(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)</f>
        <v>#REF!</v>
      </c>
      <c r="F23" t="e">
        <f ca="1">CONFIDENCE( 0.05, STDEV(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), COUNT(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 ) )</f>
        <v>#REF!</v>
      </c>
      <c r="G23" t="e">
        <f ca="1">AVERAGE(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)</f>
        <v>#REF!</v>
      </c>
      <c r="H23" t="e">
        <f ca="1">CONFIDENCE( 0.05, STDEV(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), COUNT(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 ) )</f>
        <v>#REF!</v>
      </c>
      <c r="I23" t="e">
        <f ca="1">AVERAGE(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)</f>
        <v>#REF!</v>
      </c>
      <c r="J23" t="e">
        <f ca="1">CONFIDENCE( 0.05, STDEV(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), COUNT(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 ) )</f>
        <v>#REF!</v>
      </c>
      <c r="K23" t="e">
        <f ca="1">AVERAGE(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)</f>
        <v>#REF!</v>
      </c>
      <c r="L23" t="e">
        <f ca="1">CONFIDENCE( 0.05, STDEV(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), COUNT(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 ) )</f>
        <v>#REF!</v>
      </c>
      <c r="M23" t="e">
        <f ca="1">AVERAGE(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)</f>
        <v>#REF!</v>
      </c>
      <c r="N23" t="e">
        <f ca="1">CONFIDENCE( 0.05, STDEV(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), COUNT(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 ) )</f>
        <v>#REF!</v>
      </c>
    </row>
    <row r="24" spans="1:14">
      <c r="A24" t="s">
        <v>0</v>
      </c>
      <c r="B24">
        <v>5</v>
      </c>
      <c r="C24">
        <v>2</v>
      </c>
      <c r="D24">
        <v>5</v>
      </c>
      <c r="E24" t="e">
        <f ca="1">AVERAGE(INDIRECT("[reservoir.csv]reservoir!B"&amp;(MATCH("reservoir_"&amp;E1&amp;"_"&amp;C24&amp;"_"&amp;B24&amp;"_"&amp;D24&amp;"_"&amp;A24&amp;"*",[1]reservoir!$A$1:$A$1202,0)+1),TRUE):INDIRECT("[reservoir.csv]reservoir!XFD"&amp;(MATCH("reservoir_"&amp;E1&amp;"_"&amp;C24&amp;"_"&amp;B24&amp;"_"&amp;D24&amp;"_"&amp;A24&amp;"*",[1]reservoir!$A$1:$A$1202,0)+1),TRUE))</f>
        <v>#REF!</v>
      </c>
      <c r="F24" t="e">
        <f ca="1">CONFIDENCE( 0.05, STDEV(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), COUNT(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 ) )</f>
        <v>#REF!</v>
      </c>
      <c r="G24" t="e">
        <f ca="1">AVERAGE(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)</f>
        <v>#REF!</v>
      </c>
      <c r="H24" t="e">
        <f ca="1">CONFIDENCE( 0.05, STDEV(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), COUNT(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 ) )</f>
        <v>#REF!</v>
      </c>
      <c r="I24" t="e">
        <f ca="1">AVERAGE(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)</f>
        <v>#REF!</v>
      </c>
      <c r="J24" t="e">
        <f ca="1">CONFIDENCE( 0.05, STDEV(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), COUNT(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 ) )</f>
        <v>#REF!</v>
      </c>
      <c r="K24" t="e">
        <f ca="1">AVERAGE(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)</f>
        <v>#N/A</v>
      </c>
      <c r="L24" t="e">
        <f ca="1">CONFIDENCE( 0.05, STDEV(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), COUNT(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 ) )</f>
        <v>#N/A</v>
      </c>
      <c r="M24" t="e">
        <f ca="1">AVERAGE(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)</f>
        <v>#N/A</v>
      </c>
      <c r="N24" t="e">
        <f ca="1">CONFIDENCE( 0.05, STDEV(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), COUNT(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 ) )</f>
        <v>#N/A</v>
      </c>
    </row>
    <row r="25" spans="1:14">
      <c r="A25" t="s">
        <v>0</v>
      </c>
      <c r="B25">
        <v>10</v>
      </c>
      <c r="C25">
        <v>2</v>
      </c>
      <c r="D25">
        <v>5</v>
      </c>
      <c r="E25" t="e">
        <f ca="1">AVERAGE(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)</f>
        <v>#REF!</v>
      </c>
      <c r="F25" t="e">
        <f ca="1">CONFIDENCE( 0.05, STDEV(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), COUNT(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 ) )</f>
        <v>#REF!</v>
      </c>
      <c r="G25" t="e">
        <f ca="1">AVERAGE(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)</f>
        <v>#N/A</v>
      </c>
      <c r="H25" t="e">
        <f ca="1">CONFIDENCE( 0.05, STDEV(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), COUNT(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 ) )</f>
        <v>#N/A</v>
      </c>
      <c r="I25" t="e">
        <f ca="1">AVERAGE(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)</f>
        <v>#N/A</v>
      </c>
      <c r="J25" t="e">
        <f ca="1">CONFIDENCE( 0.05, STDEV(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), COUNT(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 ) )</f>
        <v>#N/A</v>
      </c>
      <c r="K25" t="e">
        <f ca="1">AVERAGE(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)</f>
        <v>#N/A</v>
      </c>
      <c r="L25" t="e">
        <f ca="1">CONFIDENCE( 0.05, STDEV(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), COUNT(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 ) )</f>
        <v>#N/A</v>
      </c>
      <c r="M25" t="e">
        <f ca="1">AVERAGE(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)</f>
        <v>#N/A</v>
      </c>
      <c r="N25" t="e">
        <f ca="1">CONFIDENCE( 0.05, STDEV(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), COUNT(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 ) )</f>
        <v>#N/A</v>
      </c>
    </row>
    <row r="26" spans="1:14">
      <c r="A26" t="s">
        <v>0</v>
      </c>
      <c r="B26">
        <v>2</v>
      </c>
      <c r="C26">
        <v>0.25</v>
      </c>
      <c r="D26">
        <v>10</v>
      </c>
      <c r="E26" t="e">
        <f ca="1">AVERAGE(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)</f>
        <v>#REF!</v>
      </c>
      <c r="F26" t="e">
        <f ca="1">CONFIDENCE( 0.05, STDEV(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), COUNT(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 ) )</f>
        <v>#REF!</v>
      </c>
      <c r="G26" t="e">
        <f ca="1">AVERAGE(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)</f>
        <v>#REF!</v>
      </c>
      <c r="H26" t="e">
        <f ca="1">CONFIDENCE( 0.05, STDEV(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), COUNT(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 ) )</f>
        <v>#REF!</v>
      </c>
      <c r="I26" t="e">
        <f ca="1">AVERAGE(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)</f>
        <v>#REF!</v>
      </c>
      <c r="J26" t="e">
        <f ca="1">CONFIDENCE( 0.05, STDEV(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), COUNT(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 ) )</f>
        <v>#REF!</v>
      </c>
      <c r="K26" t="e">
        <f ca="1">AVERAGE(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)</f>
        <v>#REF!</v>
      </c>
      <c r="L26" t="e">
        <f ca="1">CONFIDENCE( 0.05, STDEV(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), COUNT(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 ) )</f>
        <v>#REF!</v>
      </c>
      <c r="M26" t="e">
        <f ca="1">AVERAGE(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)</f>
        <v>#REF!</v>
      </c>
      <c r="N26" t="e">
        <f ca="1">CONFIDENCE( 0.05, STDEV(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), COUNT(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 ) )</f>
        <v>#REF!</v>
      </c>
    </row>
    <row r="27" spans="1:14">
      <c r="A27" t="s">
        <v>0</v>
      </c>
      <c r="B27">
        <v>5</v>
      </c>
      <c r="C27">
        <v>0.25</v>
      </c>
      <c r="D27">
        <v>10</v>
      </c>
      <c r="E27" t="e">
        <f ca="1">AVERAGE(INDIRECT("[reservoir.csv]reservoir!B"&amp;(MATCH("reservoir_"&amp;E1&amp;"_"&amp;C27&amp;"_"&amp;B27&amp;"_"&amp;D27&amp;"_"&amp;A27&amp;"*",[1]reservoir!$A$1:$A$1202,0)+1),TRUE):INDIRECT("[reservoir.csv]reservoir!XFD"&amp;(MATCH("reservoir_"&amp;E1&amp;"_"&amp;C27&amp;"_"&amp;B27&amp;"_"&amp;D27&amp;"_"&amp;A27&amp;"*",[1]reservoir!$A$1:$A$1202,0)+1),TRUE))</f>
        <v>#N/A</v>
      </c>
      <c r="F27" t="e">
        <f ca="1">CONFIDENCE( 0.05, STDEV(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), COUNT(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 ) )</f>
        <v>#REF!</v>
      </c>
      <c r="G27" t="e">
        <f ca="1">AVERAGE(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)</f>
        <v>#REF!</v>
      </c>
      <c r="H27" t="e">
        <f ca="1">CONFIDENCE( 0.05, STDEV(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), COUNT(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 ) )</f>
        <v>#REF!</v>
      </c>
      <c r="I27" t="e">
        <f ca="1">AVERAGE(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)</f>
        <v>#N/A</v>
      </c>
      <c r="J27" t="e">
        <f ca="1">CONFIDENCE( 0.05, STDEV(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), COUNT(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 ) )</f>
        <v>#N/A</v>
      </c>
      <c r="K27" t="e">
        <f ca="1">AVERAGE(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)</f>
        <v>#N/A</v>
      </c>
      <c r="L27" t="e">
        <f ca="1">CONFIDENCE( 0.05, STDEV(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), COUNT(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 ) )</f>
        <v>#N/A</v>
      </c>
      <c r="M27" t="e">
        <f ca="1">AVERAGE(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)</f>
        <v>#N/A</v>
      </c>
      <c r="N27" t="e">
        <f ca="1">CONFIDENCE( 0.05, STDEV(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), COUNT(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 ) )</f>
        <v>#N/A</v>
      </c>
    </row>
    <row r="28" spans="1:14">
      <c r="A28" t="s">
        <v>0</v>
      </c>
      <c r="B28">
        <v>10</v>
      </c>
      <c r="C28">
        <v>0.25</v>
      </c>
      <c r="D28">
        <v>10</v>
      </c>
      <c r="E28" t="e">
        <f ca="1">AVERAGE(INDIRECT("[reservoir.csv]reservoir!B"&amp;(MATCH("reservoir_"&amp;E1&amp;"_"&amp;C28&amp;"_"&amp;B28&amp;"_"&amp;D28&amp;"_"&amp;A28&amp;"*",[1]reservoir!$A$1:$A$1202,0)+1),TRUE):INDIRECT("[reservoir.csv]reservoir!XFD"&amp;(MATCH("reservoir_"&amp;E1&amp;"_"&amp;C28&amp;"_"&amp;B28&amp;"_"&amp;D28&amp;"_"&amp;A28&amp;"*",[1]reservoir!$A$1:$A$1202,0)+1),TRUE))</f>
        <v>#REF!</v>
      </c>
      <c r="F28" t="e">
        <f ca="1">CONFIDENCE( 0.05, STDEV(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), COUNT(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 ) )</f>
        <v>#REF!</v>
      </c>
      <c r="G28" t="e">
        <f ca="1">AVERAGE(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)</f>
        <v>#N/A</v>
      </c>
      <c r="H28" t="e">
        <f ca="1">CONFIDENCE( 0.05, STDEV(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), COUNT(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 ) )</f>
        <v>#N/A</v>
      </c>
      <c r="I28" t="e">
        <f ca="1">AVERAGE(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)</f>
        <v>#N/A</v>
      </c>
      <c r="J28" t="e">
        <f ca="1">CONFIDENCE( 0.05, STDEV(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), COUNT(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 ) )</f>
        <v>#N/A</v>
      </c>
      <c r="K28" t="e">
        <f ca="1">AVERAGE(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)</f>
        <v>#N/A</v>
      </c>
      <c r="L28" t="e">
        <f ca="1">CONFIDENCE( 0.05, STDEV(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), COUNT(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 ) )</f>
        <v>#N/A</v>
      </c>
      <c r="M28" t="e">
        <f ca="1">AVERAGE(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)</f>
        <v>#N/A</v>
      </c>
      <c r="N28" t="e">
        <f ca="1">CONFIDENCE( 0.05, STDEV(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), COUNT(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 ) )</f>
        <v>#N/A</v>
      </c>
    </row>
    <row r="29" spans="1:14">
      <c r="A29" t="s">
        <v>0</v>
      </c>
      <c r="B29">
        <v>2</v>
      </c>
      <c r="C29">
        <v>0.5</v>
      </c>
      <c r="D29">
        <v>10</v>
      </c>
      <c r="E29" t="e">
        <f ca="1">AVERAGE(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)</f>
        <v>#REF!</v>
      </c>
      <c r="F29" t="e">
        <f ca="1">CONFIDENCE( 0.05, STDEV(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), COUNT(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 ) )</f>
        <v>#REF!</v>
      </c>
      <c r="G29" t="e">
        <f ca="1">AVERAGE(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)</f>
        <v>#REF!</v>
      </c>
      <c r="H29" t="e">
        <f ca="1">CONFIDENCE( 0.05, STDEV(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), COUNT(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 ) )</f>
        <v>#REF!</v>
      </c>
      <c r="I29" t="e">
        <f ca="1">AVERAGE(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)</f>
        <v>#REF!</v>
      </c>
      <c r="J29" t="e">
        <f ca="1">CONFIDENCE( 0.05, STDEV(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), COUNT(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 ) )</f>
        <v>#REF!</v>
      </c>
      <c r="K29" t="e">
        <f ca="1">AVERAGE(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)</f>
        <v>#REF!</v>
      </c>
      <c r="L29" t="e">
        <f ca="1">CONFIDENCE( 0.05, STDEV(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), COUNT(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 ) )</f>
        <v>#REF!</v>
      </c>
      <c r="M29" t="e">
        <f ca="1">AVERAGE(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)</f>
        <v>#REF!</v>
      </c>
      <c r="N29" t="e">
        <f ca="1">CONFIDENCE( 0.05, STDEV(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), COUNT(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 ) )</f>
        <v>#REF!</v>
      </c>
    </row>
    <row r="30" spans="1:14">
      <c r="A30" t="s">
        <v>0</v>
      </c>
      <c r="B30">
        <v>5</v>
      </c>
      <c r="C30">
        <v>0.5</v>
      </c>
      <c r="D30">
        <v>10</v>
      </c>
      <c r="E30" t="e">
        <f ca="1">AVERAGE(INDIRECT("[reservoir.csv]reservoir!B"&amp;(MATCH("reservoir_"&amp;E1&amp;"_"&amp;C30&amp;"_"&amp;B30&amp;"_"&amp;D30&amp;"_"&amp;A30&amp;"*",[1]reservoir!$A$1:$A$1202,0)+1),TRUE):INDIRECT("[reservoir.csv]reservoir!XFD"&amp;(MATCH("reservoir_"&amp;E1&amp;"_"&amp;C30&amp;"_"&amp;B30&amp;"_"&amp;D30&amp;"_"&amp;A30&amp;"*",[1]reservoir!$A$1:$A$1202,0)+1),TRUE))</f>
        <v>#N/A</v>
      </c>
      <c r="F30" t="e">
        <f ca="1">CONFIDENCE( 0.05, STDEV(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), COUNT(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 ) )</f>
        <v>#REF!</v>
      </c>
      <c r="G30" t="e">
        <f ca="1">AVERAGE(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)</f>
        <v>#REF!</v>
      </c>
      <c r="H30" t="e">
        <f ca="1">CONFIDENCE( 0.05, STDEV(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), COUNT(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 ) )</f>
        <v>#REF!</v>
      </c>
      <c r="I30" t="e">
        <f ca="1">AVERAGE(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)</f>
        <v>#N/A</v>
      </c>
      <c r="J30" t="e">
        <f ca="1">CONFIDENCE( 0.05, STDEV(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), COUNT(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 ) )</f>
        <v>#N/A</v>
      </c>
      <c r="K30" t="e">
        <f ca="1">AVERAGE(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)</f>
        <v>#N/A</v>
      </c>
      <c r="L30" t="e">
        <f ca="1">CONFIDENCE( 0.05, STDEV(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), COUNT(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 ) )</f>
        <v>#N/A</v>
      </c>
      <c r="M30" t="e">
        <f ca="1">AVERAGE(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)</f>
        <v>#N/A</v>
      </c>
      <c r="N30" t="e">
        <f ca="1">CONFIDENCE( 0.05, STDEV(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), COUNT(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 ) )</f>
        <v>#N/A</v>
      </c>
    </row>
    <row r="31" spans="1:14">
      <c r="A31" t="s">
        <v>0</v>
      </c>
      <c r="B31">
        <v>10</v>
      </c>
      <c r="C31">
        <v>0.5</v>
      </c>
      <c r="D31">
        <v>10</v>
      </c>
      <c r="E31" t="e">
        <f ca="1">AVERAGE(INDIRECT("[reservoir.csv]reservoir!B"&amp;(MATCH("reservoir_"&amp;E1&amp;"_"&amp;C31&amp;"_"&amp;B31&amp;"_"&amp;D31&amp;"_"&amp;A31&amp;"*",[1]reservoir!$A$1:$A$1202,0)+1),TRUE):INDIRECT("[reservoir.csv]reservoir!XFD"&amp;(MATCH("reservoir_"&amp;E1&amp;"_"&amp;C31&amp;"_"&amp;B31&amp;"_"&amp;D31&amp;"_"&amp;A31&amp;"*",[1]reservoir!$A$1:$A$1202,0)+1),TRUE))</f>
        <v>#REF!</v>
      </c>
      <c r="F31" t="e">
        <f ca="1">CONFIDENCE( 0.05, STDEV(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), COUNT(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 ) )</f>
        <v>#REF!</v>
      </c>
      <c r="G31" t="e">
        <f ca="1">AVERAGE(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)</f>
        <v>#N/A</v>
      </c>
      <c r="H31" t="e">
        <f ca="1">CONFIDENCE( 0.05, STDEV(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), COUNT(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 ) )</f>
        <v>#N/A</v>
      </c>
      <c r="I31" t="e">
        <f ca="1">AVERAGE(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)</f>
        <v>#N/A</v>
      </c>
      <c r="J31" t="e">
        <f ca="1">CONFIDENCE( 0.05, STDEV(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), COUNT(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 ) )</f>
        <v>#N/A</v>
      </c>
      <c r="K31" t="e">
        <f ca="1">AVERAGE(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)</f>
        <v>#N/A</v>
      </c>
      <c r="L31" t="e">
        <f ca="1">CONFIDENCE( 0.05, STDEV(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), COUNT(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 ) )</f>
        <v>#N/A</v>
      </c>
      <c r="M31" t="e">
        <f ca="1">AVERAGE(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)</f>
        <v>#N/A</v>
      </c>
      <c r="N31" t="e">
        <f ca="1">CONFIDENCE( 0.05, STDEV(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), COUNT(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 ) )</f>
        <v>#N/A</v>
      </c>
    </row>
    <row r="32" spans="1:14">
      <c r="A32" t="s">
        <v>0</v>
      </c>
      <c r="B32">
        <v>2</v>
      </c>
      <c r="C32">
        <v>1</v>
      </c>
      <c r="D32">
        <v>10</v>
      </c>
      <c r="E32" t="e">
        <f ca="1">AVERAGE(INDIRECT("[reservoir.csv]reservoir!B"&amp;(MATCH("reservoir_"&amp;E1&amp;"_"&amp;C32&amp;"_"&amp;B32&amp;"_"&amp;D32&amp;"_"&amp;A32&amp;"*",[1]reservoir!$A$1:$A$1202,0)+1),TRUE):INDIRECT("[reservoir.csv]reservoir!XFD"&amp;(MATCH("reservoir_"&amp;E1&amp;"_"&amp;C32&amp;"_"&amp;B32&amp;"_"&amp;D32&amp;"_"&amp;A32&amp;"*",[1]reservoir!$A$1:$A$1202,0)+1),TRUE))</f>
        <v>#REF!</v>
      </c>
      <c r="F32" t="e">
        <f ca="1">CONFIDENCE( 0.05, STDEV(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), COUNT(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 ) )</f>
        <v>#REF!</v>
      </c>
      <c r="G32" t="e">
        <f ca="1">AVERAGE(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)</f>
        <v>#REF!</v>
      </c>
      <c r="H32" t="e">
        <f ca="1">CONFIDENCE( 0.05, STDEV(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), COUNT(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 ) )</f>
        <v>#REF!</v>
      </c>
      <c r="I32" t="e">
        <f ca="1">AVERAGE(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)</f>
        <v>#N/A</v>
      </c>
      <c r="J32" t="e">
        <f ca="1">CONFIDENCE( 0.05, STDEV(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), COUNT(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 ) )</f>
        <v>#N/A</v>
      </c>
      <c r="K32" t="e">
        <f ca="1">AVERAGE(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)</f>
        <v>#REF!</v>
      </c>
      <c r="L32" t="e">
        <f ca="1">CONFIDENCE( 0.05, STDEV(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), COUNT(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 ) )</f>
        <v>#REF!</v>
      </c>
      <c r="M32" t="e">
        <f ca="1">AVERAGE(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)</f>
        <v>#REF!</v>
      </c>
      <c r="N32" t="e">
        <f ca="1">CONFIDENCE( 0.05, STDEV(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), COUNT(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 ) )</f>
        <v>#REF!</v>
      </c>
    </row>
    <row r="33" spans="1:14">
      <c r="A33" t="s">
        <v>0</v>
      </c>
      <c r="B33">
        <v>5</v>
      </c>
      <c r="C33">
        <v>1</v>
      </c>
      <c r="D33">
        <v>10</v>
      </c>
      <c r="E33" t="e">
        <f ca="1">AVERAGE(INDIRECT("[reservoir.csv]reservoir!B"&amp;(MATCH("reservoir_"&amp;E1&amp;"_"&amp;C33&amp;"_"&amp;B33&amp;"_"&amp;D33&amp;"_"&amp;A33&amp;"*",[1]reservoir!$A$1:$A$1202,0)+1),TRUE):INDIRECT("[reservoir.csv]reservoir!XFD"&amp;(MATCH("reservoir_"&amp;E1&amp;"_"&amp;C33&amp;"_"&amp;B33&amp;"_"&amp;D33&amp;"_"&amp;A33&amp;"*",[1]reservoir!$A$1:$A$1202,0)+1),TRUE))</f>
        <v>#REF!</v>
      </c>
      <c r="F33" t="e">
        <f ca="1">CONFIDENCE( 0.05, STDEV(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), COUNT(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 ) )</f>
        <v>#REF!</v>
      </c>
      <c r="G33" t="e">
        <f ca="1">AVERAGE(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)</f>
        <v>#N/A</v>
      </c>
      <c r="H33" t="e">
        <f ca="1">CONFIDENCE( 0.05, STDEV(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), COUNT(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 ) )</f>
        <v>#N/A</v>
      </c>
      <c r="I33" t="e">
        <f ca="1">AVERAGE(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)</f>
        <v>#N/A</v>
      </c>
      <c r="J33" t="e">
        <f ca="1">CONFIDENCE( 0.05, STDEV(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), COUNT(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 ) )</f>
        <v>#N/A</v>
      </c>
      <c r="K33" t="e">
        <f ca="1">AVERAGE(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)</f>
        <v>#N/A</v>
      </c>
      <c r="L33" t="e">
        <f ca="1">CONFIDENCE( 0.05, STDEV(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), COUNT(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 ) )</f>
        <v>#N/A</v>
      </c>
      <c r="M33" t="e">
        <f ca="1">AVERAGE(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)</f>
        <v>#N/A</v>
      </c>
      <c r="N33" t="e">
        <f ca="1">CONFIDENCE( 0.05, STDEV(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), COUNT(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 ) )</f>
        <v>#N/A</v>
      </c>
    </row>
    <row r="34" spans="1:14">
      <c r="A34" t="s">
        <v>0</v>
      </c>
      <c r="B34">
        <v>10</v>
      </c>
      <c r="C34">
        <v>1</v>
      </c>
      <c r="D34">
        <v>10</v>
      </c>
      <c r="E34" t="e">
        <f ca="1">AVERAGE(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)</f>
        <v>#REF!</v>
      </c>
      <c r="F34" t="e">
        <f ca="1">CONFIDENCE( 0.05, STDEV(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), COUNT(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 ) )</f>
        <v>#REF!</v>
      </c>
      <c r="G34" t="e">
        <f ca="1">AVERAGE(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)</f>
        <v>#N/A</v>
      </c>
      <c r="H34" t="e">
        <f ca="1">CONFIDENCE( 0.05, STDEV(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), COUNT(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 ) )</f>
        <v>#N/A</v>
      </c>
      <c r="I34" t="e">
        <f ca="1">AVERAGE(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)</f>
        <v>#N/A</v>
      </c>
      <c r="J34" t="e">
        <f ca="1">CONFIDENCE( 0.05, STDEV(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), COUNT(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 ) )</f>
        <v>#N/A</v>
      </c>
      <c r="K34" t="e">
        <f ca="1">AVERAGE(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)</f>
        <v>#N/A</v>
      </c>
      <c r="L34" t="e">
        <f ca="1">CONFIDENCE( 0.05, STDEV(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), COUNT(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 ) )</f>
        <v>#N/A</v>
      </c>
      <c r="M34" t="e">
        <f ca="1">AVERAGE(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)</f>
        <v>#N/A</v>
      </c>
      <c r="N34" t="e">
        <f ca="1">CONFIDENCE( 0.05, STDEV(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), COUNT(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 ) )</f>
        <v>#N/A</v>
      </c>
    </row>
    <row r="35" spans="1:14">
      <c r="A35" t="s">
        <v>0</v>
      </c>
      <c r="B35">
        <v>2</v>
      </c>
      <c r="C35">
        <v>2</v>
      </c>
      <c r="D35">
        <v>10</v>
      </c>
      <c r="E35" t="e">
        <f ca="1">AVERAGE(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)</f>
        <v>#REF!</v>
      </c>
      <c r="F35" t="e">
        <f ca="1">CONFIDENCE( 0.05, STDEV(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), COUNT(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 ) )</f>
        <v>#REF!</v>
      </c>
      <c r="G35" t="e">
        <f ca="1">AVERAGE(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)</f>
        <v>#REF!</v>
      </c>
      <c r="H35" t="e">
        <f ca="1">CONFIDENCE( 0.05, STDEV(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), COUNT(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 ) )</f>
        <v>#REF!</v>
      </c>
      <c r="I35" t="e">
        <f ca="1">AVERAGE(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)</f>
        <v>#REF!</v>
      </c>
      <c r="J35" t="e">
        <f ca="1">CONFIDENCE( 0.05, STDEV(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), COUNT(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 ) )</f>
        <v>#REF!</v>
      </c>
      <c r="K35" t="e">
        <f ca="1">AVERAGE(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)</f>
        <v>#REF!</v>
      </c>
      <c r="L35" t="e">
        <f ca="1">CONFIDENCE( 0.05, STDEV(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), COUNT(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 ) )</f>
        <v>#REF!</v>
      </c>
      <c r="M35" t="e">
        <f ca="1">AVERAGE(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)</f>
        <v>#N/A</v>
      </c>
      <c r="N35" t="e">
        <f ca="1">CONFIDENCE( 0.05, STDEV(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), COUNT(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 ) )</f>
        <v>#N/A</v>
      </c>
    </row>
    <row r="36" spans="1:14">
      <c r="A36" t="s">
        <v>0</v>
      </c>
      <c r="B36">
        <v>5</v>
      </c>
      <c r="C36">
        <v>2</v>
      </c>
      <c r="D36">
        <v>10</v>
      </c>
      <c r="E36" t="e">
        <f ca="1">AVERAGE(INDIRECT("[reservoir.csv]reservoir!B"&amp;(MATCH("reservoir_"&amp;E1&amp;"_"&amp;C36&amp;"_"&amp;B36&amp;"_"&amp;D36&amp;"_"&amp;A36&amp;"*",[1]reservoir!$A$1:$A$1202,0)+1),TRUE):INDIRECT("[reservoir.csv]reservoir!XFD"&amp;(MATCH("reservoir_"&amp;E1&amp;"_"&amp;C36&amp;"_"&amp;B36&amp;"_"&amp;D36&amp;"_"&amp;A36&amp;"*",[1]reservoir!$A$1:$A$1202,0)+1),TRUE))</f>
        <v>#REF!</v>
      </c>
      <c r="F36" t="e">
        <f ca="1">CONFIDENCE( 0.05, STDEV(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), COUNT(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 ) )</f>
        <v>#REF!</v>
      </c>
      <c r="G36" t="e">
        <f ca="1">AVERAGE(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)</f>
        <v>#N/A</v>
      </c>
      <c r="H36" t="e">
        <f ca="1">CONFIDENCE( 0.05, STDEV(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), COUNT(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 ) )</f>
        <v>#N/A</v>
      </c>
      <c r="I36" t="e">
        <f ca="1">AVERAGE(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)</f>
        <v>#N/A</v>
      </c>
      <c r="J36" t="e">
        <f ca="1">CONFIDENCE( 0.05, STDEV(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), COUNT(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 ) )</f>
        <v>#N/A</v>
      </c>
      <c r="K36" t="e">
        <f ca="1">AVERAGE(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)</f>
        <v>#N/A</v>
      </c>
      <c r="L36" t="e">
        <f ca="1">CONFIDENCE( 0.05, STDEV(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), COUNT(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 ) )</f>
        <v>#N/A</v>
      </c>
      <c r="M36" t="e">
        <f ca="1">AVERAGE(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)</f>
        <v>#N/A</v>
      </c>
      <c r="N36" t="e">
        <f ca="1">CONFIDENCE( 0.05, STDEV(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), COUNT(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 ) )</f>
        <v>#N/A</v>
      </c>
    </row>
    <row r="37" spans="1:14">
      <c r="A37" t="s">
        <v>0</v>
      </c>
      <c r="B37">
        <v>10</v>
      </c>
      <c r="C37">
        <v>2</v>
      </c>
      <c r="D37">
        <v>10</v>
      </c>
      <c r="E37" t="e">
        <f ca="1">AVERAGE(INDIRECT("[reservoir.csv]reservoir!B"&amp;(MATCH("reservoir_"&amp;E1&amp;"_"&amp;C37&amp;"_"&amp;B37&amp;"_"&amp;D37&amp;"_"&amp;A37&amp;"*",[1]reservoir!$A$1:$A$1202,0)+1),TRUE):INDIRECT("[reservoir.csv]reservoir!XFD"&amp;(MATCH("reservoir_"&amp;E1&amp;"_"&amp;C37&amp;"_"&amp;B37&amp;"_"&amp;D37&amp;"_"&amp;A37&amp;"*",[1]reservoir!$A$1:$A$1202,0)+1),TRUE))</f>
        <v>#REF!</v>
      </c>
      <c r="F37" t="e">
        <f ca="1">CONFIDENCE( 0.05, STDEV(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), COUNT(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 ) )</f>
        <v>#REF!</v>
      </c>
      <c r="G37" t="e">
        <f ca="1">AVERAGE(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)</f>
        <v>#N/A</v>
      </c>
      <c r="H37" t="e">
        <f ca="1">CONFIDENCE( 0.05, STDEV(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), COUNT(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 ) )</f>
        <v>#N/A</v>
      </c>
      <c r="I37" t="e">
        <f ca="1">AVERAGE(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)</f>
        <v>#N/A</v>
      </c>
      <c r="J37" t="e">
        <f ca="1">CONFIDENCE( 0.05, STDEV(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), COUNT(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 ) )</f>
        <v>#N/A</v>
      </c>
      <c r="K37" t="e">
        <f ca="1">AVERAGE(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)</f>
        <v>#N/A</v>
      </c>
      <c r="L37" t="e">
        <f ca="1">CONFIDENCE( 0.05, STDEV(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), COUNT(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 ) )</f>
        <v>#N/A</v>
      </c>
      <c r="M37" t="e">
        <f ca="1">AVERAGE(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)</f>
        <v>#N/A</v>
      </c>
      <c r="N37" t="e">
        <f ca="1">CONFIDENCE( 0.05, STDEV(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), COUNT(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 ) )</f>
        <v>#N/A</v>
      </c>
    </row>
    <row r="38" spans="1:14">
      <c r="A38" t="s">
        <v>0</v>
      </c>
      <c r="B38">
        <v>2</v>
      </c>
      <c r="C38">
        <v>0.25</v>
      </c>
      <c r="D38">
        <v>15</v>
      </c>
      <c r="E38" t="e">
        <f ca="1">AVERAGE(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)</f>
        <v>#REF!</v>
      </c>
      <c r="F38" t="e">
        <f ca="1">CONFIDENCE( 0.05, STDEV(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), COUNT(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 ) )</f>
        <v>#REF!</v>
      </c>
      <c r="G38" t="e">
        <f ca="1">AVERAGE(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)</f>
        <v>#N/A</v>
      </c>
      <c r="H38" t="e">
        <f ca="1">CONFIDENCE( 0.05, STDEV(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), COUNT(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 ) )</f>
        <v>#N/A</v>
      </c>
      <c r="I38" t="e">
        <f ca="1">AVERAGE(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)</f>
        <v>#N/A</v>
      </c>
      <c r="J38" t="e">
        <f ca="1">CONFIDENCE( 0.05, STDEV(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), COUNT(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 ) )</f>
        <v>#N/A</v>
      </c>
      <c r="K38" t="e">
        <f ca="1">AVERAGE(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)</f>
        <v>#N/A</v>
      </c>
      <c r="L38" t="e">
        <f ca="1">CONFIDENCE( 0.05, STDEV(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), COUNT(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 ) )</f>
        <v>#N/A</v>
      </c>
      <c r="M38" t="e">
        <f ca="1">AVERAGE(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)</f>
        <v>#N/A</v>
      </c>
      <c r="N38" t="e">
        <f ca="1">CONFIDENCE( 0.05, STDEV(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), COUNT(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 ) )</f>
        <v>#N/A</v>
      </c>
    </row>
    <row r="39" spans="1:14">
      <c r="A39" t="s">
        <v>0</v>
      </c>
      <c r="B39">
        <v>5</v>
      </c>
      <c r="C39">
        <v>0.25</v>
      </c>
      <c r="D39">
        <v>15</v>
      </c>
      <c r="E39" t="e">
        <f ca="1">AVERAGE(INDIRECT("[reservoir.csv]reservoir!B"&amp;(MATCH("reservoir_"&amp;E1&amp;"_"&amp;C39&amp;"_"&amp;B39&amp;"_"&amp;D39&amp;"_"&amp;A39&amp;"*",[1]reservoir!$A$1:$A$1202,0)+1),TRUE):INDIRECT("[reservoir.csv]reservoir!XFD"&amp;(MATCH("reservoir_"&amp;E1&amp;"_"&amp;C39&amp;"_"&amp;B39&amp;"_"&amp;D39&amp;"_"&amp;A39&amp;"*",[1]reservoir!$A$1:$A$1202,0)+1),TRUE))</f>
        <v>#REF!</v>
      </c>
      <c r="F39" t="e">
        <f ca="1">CONFIDENCE( 0.05, STDEV(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), COUNT(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 ) )</f>
        <v>#REF!</v>
      </c>
      <c r="G39" t="e">
        <f ca="1">AVERAGE(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)</f>
        <v>#N/A</v>
      </c>
      <c r="H39" t="e">
        <f ca="1">CONFIDENCE( 0.05, STDEV(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), COUNT(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 ) )</f>
        <v>#N/A</v>
      </c>
      <c r="I39" t="e">
        <f ca="1">AVERAGE(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)</f>
        <v>#N/A</v>
      </c>
      <c r="J39" t="e">
        <f ca="1">CONFIDENCE( 0.05, STDEV(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), COUNT(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 ) )</f>
        <v>#N/A</v>
      </c>
      <c r="K39" t="e">
        <f ca="1">AVERAGE(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)</f>
        <v>#N/A</v>
      </c>
      <c r="L39" t="e">
        <f ca="1">CONFIDENCE( 0.05, STDEV(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), COUNT(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 ) )</f>
        <v>#N/A</v>
      </c>
      <c r="M39" t="e">
        <f ca="1">AVERAGE(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)</f>
        <v>#N/A</v>
      </c>
      <c r="N39" t="e">
        <f ca="1">CONFIDENCE( 0.05, STDEV(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), COUNT(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 ) )</f>
        <v>#N/A</v>
      </c>
    </row>
    <row r="40" spans="1:14">
      <c r="A40" t="s">
        <v>0</v>
      </c>
      <c r="B40">
        <v>10</v>
      </c>
      <c r="C40">
        <v>0.25</v>
      </c>
      <c r="D40">
        <v>15</v>
      </c>
      <c r="E40" t="e">
        <f ca="1">AVERAGE(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)</f>
        <v>#REF!</v>
      </c>
      <c r="F40" t="e">
        <f ca="1">CONFIDENCE( 0.05, STDEV(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), COUNT(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 ) )</f>
        <v>#REF!</v>
      </c>
      <c r="G40" t="e">
        <f ca="1">AVERAGE(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)</f>
        <v>#N/A</v>
      </c>
      <c r="H40" t="e">
        <f ca="1">CONFIDENCE( 0.05, STDEV(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), COUNT(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 ) )</f>
        <v>#N/A</v>
      </c>
      <c r="I40" t="e">
        <f ca="1">AVERAGE(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)</f>
        <v>#N/A</v>
      </c>
      <c r="J40" t="e">
        <f ca="1">CONFIDENCE( 0.05, STDEV(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), COUNT(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 ) )</f>
        <v>#N/A</v>
      </c>
      <c r="K40" t="e">
        <f ca="1">AVERAGE(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)</f>
        <v>#N/A</v>
      </c>
      <c r="L40" t="e">
        <f ca="1">CONFIDENCE( 0.05, STDEV(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), COUNT(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 ) )</f>
        <v>#N/A</v>
      </c>
      <c r="M40" t="e">
        <f ca="1">AVERAGE(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)</f>
        <v>#N/A</v>
      </c>
      <c r="N40" t="e">
        <f ca="1">CONFIDENCE( 0.05, STDEV(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), COUNT(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 ) )</f>
        <v>#N/A</v>
      </c>
    </row>
    <row r="41" spans="1:14">
      <c r="A41" t="s">
        <v>0</v>
      </c>
      <c r="B41">
        <v>2</v>
      </c>
      <c r="C41">
        <v>0.5</v>
      </c>
      <c r="D41">
        <v>15</v>
      </c>
      <c r="E41" t="e">
        <f ca="1">AVERAGE(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)</f>
        <v>#REF!</v>
      </c>
      <c r="F41" t="e">
        <f ca="1">CONFIDENCE( 0.05, STDEV(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), COUNT(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 ) )</f>
        <v>#REF!</v>
      </c>
      <c r="G41" t="e">
        <f ca="1">AVERAGE(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)</f>
        <v>#N/A</v>
      </c>
      <c r="H41" t="e">
        <f ca="1">CONFIDENCE( 0.05, STDEV(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), COUNT(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 ) )</f>
        <v>#N/A</v>
      </c>
      <c r="I41" t="e">
        <f ca="1">AVERAGE(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)</f>
        <v>#N/A</v>
      </c>
      <c r="J41" t="e">
        <f ca="1">CONFIDENCE( 0.05, STDEV(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), COUNT(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 ) )</f>
        <v>#N/A</v>
      </c>
      <c r="K41" t="e">
        <f ca="1">AVERAGE(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)</f>
        <v>#N/A</v>
      </c>
      <c r="L41" t="e">
        <f ca="1">CONFIDENCE( 0.05, STDEV(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), COUNT(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 ) )</f>
        <v>#N/A</v>
      </c>
      <c r="M41" t="e">
        <f ca="1">AVERAGE(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)</f>
        <v>#N/A</v>
      </c>
      <c r="N41" t="e">
        <f ca="1">CONFIDENCE( 0.05, STDEV(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), COUNT(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 ) )</f>
        <v>#N/A</v>
      </c>
    </row>
    <row r="42" spans="1:14">
      <c r="A42" t="s">
        <v>0</v>
      </c>
      <c r="B42">
        <v>5</v>
      </c>
      <c r="C42">
        <v>0.5</v>
      </c>
      <c r="D42">
        <v>15</v>
      </c>
      <c r="E42" t="e">
        <f ca="1">AVERAGE(INDIRECT("[reservoir.csv]reservoir!B"&amp;(MATCH("reservoir_"&amp;E1&amp;"_"&amp;C42&amp;"_"&amp;B42&amp;"_"&amp;D42&amp;"_"&amp;A42&amp;"*",[1]reservoir!$A$1:$A$1202,0)+1),TRUE):INDIRECT("[reservoir.csv]reservoir!XFD"&amp;(MATCH("reservoir_"&amp;E1&amp;"_"&amp;C42&amp;"_"&amp;B42&amp;"_"&amp;D42&amp;"_"&amp;A42&amp;"*",[1]reservoir!$A$1:$A$1202,0)+1),TRUE))</f>
        <v>#N/A</v>
      </c>
      <c r="F42" t="e">
        <f ca="1">CONFIDENCE( 0.05, STDEV(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), COUNT(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 ) )</f>
        <v>#REF!</v>
      </c>
      <c r="G42" t="e">
        <f ca="1">AVERAGE(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)</f>
        <v>#N/A</v>
      </c>
      <c r="H42" t="e">
        <f ca="1">CONFIDENCE( 0.05, STDEV(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), COUNT(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 ) )</f>
        <v>#N/A</v>
      </c>
      <c r="I42" t="e">
        <f ca="1">AVERAGE(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)</f>
        <v>#N/A</v>
      </c>
      <c r="J42" t="e">
        <f ca="1">CONFIDENCE( 0.05, STDEV(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), COUNT(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 ) )</f>
        <v>#N/A</v>
      </c>
      <c r="K42" t="e">
        <f ca="1">AVERAGE(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)</f>
        <v>#N/A</v>
      </c>
      <c r="L42" t="e">
        <f ca="1">CONFIDENCE( 0.05, STDEV(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), COUNT(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 ) )</f>
        <v>#N/A</v>
      </c>
      <c r="M42" t="e">
        <f ca="1">AVERAGE(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)</f>
        <v>#N/A</v>
      </c>
      <c r="N42" t="e">
        <f ca="1">CONFIDENCE( 0.05, STDEV(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), COUNT(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 ) )</f>
        <v>#N/A</v>
      </c>
    </row>
    <row r="43" spans="1:14">
      <c r="A43" t="s">
        <v>0</v>
      </c>
      <c r="B43">
        <v>10</v>
      </c>
      <c r="C43">
        <v>0.5</v>
      </c>
      <c r="D43">
        <v>15</v>
      </c>
      <c r="E43" t="e">
        <f ca="1">AVERAGE(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)</f>
        <v>#N/A</v>
      </c>
      <c r="F43" t="e">
        <f ca="1">CONFIDENCE( 0.05, STDEV(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), COUNT(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 ) )</f>
        <v>#N/A</v>
      </c>
      <c r="G43" t="e">
        <f ca="1">AVERAGE(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)</f>
        <v>#N/A</v>
      </c>
      <c r="H43" t="e">
        <f ca="1">CONFIDENCE( 0.05, STDEV(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), COUNT(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 ) )</f>
        <v>#N/A</v>
      </c>
      <c r="I43" t="e">
        <f ca="1">AVERAGE(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)</f>
        <v>#N/A</v>
      </c>
      <c r="J43" t="e">
        <f ca="1">CONFIDENCE( 0.05, STDEV(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), COUNT(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 ) )</f>
        <v>#N/A</v>
      </c>
      <c r="K43" t="e">
        <f ca="1">AVERAGE(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)</f>
        <v>#N/A</v>
      </c>
      <c r="L43" t="e">
        <f ca="1">CONFIDENCE( 0.05, STDEV(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), COUNT(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 ) )</f>
        <v>#N/A</v>
      </c>
      <c r="M43" t="e">
        <f ca="1">AVERAGE(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)</f>
        <v>#N/A</v>
      </c>
      <c r="N43" t="e">
        <f ca="1">CONFIDENCE( 0.05, STDEV(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), COUNT(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 ) )</f>
        <v>#N/A</v>
      </c>
    </row>
    <row r="44" spans="1:14">
      <c r="A44" t="s">
        <v>0</v>
      </c>
      <c r="B44">
        <v>2</v>
      </c>
      <c r="C44">
        <v>1</v>
      </c>
      <c r="D44">
        <v>15</v>
      </c>
      <c r="E44" t="e">
        <f ca="1">AVERAGE(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)</f>
        <v>#REF!</v>
      </c>
      <c r="F44" t="e">
        <f ca="1">CONFIDENCE( 0.05, STDEV(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), COUNT(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 ) )</f>
        <v>#REF!</v>
      </c>
      <c r="G44" t="e">
        <f ca="1">AVERAGE(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)</f>
        <v>#N/A</v>
      </c>
      <c r="H44" t="e">
        <f ca="1">CONFIDENCE( 0.05, STDEV(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), COUNT(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 ) )</f>
        <v>#N/A</v>
      </c>
      <c r="I44" t="e">
        <f ca="1">AVERAGE(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)</f>
        <v>#N/A</v>
      </c>
      <c r="J44" t="e">
        <f ca="1">CONFIDENCE( 0.05, STDEV(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), COUNT(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 ) )</f>
        <v>#N/A</v>
      </c>
      <c r="K44" t="e">
        <f ca="1">AVERAGE(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)</f>
        <v>#N/A</v>
      </c>
      <c r="L44" t="e">
        <f ca="1">CONFIDENCE( 0.05, STDEV(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), COUNT(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 ) )</f>
        <v>#N/A</v>
      </c>
      <c r="M44" t="e">
        <f ca="1">AVERAGE(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)</f>
        <v>#N/A</v>
      </c>
      <c r="N44" t="e">
        <f ca="1">CONFIDENCE( 0.05, STDEV(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), COUNT(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 ) )</f>
        <v>#N/A</v>
      </c>
    </row>
    <row r="45" spans="1:14">
      <c r="A45" t="s">
        <v>0</v>
      </c>
      <c r="B45">
        <v>5</v>
      </c>
      <c r="C45">
        <v>1</v>
      </c>
      <c r="D45">
        <v>15</v>
      </c>
      <c r="E45" t="e">
        <f ca="1">AVERAGE(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)</f>
        <v>#REF!</v>
      </c>
      <c r="F45" t="e">
        <f ca="1">CONFIDENCE( 0.05, STDEV(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), COUNT(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 ) )</f>
        <v>#REF!</v>
      </c>
      <c r="G45" t="e">
        <f ca="1">AVERAGE(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)</f>
        <v>#N/A</v>
      </c>
      <c r="H45" t="e">
        <f ca="1">CONFIDENCE( 0.05, STDEV(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), COUNT(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 ) )</f>
        <v>#N/A</v>
      </c>
      <c r="I45" t="e">
        <f ca="1">AVERAGE(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)</f>
        <v>#N/A</v>
      </c>
      <c r="J45" t="e">
        <f ca="1">CONFIDENCE( 0.05, STDEV(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), COUNT(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 ) )</f>
        <v>#N/A</v>
      </c>
      <c r="K45" t="e">
        <f ca="1">AVERAGE(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)</f>
        <v>#N/A</v>
      </c>
      <c r="L45" t="e">
        <f ca="1">CONFIDENCE( 0.05, STDEV(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), COUNT(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 ) )</f>
        <v>#N/A</v>
      </c>
      <c r="M45" t="e">
        <f ca="1">AVERAGE(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)</f>
        <v>#N/A</v>
      </c>
      <c r="N45" t="e">
        <f ca="1">CONFIDENCE( 0.05, STDEV(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), COUNT(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 ) )</f>
        <v>#N/A</v>
      </c>
    </row>
    <row r="46" spans="1:14">
      <c r="A46" t="s">
        <v>0</v>
      </c>
      <c r="B46">
        <v>10</v>
      </c>
      <c r="C46">
        <v>1</v>
      </c>
      <c r="D46">
        <v>15</v>
      </c>
      <c r="E46" t="e">
        <f ca="1">AVERAGE(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)</f>
        <v>#REF!</v>
      </c>
      <c r="F46" t="e">
        <f ca="1">CONFIDENCE( 0.05, STDEV(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), COUNT(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 ) )</f>
        <v>#REF!</v>
      </c>
      <c r="G46" t="e">
        <f ca="1">AVERAGE(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)</f>
        <v>#N/A</v>
      </c>
      <c r="H46" t="e">
        <f ca="1">CONFIDENCE( 0.05, STDEV(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), COUNT(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 ) )</f>
        <v>#N/A</v>
      </c>
      <c r="I46" t="e">
        <f ca="1">AVERAGE(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)</f>
        <v>#N/A</v>
      </c>
      <c r="J46" t="e">
        <f ca="1">CONFIDENCE( 0.05, STDEV(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), COUNT(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 ) )</f>
        <v>#N/A</v>
      </c>
      <c r="K46" t="e">
        <f ca="1">AVERAGE(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)</f>
        <v>#N/A</v>
      </c>
      <c r="L46" t="e">
        <f ca="1">CONFIDENCE( 0.05, STDEV(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), COUNT(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 ) )</f>
        <v>#N/A</v>
      </c>
      <c r="M46" t="e">
        <f ca="1">AVERAGE(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)</f>
        <v>#N/A</v>
      </c>
      <c r="N46" t="e">
        <f ca="1">CONFIDENCE( 0.05, STDEV(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), COUNT(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 ) )</f>
        <v>#N/A</v>
      </c>
    </row>
    <row r="47" spans="1:14">
      <c r="A47" t="s">
        <v>0</v>
      </c>
      <c r="B47">
        <v>2</v>
      </c>
      <c r="C47">
        <v>2</v>
      </c>
      <c r="D47">
        <v>15</v>
      </c>
      <c r="E47" t="e">
        <f ca="1">AVERAGE(INDIRECT("[reservoir.csv]reservoir!B"&amp;(MATCH("reservoir_"&amp;E1&amp;"_"&amp;C47&amp;"_"&amp;B47&amp;"_"&amp;D47&amp;"_"&amp;A47&amp;"*",[1]reservoir!$A$1:$A$1202,0)+1),TRUE):INDIRECT("[reservoir.csv]reservoir!XFD"&amp;(MATCH("reservoir_"&amp;E1&amp;"_"&amp;C47&amp;"_"&amp;B47&amp;"_"&amp;D47&amp;"_"&amp;A47&amp;"*",[1]reservoir!$A$1:$A$1202,0)+1),TRUE))</f>
        <v>#REF!</v>
      </c>
      <c r="F47" t="e">
        <f ca="1">CONFIDENCE( 0.05, STDEV(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), COUNT(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 ) )</f>
        <v>#REF!</v>
      </c>
      <c r="G47" t="e">
        <f ca="1">AVERAGE(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)</f>
        <v>#N/A</v>
      </c>
      <c r="H47" t="e">
        <f ca="1">CONFIDENCE( 0.05, STDEV(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), COUNT(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 ) )</f>
        <v>#N/A</v>
      </c>
      <c r="I47" t="e">
        <f ca="1">AVERAGE(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)</f>
        <v>#N/A</v>
      </c>
      <c r="J47" t="e">
        <f ca="1">CONFIDENCE( 0.05, STDEV(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), COUNT(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 ) )</f>
        <v>#N/A</v>
      </c>
      <c r="K47" t="e">
        <f ca="1">AVERAGE(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)</f>
        <v>#N/A</v>
      </c>
      <c r="L47" t="e">
        <f ca="1">CONFIDENCE( 0.05, STDEV(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), COUNT(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 ) )</f>
        <v>#N/A</v>
      </c>
      <c r="M47" t="e">
        <f ca="1">AVERAGE(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)</f>
        <v>#N/A</v>
      </c>
      <c r="N47" t="e">
        <f ca="1">CONFIDENCE( 0.05, STDEV(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), COUNT(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 ) )</f>
        <v>#N/A</v>
      </c>
    </row>
    <row r="48" spans="1:14">
      <c r="A48" t="s">
        <v>0</v>
      </c>
      <c r="B48">
        <v>5</v>
      </c>
      <c r="C48">
        <v>2</v>
      </c>
      <c r="D48">
        <v>15</v>
      </c>
      <c r="E48" t="e">
        <f ca="1">AVERAGE(INDIRECT("[reservoir.csv]reservoir!B"&amp;(MATCH("reservoir_"&amp;E1&amp;"_"&amp;C48&amp;"_"&amp;B48&amp;"_"&amp;D48&amp;"_"&amp;A48&amp;"*",[1]reservoir!$A$1:$A$1202,0)+1),TRUE):INDIRECT("[reservoir.csv]reservoir!XFD"&amp;(MATCH("reservoir_"&amp;E1&amp;"_"&amp;C48&amp;"_"&amp;B48&amp;"_"&amp;D48&amp;"_"&amp;A48&amp;"*",[1]reservoir!$A$1:$A$1202,0)+1),TRUE))</f>
        <v>#REF!</v>
      </c>
      <c r="F48" t="e">
        <f ca="1">CONFIDENCE( 0.05, STDEV(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), COUNT(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 ) )</f>
        <v>#REF!</v>
      </c>
      <c r="G48" t="e">
        <f ca="1">AVERAGE(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)</f>
        <v>#N/A</v>
      </c>
      <c r="H48" t="e">
        <f ca="1">CONFIDENCE( 0.05, STDEV(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), COUNT(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 ) )</f>
        <v>#N/A</v>
      </c>
      <c r="I48" t="e">
        <f ca="1">AVERAGE(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)</f>
        <v>#N/A</v>
      </c>
      <c r="J48" t="e">
        <f ca="1">CONFIDENCE( 0.05, STDEV(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), COUNT(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 ) )</f>
        <v>#N/A</v>
      </c>
      <c r="K48" t="e">
        <f ca="1">AVERAGE(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)</f>
        <v>#N/A</v>
      </c>
      <c r="L48" t="e">
        <f ca="1">CONFIDENCE( 0.05, STDEV(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), COUNT(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 ) )</f>
        <v>#N/A</v>
      </c>
      <c r="M48" t="e">
        <f ca="1">AVERAGE(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)</f>
        <v>#N/A</v>
      </c>
      <c r="N48" t="e">
        <f ca="1">CONFIDENCE( 0.05, STDEV(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), COUNT(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 ) )</f>
        <v>#N/A</v>
      </c>
    </row>
    <row r="49" spans="1:14">
      <c r="A49" t="s">
        <v>0</v>
      </c>
      <c r="B49">
        <v>10</v>
      </c>
      <c r="C49">
        <v>2</v>
      </c>
      <c r="D49">
        <v>15</v>
      </c>
      <c r="E49" t="e">
        <f ca="1">AVERAGE(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)</f>
        <v>#REF!</v>
      </c>
      <c r="F49" t="e">
        <f ca="1">CONFIDENCE( 0.05, STDEV(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), COUNT(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 ) )</f>
        <v>#REF!</v>
      </c>
      <c r="G49" t="e">
        <f ca="1">AVERAGE(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)</f>
        <v>#N/A</v>
      </c>
      <c r="H49" t="e">
        <f ca="1">CONFIDENCE( 0.05, STDEV(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), COUNT(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 ) )</f>
        <v>#N/A</v>
      </c>
      <c r="I49" t="e">
        <f ca="1">AVERAGE(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)</f>
        <v>#N/A</v>
      </c>
      <c r="J49" t="e">
        <f ca="1">CONFIDENCE( 0.05, STDEV(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), COUNT(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 ) )</f>
        <v>#N/A</v>
      </c>
      <c r="K49" t="e">
        <f ca="1">AVERAGE(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)</f>
        <v>#N/A</v>
      </c>
      <c r="L49" t="e">
        <f ca="1">CONFIDENCE( 0.05, STDEV(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), COUNT(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 ) )</f>
        <v>#N/A</v>
      </c>
      <c r="M49" t="e">
        <f ca="1">AVERAGE(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)</f>
        <v>#N/A</v>
      </c>
      <c r="N49" t="e">
        <f ca="1">CONFIDENCE( 0.05, STDEV(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), COUNT(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 ) )</f>
        <v>#N/A</v>
      </c>
    </row>
    <row r="50" spans="1:14">
      <c r="A50" t="s">
        <v>0</v>
      </c>
      <c r="B50">
        <v>2</v>
      </c>
      <c r="C50">
        <v>0.25</v>
      </c>
      <c r="D50">
        <v>30</v>
      </c>
      <c r="E50" t="e">
        <f ca="1">AVERAGE(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)</f>
        <v>#N/A</v>
      </c>
      <c r="F50" t="e">
        <f ca="1">CONFIDENCE( 0.05, STDEV(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), COUNT(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 ) )</f>
        <v>#REF!</v>
      </c>
      <c r="G50" t="e">
        <f ca="1">AVERAGE(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)</f>
        <v>#N/A</v>
      </c>
      <c r="H50" t="e">
        <f ca="1">CONFIDENCE( 0.05, STDEV(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), COUNT(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 ) )</f>
        <v>#N/A</v>
      </c>
      <c r="I50" t="e">
        <f ca="1">AVERAGE(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)</f>
        <v>#N/A</v>
      </c>
      <c r="J50" t="e">
        <f ca="1">CONFIDENCE( 0.05, STDEV(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), COUNT(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 ) )</f>
        <v>#N/A</v>
      </c>
      <c r="K50" t="e">
        <f ca="1">AVERAGE(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)</f>
        <v>#N/A</v>
      </c>
      <c r="L50" t="e">
        <f ca="1">CONFIDENCE( 0.05, STDEV(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), COUNT(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 ) )</f>
        <v>#N/A</v>
      </c>
      <c r="M50" t="e">
        <f ca="1">AVERAGE(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)</f>
        <v>#N/A</v>
      </c>
      <c r="N50" t="e">
        <f ca="1">CONFIDENCE( 0.05, STDEV(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), COUNT(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 ) )</f>
        <v>#N/A</v>
      </c>
    </row>
    <row r="51" spans="1:14">
      <c r="A51" t="s">
        <v>0</v>
      </c>
      <c r="B51">
        <v>5</v>
      </c>
      <c r="C51">
        <v>0.25</v>
      </c>
      <c r="D51">
        <v>30</v>
      </c>
      <c r="E51" t="e">
        <f ca="1">AVERAGE(INDIRECT("[reservoir.csv]reservoir!B"&amp;(MATCH("reservoir_"&amp;E1&amp;"_"&amp;C51&amp;"_"&amp;B51&amp;"_"&amp;D51&amp;"_"&amp;A51&amp;"*",[1]reservoir!$A$1:$A$1202,0)+1),TRUE):INDIRECT("[reservoir.csv]reservoir!XFD"&amp;(MATCH("reservoir_"&amp;E1&amp;"_"&amp;C51&amp;"_"&amp;B51&amp;"_"&amp;D51&amp;"_"&amp;A51&amp;"*",[1]reservoir!$A$1:$A$1202,0)+1),TRUE))</f>
        <v>#N/A</v>
      </c>
      <c r="F51" t="e">
        <f ca="1">CONFIDENCE( 0.05, STDEV(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), COUNT(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 ) )</f>
        <v>#REF!</v>
      </c>
      <c r="G51" t="e">
        <f ca="1">AVERAGE(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)</f>
        <v>#N/A</v>
      </c>
      <c r="H51" t="e">
        <f ca="1">CONFIDENCE( 0.05, STDEV(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), COUNT(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 ) )</f>
        <v>#N/A</v>
      </c>
      <c r="I51" t="e">
        <f ca="1">AVERAGE(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)</f>
        <v>#N/A</v>
      </c>
      <c r="J51" t="e">
        <f ca="1">CONFIDENCE( 0.05, STDEV(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), COUNT(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 ) )</f>
        <v>#N/A</v>
      </c>
      <c r="K51" t="e">
        <f ca="1">AVERAGE(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)</f>
        <v>#N/A</v>
      </c>
      <c r="L51" t="e">
        <f ca="1">CONFIDENCE( 0.05, STDEV(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), COUNT(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 ) )</f>
        <v>#N/A</v>
      </c>
      <c r="M51" t="e">
        <f ca="1">AVERAGE(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)</f>
        <v>#N/A</v>
      </c>
      <c r="N51" t="e">
        <f ca="1">CONFIDENCE( 0.05, STDEV(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), COUNT(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 ) )</f>
        <v>#N/A</v>
      </c>
    </row>
    <row r="52" spans="1:14">
      <c r="A52" t="s">
        <v>0</v>
      </c>
      <c r="B52">
        <v>10</v>
      </c>
      <c r="C52">
        <v>0.25</v>
      </c>
      <c r="D52">
        <v>30</v>
      </c>
      <c r="E52" t="e">
        <f ca="1">AVERAGE(INDIRECT("[reservoir.csv]reservoir!B"&amp;(MATCH("reservoir_"&amp;E1&amp;"_"&amp;C52&amp;"_"&amp;B52&amp;"_"&amp;D52&amp;"_"&amp;A52&amp;"*",[1]reservoir!$A$1:$A$1202,0)+1),TRUE):INDIRECT("[reservoir.csv]reservoir!XFD"&amp;(MATCH("reservoir_"&amp;E1&amp;"_"&amp;C52&amp;"_"&amp;B52&amp;"_"&amp;D52&amp;"_"&amp;A52&amp;"*",[1]reservoir!$A$1:$A$1202,0)+1),TRUE))</f>
        <v>#N/A</v>
      </c>
      <c r="F52" t="e">
        <f ca="1">CONFIDENCE( 0.05, STDEV(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), COUNT(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 ) )</f>
        <v>#REF!</v>
      </c>
      <c r="G52" t="e">
        <f ca="1">AVERAGE(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)</f>
        <v>#N/A</v>
      </c>
      <c r="H52" t="e">
        <f ca="1">CONFIDENCE( 0.05, STDEV(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), COUNT(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 ) )</f>
        <v>#N/A</v>
      </c>
      <c r="I52" t="e">
        <f ca="1">AVERAGE(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)</f>
        <v>#N/A</v>
      </c>
      <c r="J52" t="e">
        <f ca="1">CONFIDENCE( 0.05, STDEV(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), COUNT(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 ) )</f>
        <v>#N/A</v>
      </c>
      <c r="K52" t="e">
        <f ca="1">AVERAGE(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)</f>
        <v>#N/A</v>
      </c>
      <c r="L52" t="e">
        <f ca="1">CONFIDENCE( 0.05, STDEV(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), COUNT(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 ) )</f>
        <v>#N/A</v>
      </c>
      <c r="M52" t="e">
        <f ca="1">AVERAGE(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)</f>
        <v>#N/A</v>
      </c>
      <c r="N52" t="e">
        <f ca="1">CONFIDENCE( 0.05, STDEV(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), COUNT(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 ) )</f>
        <v>#N/A</v>
      </c>
    </row>
    <row r="53" spans="1:14">
      <c r="A53" t="s">
        <v>0</v>
      </c>
      <c r="B53">
        <v>2</v>
      </c>
      <c r="C53">
        <v>0.5</v>
      </c>
      <c r="D53">
        <v>30</v>
      </c>
      <c r="E53" t="e">
        <f ca="1">AVERAGE(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)</f>
        <v>#N/A</v>
      </c>
      <c r="F53" t="e">
        <f ca="1">CONFIDENCE( 0.05, STDEV(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), COUNT(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 ) )</f>
        <v>#REF!</v>
      </c>
      <c r="G53" t="e">
        <f ca="1">AVERAGE(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)</f>
        <v>#N/A</v>
      </c>
      <c r="H53" t="e">
        <f ca="1">CONFIDENCE( 0.05, STDEV(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), COUNT(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 ) )</f>
        <v>#N/A</v>
      </c>
      <c r="I53" t="e">
        <f ca="1">AVERAGE(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)</f>
        <v>#N/A</v>
      </c>
      <c r="J53" t="e">
        <f ca="1">CONFIDENCE( 0.05, STDEV(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), COUNT(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 ) )</f>
        <v>#N/A</v>
      </c>
      <c r="K53" t="e">
        <f ca="1">AVERAGE(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)</f>
        <v>#N/A</v>
      </c>
      <c r="L53" t="e">
        <f ca="1">CONFIDENCE( 0.05, STDEV(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), COUNT(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 ) )</f>
        <v>#N/A</v>
      </c>
      <c r="M53" t="e">
        <f ca="1">AVERAGE(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)</f>
        <v>#N/A</v>
      </c>
      <c r="N53" t="e">
        <f ca="1">CONFIDENCE( 0.05, STDEV(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), COUNT(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 ) )</f>
        <v>#N/A</v>
      </c>
    </row>
    <row r="54" spans="1:14">
      <c r="A54" t="s">
        <v>0</v>
      </c>
      <c r="B54">
        <v>5</v>
      </c>
      <c r="C54">
        <v>0.5</v>
      </c>
      <c r="D54">
        <v>30</v>
      </c>
      <c r="E54" t="e">
        <f ca="1">AVERAGE(INDIRECT("[reservoir.csv]reservoir!B"&amp;(MATCH("reservoir_"&amp;E1&amp;"_"&amp;C54&amp;"_"&amp;B54&amp;"_"&amp;D54&amp;"_"&amp;A54&amp;"*",[1]reservoir!$A$1:$A$1202,0)+1),TRUE):INDIRECT("[reservoir.csv]reservoir!XFD"&amp;(MATCH("reservoir_"&amp;E1&amp;"_"&amp;C54&amp;"_"&amp;B54&amp;"_"&amp;D54&amp;"_"&amp;A54&amp;"*",[1]reservoir!$A$1:$A$1202,0)+1),TRUE))</f>
        <v>#N/A</v>
      </c>
      <c r="F54" t="e">
        <f ca="1">CONFIDENCE( 0.05, STDEV(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), COUNT(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 ) )</f>
        <v>#REF!</v>
      </c>
      <c r="G54" t="e">
        <f ca="1">AVERAGE(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)</f>
        <v>#N/A</v>
      </c>
      <c r="H54" t="e">
        <f ca="1">CONFIDENCE( 0.05, STDEV(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), COUNT(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 ) )</f>
        <v>#N/A</v>
      </c>
      <c r="I54" t="e">
        <f ca="1">AVERAGE(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)</f>
        <v>#N/A</v>
      </c>
      <c r="J54" t="e">
        <f ca="1">CONFIDENCE( 0.05, STDEV(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), COUNT(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 ) )</f>
        <v>#N/A</v>
      </c>
      <c r="K54" t="e">
        <f ca="1">AVERAGE(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)</f>
        <v>#N/A</v>
      </c>
      <c r="L54" t="e">
        <f ca="1">CONFIDENCE( 0.05, STDEV(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), COUNT(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 ) )</f>
        <v>#N/A</v>
      </c>
      <c r="M54" t="e">
        <f ca="1">AVERAGE(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)</f>
        <v>#N/A</v>
      </c>
      <c r="N54" t="e">
        <f ca="1">CONFIDENCE( 0.05, STDEV(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), COUNT(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 ) )</f>
        <v>#N/A</v>
      </c>
    </row>
    <row r="55" spans="1:14">
      <c r="A55" t="s">
        <v>0</v>
      </c>
      <c r="B55">
        <v>10</v>
      </c>
      <c r="C55">
        <v>0.5</v>
      </c>
      <c r="D55">
        <v>30</v>
      </c>
      <c r="E55" t="e">
        <f ca="1">AVERAGE(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)</f>
        <v>#N/A</v>
      </c>
      <c r="F55" t="e">
        <f ca="1">CONFIDENCE( 0.05, STDEV(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), COUNT(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 ) )</f>
        <v>#REF!</v>
      </c>
      <c r="G55" t="e">
        <f ca="1">AVERAGE(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)</f>
        <v>#N/A</v>
      </c>
      <c r="H55" t="e">
        <f ca="1">CONFIDENCE( 0.05, STDEV(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), COUNT(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 ) )</f>
        <v>#N/A</v>
      </c>
      <c r="I55" t="e">
        <f ca="1">AVERAGE(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)</f>
        <v>#N/A</v>
      </c>
      <c r="J55" t="e">
        <f ca="1">CONFIDENCE( 0.05, STDEV(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), COUNT(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 ) )</f>
        <v>#N/A</v>
      </c>
      <c r="K55" t="e">
        <f ca="1">AVERAGE(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)</f>
        <v>#N/A</v>
      </c>
      <c r="L55" t="e">
        <f ca="1">CONFIDENCE( 0.05, STDEV(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), COUNT(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 ) )</f>
        <v>#N/A</v>
      </c>
      <c r="M55" t="e">
        <f ca="1">AVERAGE(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)</f>
        <v>#N/A</v>
      </c>
      <c r="N55" t="e">
        <f ca="1">CONFIDENCE( 0.05, STDEV(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), COUNT(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 ) )</f>
        <v>#N/A</v>
      </c>
    </row>
    <row r="56" spans="1:14">
      <c r="A56" t="s">
        <v>0</v>
      </c>
      <c r="B56">
        <v>2</v>
      </c>
      <c r="C56">
        <v>1</v>
      </c>
      <c r="D56">
        <v>30</v>
      </c>
      <c r="E56" t="e">
        <f ca="1">AVERAGE(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)</f>
        <v>#N/A</v>
      </c>
      <c r="F56" t="e">
        <f ca="1">CONFIDENCE( 0.05, STDEV(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), COUNT(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 ) )</f>
        <v>#N/A</v>
      </c>
      <c r="G56" t="e">
        <f ca="1">AVERAGE(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)</f>
        <v>#N/A</v>
      </c>
      <c r="H56" t="e">
        <f ca="1">CONFIDENCE( 0.05, STDEV(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), COUNT(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 ) )</f>
        <v>#N/A</v>
      </c>
      <c r="I56" t="e">
        <f ca="1">AVERAGE(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)</f>
        <v>#N/A</v>
      </c>
      <c r="J56" t="e">
        <f ca="1">CONFIDENCE( 0.05, STDEV(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), COUNT(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 ) )</f>
        <v>#N/A</v>
      </c>
      <c r="K56" t="e">
        <f ca="1">AVERAGE(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)</f>
        <v>#N/A</v>
      </c>
      <c r="L56" t="e">
        <f ca="1">CONFIDENCE( 0.05, STDEV(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), COUNT(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 ) )</f>
        <v>#N/A</v>
      </c>
      <c r="M56" t="e">
        <f ca="1">AVERAGE(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)</f>
        <v>#N/A</v>
      </c>
      <c r="N56" t="e">
        <f ca="1">CONFIDENCE( 0.05, STDEV(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), COUNT(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 ) )</f>
        <v>#N/A</v>
      </c>
    </row>
    <row r="57" spans="1:14">
      <c r="A57" t="s">
        <v>0</v>
      </c>
      <c r="B57">
        <v>5</v>
      </c>
      <c r="C57">
        <v>1</v>
      </c>
      <c r="D57">
        <v>30</v>
      </c>
      <c r="E57" t="e">
        <f ca="1">AVERAGE(INDIRECT("[reservoir.csv]reservoir!B"&amp;(MATCH("reservoir_"&amp;E1&amp;"_"&amp;C57&amp;"_"&amp;B57&amp;"_"&amp;D57&amp;"_"&amp;A57&amp;"*",[1]reservoir!$A$1:$A$1202,0)+1),TRUE):INDIRECT("[reservoir.csv]reservoir!XFD"&amp;(MATCH("reservoir_"&amp;E1&amp;"_"&amp;C57&amp;"_"&amp;B57&amp;"_"&amp;D57&amp;"_"&amp;A57&amp;"*",[1]reservoir!$A$1:$A$1202,0)+1),TRUE))</f>
        <v>#N/A</v>
      </c>
      <c r="F57" t="e">
        <f ca="1">CONFIDENCE( 0.05, STDEV(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), COUNT(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 ) )</f>
        <v>#N/A</v>
      </c>
      <c r="G57" t="e">
        <f ca="1">AVERAGE(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)</f>
        <v>#N/A</v>
      </c>
      <c r="H57" t="e">
        <f ca="1">CONFIDENCE( 0.05, STDEV(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), COUNT(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 ) )</f>
        <v>#N/A</v>
      </c>
      <c r="I57" t="e">
        <f ca="1">AVERAGE(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)</f>
        <v>#N/A</v>
      </c>
      <c r="J57" t="e">
        <f ca="1">CONFIDENCE( 0.05, STDEV(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), COUNT(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 ) )</f>
        <v>#N/A</v>
      </c>
      <c r="K57" t="e">
        <f ca="1">AVERAGE(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)</f>
        <v>#N/A</v>
      </c>
      <c r="L57" t="e">
        <f ca="1">CONFIDENCE( 0.05, STDEV(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), COUNT(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 ) )</f>
        <v>#N/A</v>
      </c>
      <c r="M57" t="e">
        <f ca="1">AVERAGE(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)</f>
        <v>#N/A</v>
      </c>
      <c r="N57" t="e">
        <f ca="1">CONFIDENCE( 0.05, STDEV(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), COUNT(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 ) )</f>
        <v>#N/A</v>
      </c>
    </row>
    <row r="58" spans="1:14">
      <c r="A58" t="s">
        <v>0</v>
      </c>
      <c r="B58">
        <v>10</v>
      </c>
      <c r="C58">
        <v>1</v>
      </c>
      <c r="D58">
        <v>30</v>
      </c>
      <c r="E58" t="e">
        <f ca="1">AVERAGE(INDIRECT("[reservoir.csv]reservoir!B"&amp;(MATCH("reservoir_"&amp;E1&amp;"_"&amp;C58&amp;"_"&amp;B58&amp;"_"&amp;D58&amp;"_"&amp;A58&amp;"*",[1]reservoir!$A$1:$A$1202,0)+1),TRUE):INDIRECT("[reservoir.csv]reservoir!XFD"&amp;(MATCH("reservoir_"&amp;E1&amp;"_"&amp;C58&amp;"_"&amp;B58&amp;"_"&amp;D58&amp;"_"&amp;A58&amp;"*",[1]reservoir!$A$1:$A$1202,0)+1),TRUE))</f>
        <v>#N/A</v>
      </c>
      <c r="F58" t="e">
        <f ca="1">CONFIDENCE( 0.05, STDEV(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), COUNT(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 ) )</f>
        <v>#N/A</v>
      </c>
      <c r="G58" t="e">
        <f ca="1">AVERAGE(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)</f>
        <v>#N/A</v>
      </c>
      <c r="H58" t="e">
        <f ca="1">CONFIDENCE( 0.05, STDEV(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), COUNT(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 ) )</f>
        <v>#N/A</v>
      </c>
      <c r="I58" t="e">
        <f ca="1">AVERAGE(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)</f>
        <v>#N/A</v>
      </c>
      <c r="J58" t="e">
        <f ca="1">CONFIDENCE( 0.05, STDEV(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), COUNT(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 ) )</f>
        <v>#N/A</v>
      </c>
      <c r="K58" t="e">
        <f ca="1">AVERAGE(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)</f>
        <v>#N/A</v>
      </c>
      <c r="L58" t="e">
        <f ca="1">CONFIDENCE( 0.05, STDEV(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), COUNT(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 ) )</f>
        <v>#N/A</v>
      </c>
      <c r="M58" t="e">
        <f ca="1">AVERAGE(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)</f>
        <v>#N/A</v>
      </c>
      <c r="N58" t="e">
        <f ca="1">CONFIDENCE( 0.05, STDEV(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), COUNT(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 ) )</f>
        <v>#N/A</v>
      </c>
    </row>
    <row r="59" spans="1:14">
      <c r="A59" t="s">
        <v>0</v>
      </c>
      <c r="B59">
        <v>2</v>
      </c>
      <c r="C59">
        <v>2</v>
      </c>
      <c r="D59">
        <v>30</v>
      </c>
      <c r="E59" t="e">
        <f ca="1">AVERAGE(INDIRECT("[reservoir.csv]reservoir!B"&amp;(MATCH("reservoir_"&amp;E1&amp;"_"&amp;C59&amp;"_"&amp;B59&amp;"_"&amp;D59&amp;"_"&amp;A59&amp;"*",[1]reservoir!$A$1:$A$1202,0)+1),TRUE):INDIRECT("[reservoir.csv]reservoir!XFD"&amp;(MATCH("reservoir_"&amp;E1&amp;"_"&amp;C59&amp;"_"&amp;B59&amp;"_"&amp;D59&amp;"_"&amp;A59&amp;"*",[1]reservoir!$A$1:$A$1202,0)+1),TRUE))</f>
        <v>#N/A</v>
      </c>
      <c r="F59" t="e">
        <f ca="1">CONFIDENCE( 0.05, STDEV(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), COUNT(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 ) )</f>
        <v>#N/A</v>
      </c>
      <c r="G59" t="e">
        <f ca="1">AVERAGE(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)</f>
        <v>#N/A</v>
      </c>
      <c r="H59" t="e">
        <f ca="1">CONFIDENCE( 0.05, STDEV(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), COUNT(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 ) )</f>
        <v>#N/A</v>
      </c>
      <c r="I59" t="e">
        <f ca="1">AVERAGE(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)</f>
        <v>#N/A</v>
      </c>
      <c r="J59" t="e">
        <f ca="1">CONFIDENCE( 0.05, STDEV(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), COUNT(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 ) )</f>
        <v>#N/A</v>
      </c>
      <c r="K59" t="e">
        <f ca="1">AVERAGE(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)</f>
        <v>#N/A</v>
      </c>
      <c r="L59" t="e">
        <f ca="1">CONFIDENCE( 0.05, STDEV(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), COUNT(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 ) )</f>
        <v>#N/A</v>
      </c>
      <c r="M59" t="e">
        <f ca="1">AVERAGE(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)</f>
        <v>#N/A</v>
      </c>
      <c r="N59" t="e">
        <f ca="1">CONFIDENCE( 0.05, STDEV(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), COUNT(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 ) )</f>
        <v>#N/A</v>
      </c>
    </row>
    <row r="60" spans="1:14">
      <c r="A60" t="s">
        <v>0</v>
      </c>
      <c r="B60">
        <v>5</v>
      </c>
      <c r="C60">
        <v>2</v>
      </c>
      <c r="D60">
        <v>30</v>
      </c>
      <c r="E60" t="e">
        <f ca="1">AVERAGE(INDIRECT("[reservoir.csv]reservoir!B"&amp;(MATCH("reservoir_"&amp;E1&amp;"_"&amp;C60&amp;"_"&amp;B60&amp;"_"&amp;D60&amp;"_"&amp;A60&amp;"*",[1]reservoir!$A$1:$A$1202,0)+1),TRUE):INDIRECT("[reservoir.csv]reservoir!XFD"&amp;(MATCH("reservoir_"&amp;E1&amp;"_"&amp;C60&amp;"_"&amp;B60&amp;"_"&amp;D60&amp;"_"&amp;A60&amp;"*",[1]reservoir!$A$1:$A$1202,0)+1),TRUE))</f>
        <v>#N/A</v>
      </c>
      <c r="F60" t="e">
        <f ca="1">CONFIDENCE( 0.05, STDEV(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), COUNT(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 ) )</f>
        <v>#N/A</v>
      </c>
      <c r="G60" t="e">
        <f ca="1">AVERAGE(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)</f>
        <v>#N/A</v>
      </c>
      <c r="H60" t="e">
        <f ca="1">CONFIDENCE( 0.05, STDEV(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), COUNT(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 ) )</f>
        <v>#N/A</v>
      </c>
      <c r="I60" t="e">
        <f ca="1">AVERAGE(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)</f>
        <v>#N/A</v>
      </c>
      <c r="J60" t="e">
        <f ca="1">CONFIDENCE( 0.05, STDEV(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), COUNT(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 ) )</f>
        <v>#N/A</v>
      </c>
      <c r="K60" t="e">
        <f ca="1">AVERAGE(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)</f>
        <v>#N/A</v>
      </c>
      <c r="L60" t="e">
        <f ca="1">CONFIDENCE( 0.05, STDEV(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), COUNT(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 ) )</f>
        <v>#N/A</v>
      </c>
      <c r="M60" t="e">
        <f ca="1">AVERAGE(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)</f>
        <v>#N/A</v>
      </c>
      <c r="N60" t="e">
        <f ca="1">CONFIDENCE( 0.05, STDEV(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), COUNT(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 ) )</f>
        <v>#N/A</v>
      </c>
    </row>
    <row r="61" spans="1:14">
      <c r="A61" t="s">
        <v>0</v>
      </c>
      <c r="B61">
        <v>10</v>
      </c>
      <c r="C61">
        <v>2</v>
      </c>
      <c r="D61">
        <v>30</v>
      </c>
      <c r="E61" t="e">
        <f ca="1">AVERAGE(INDIRECT("[reservoir.csv]reservoir!B"&amp;(MATCH("reservoir_"&amp;E1&amp;"_"&amp;C61&amp;"_"&amp;B61&amp;"_"&amp;D61&amp;"_"&amp;A61&amp;"*",[1]reservoir!$A$1:$A$1202,0)+1),TRUE):INDIRECT("[reservoir.csv]reservoir!XFD"&amp;(MATCH("reservoir_"&amp;E1&amp;"_"&amp;C61&amp;"_"&amp;B61&amp;"_"&amp;D61&amp;"_"&amp;A61&amp;"*",[1]reservoir!$A$1:$A$1202,0)+1),TRUE))</f>
        <v>#N/A</v>
      </c>
      <c r="F61" t="e">
        <f ca="1">CONFIDENCE( 0.05, STDEV(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), COUNT(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 ) )</f>
        <v>#N/A</v>
      </c>
      <c r="G61" t="e">
        <f ca="1">AVERAGE(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)</f>
        <v>#N/A</v>
      </c>
      <c r="H61" t="e">
        <f ca="1">CONFIDENCE( 0.05, STDEV(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), COUNT(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 ) )</f>
        <v>#N/A</v>
      </c>
      <c r="I61" t="e">
        <f ca="1">AVERAGE(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)</f>
        <v>#N/A</v>
      </c>
      <c r="J61" t="e">
        <f ca="1">CONFIDENCE( 0.05, STDEV(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), COUNT(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 ) )</f>
        <v>#N/A</v>
      </c>
      <c r="K61" t="e">
        <f ca="1">AVERAGE(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)</f>
        <v>#N/A</v>
      </c>
      <c r="L61" t="e">
        <f ca="1">CONFIDENCE( 0.05, STDEV(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), COUNT(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 ) )</f>
        <v>#N/A</v>
      </c>
      <c r="M61" t="e">
        <f ca="1">AVERAGE(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)</f>
        <v>#N/A</v>
      </c>
      <c r="N61" t="e">
        <f ca="1">CONFIDENCE( 0.05, STDEV(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), COUNT(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 ) )</f>
        <v>#N/A</v>
      </c>
    </row>
    <row r="63" spans="1:14">
      <c r="A63" t="s">
        <v>17</v>
      </c>
    </row>
    <row r="64" spans="1:14">
      <c r="A64" t="s">
        <v>14</v>
      </c>
      <c r="B64">
        <v>2</v>
      </c>
      <c r="C64">
        <v>0.25</v>
      </c>
      <c r="D64">
        <v>1</v>
      </c>
      <c r="E64" t="e">
        <f ca="1">AVERAGE(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)</f>
        <v>#N/A</v>
      </c>
      <c r="F64" t="e">
        <f ca="1">CONFIDENCE( 0.05, STDEV(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), COUNT(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 ) )</f>
        <v>#N/A</v>
      </c>
      <c r="G64" t="e">
        <f ca="1">AVERAGE(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)</f>
        <v>#N/A</v>
      </c>
      <c r="H64" t="e">
        <f ca="1">CONFIDENCE( 0.05, STDEV(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), COUNT(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 ) )</f>
        <v>#N/A</v>
      </c>
      <c r="I64" t="e">
        <f ca="1">AVERAGE(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)</f>
        <v>#N/A</v>
      </c>
      <c r="J64" t="e">
        <f ca="1">CONFIDENCE( 0.05, STDEV(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), COUNT(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 ) )</f>
        <v>#N/A</v>
      </c>
      <c r="K64" t="e">
        <f ca="1">AVERAGE(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)</f>
        <v>#N/A</v>
      </c>
      <c r="L64" t="e">
        <f ca="1">CONFIDENCE( 0.05, STDEV(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), COUNT(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 ) )</f>
        <v>#N/A</v>
      </c>
      <c r="M64" t="e">
        <f ca="1">AVERAGE(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)</f>
        <v>#N/A</v>
      </c>
      <c r="N64" t="e">
        <f ca="1">CONFIDENCE( 0.05, STDEV(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), COUNT(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 ) )</f>
        <v>#N/A</v>
      </c>
    </row>
    <row r="65" spans="1:14">
      <c r="A65" t="s">
        <v>14</v>
      </c>
      <c r="B65">
        <v>5</v>
      </c>
      <c r="C65">
        <v>0.25</v>
      </c>
      <c r="D65">
        <v>1</v>
      </c>
      <c r="E65" t="e">
        <f ca="1">AVERAGE(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)</f>
        <v>#N/A</v>
      </c>
      <c r="F65" t="e">
        <f ca="1">CONFIDENCE( 0.05, STDEV(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), COUNT(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 ) )</f>
        <v>#N/A</v>
      </c>
      <c r="G65" t="e">
        <f ca="1">AVERAGE(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)</f>
        <v>#N/A</v>
      </c>
      <c r="H65" t="e">
        <f ca="1">CONFIDENCE( 0.05, STDEV(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), COUNT(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 ) )</f>
        <v>#N/A</v>
      </c>
      <c r="I65" t="e">
        <f ca="1">AVERAGE(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)</f>
        <v>#N/A</v>
      </c>
      <c r="J65" t="e">
        <f ca="1">CONFIDENCE( 0.05, STDEV(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), COUNT(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 ) )</f>
        <v>#N/A</v>
      </c>
      <c r="K65" t="e">
        <f ca="1">AVERAGE(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)</f>
        <v>#N/A</v>
      </c>
      <c r="L65" t="e">
        <f ca="1">CONFIDENCE( 0.05, STDEV(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), COUNT(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 ) )</f>
        <v>#N/A</v>
      </c>
      <c r="M65" t="e">
        <f ca="1">AVERAGE(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)</f>
        <v>#N/A</v>
      </c>
      <c r="N65" t="e">
        <f ca="1">CONFIDENCE( 0.05, STDEV(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), COUNT(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 ) )</f>
        <v>#N/A</v>
      </c>
    </row>
    <row r="66" spans="1:14">
      <c r="A66" t="s">
        <v>14</v>
      </c>
      <c r="B66">
        <v>10</v>
      </c>
      <c r="C66">
        <v>0.25</v>
      </c>
      <c r="D66">
        <v>1</v>
      </c>
      <c r="E66" t="e">
        <f ca="1">AVERAGE(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)</f>
        <v>#N/A</v>
      </c>
      <c r="F66" t="e">
        <f ca="1">CONFIDENCE( 0.05, STDEV(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), COUNT(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 ) )</f>
        <v>#N/A</v>
      </c>
      <c r="G66" t="e">
        <f ca="1">AVERAGE(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)</f>
        <v>#N/A</v>
      </c>
      <c r="H66" t="e">
        <f ca="1">CONFIDENCE( 0.05, STDEV(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), COUNT(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 ) )</f>
        <v>#N/A</v>
      </c>
      <c r="I66" t="e">
        <f ca="1">AVERAGE(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)</f>
        <v>#N/A</v>
      </c>
      <c r="J66" t="e">
        <f ca="1">CONFIDENCE( 0.05, STDEV(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), COUNT(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 ) )</f>
        <v>#N/A</v>
      </c>
      <c r="K66" t="e">
        <f ca="1">AVERAGE(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)</f>
        <v>#N/A</v>
      </c>
      <c r="L66" t="e">
        <f ca="1">CONFIDENCE( 0.05, STDEV(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), COUNT(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 ) )</f>
        <v>#N/A</v>
      </c>
      <c r="M66" t="e">
        <f ca="1">AVERAGE(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)</f>
        <v>#N/A</v>
      </c>
      <c r="N66" t="e">
        <f ca="1">CONFIDENCE( 0.05, STDEV(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), COUNT(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 ) )</f>
        <v>#N/A</v>
      </c>
    </row>
    <row r="67" spans="1:14">
      <c r="A67" t="s">
        <v>14</v>
      </c>
      <c r="B67">
        <v>2</v>
      </c>
      <c r="C67">
        <v>0.5</v>
      </c>
      <c r="D67">
        <v>1</v>
      </c>
      <c r="E67" t="e">
        <f ca="1">AVERAGE(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)</f>
        <v>#N/A</v>
      </c>
      <c r="F67" t="e">
        <f ca="1">CONFIDENCE( 0.05, STDEV(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), COUNT(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 ) )</f>
        <v>#N/A</v>
      </c>
      <c r="G67" t="e">
        <f ca="1">AVERAGE(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)</f>
        <v>#N/A</v>
      </c>
      <c r="H67" t="e">
        <f ca="1">CONFIDENCE( 0.05, STDEV(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), COUNT(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 ) )</f>
        <v>#N/A</v>
      </c>
      <c r="I67" t="e">
        <f ca="1">AVERAGE(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)</f>
        <v>#N/A</v>
      </c>
      <c r="J67" t="e">
        <f ca="1">CONFIDENCE( 0.05, STDEV(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), COUNT(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 ) )</f>
        <v>#N/A</v>
      </c>
      <c r="K67" t="e">
        <f ca="1">AVERAGE(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)</f>
        <v>#N/A</v>
      </c>
      <c r="L67" t="e">
        <f ca="1">CONFIDENCE( 0.05, STDEV(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), COUNT(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 ) )</f>
        <v>#N/A</v>
      </c>
      <c r="M67" t="e">
        <f ca="1">AVERAGE(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)</f>
        <v>#N/A</v>
      </c>
      <c r="N67" t="e">
        <f ca="1">CONFIDENCE( 0.05, STDEV(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), COUNT(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 ) )</f>
        <v>#N/A</v>
      </c>
    </row>
    <row r="68" spans="1:14">
      <c r="A68" t="s">
        <v>14</v>
      </c>
      <c r="B68">
        <v>5</v>
      </c>
      <c r="C68">
        <v>0.5</v>
      </c>
      <c r="D68">
        <v>1</v>
      </c>
      <c r="E68" t="e">
        <f ca="1">AVERAGE(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)</f>
        <v>#N/A</v>
      </c>
      <c r="F68" t="e">
        <f ca="1">CONFIDENCE( 0.05, STDEV(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), COUNT(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 ) )</f>
        <v>#N/A</v>
      </c>
      <c r="G68" t="e">
        <f ca="1">AVERAGE(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)</f>
        <v>#N/A</v>
      </c>
      <c r="H68" t="e">
        <f ca="1">CONFIDENCE( 0.05, STDEV(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), COUNT(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 ) )</f>
        <v>#N/A</v>
      </c>
      <c r="I68" t="e">
        <f ca="1">AVERAGE(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)</f>
        <v>#N/A</v>
      </c>
      <c r="J68" t="e">
        <f ca="1">CONFIDENCE( 0.05, STDEV(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), COUNT(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 ) )</f>
        <v>#N/A</v>
      </c>
      <c r="K68" t="e">
        <f ca="1">AVERAGE(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)</f>
        <v>#N/A</v>
      </c>
      <c r="L68" t="e">
        <f ca="1">CONFIDENCE( 0.05, STDEV(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), COUNT(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 ) )</f>
        <v>#N/A</v>
      </c>
      <c r="M68" t="e">
        <f ca="1">AVERAGE(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)</f>
        <v>#N/A</v>
      </c>
      <c r="N68" t="e">
        <f ca="1">CONFIDENCE( 0.05, STDEV(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), COUNT(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 ) )</f>
        <v>#N/A</v>
      </c>
    </row>
    <row r="69" spans="1:14">
      <c r="A69" t="s">
        <v>14</v>
      </c>
      <c r="B69">
        <v>10</v>
      </c>
      <c r="C69">
        <v>0.5</v>
      </c>
      <c r="D69">
        <v>1</v>
      </c>
      <c r="E69" t="e">
        <f ca="1">AVERAGE(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)</f>
        <v>#N/A</v>
      </c>
      <c r="F69" t="e">
        <f ca="1">CONFIDENCE( 0.05, STDEV(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), COUNT(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 ) )</f>
        <v>#N/A</v>
      </c>
      <c r="G69" t="e">
        <f ca="1">AVERAGE(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)</f>
        <v>#N/A</v>
      </c>
      <c r="H69" t="e">
        <f ca="1">CONFIDENCE( 0.05, STDEV(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), COUNT(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 ) )</f>
        <v>#N/A</v>
      </c>
      <c r="I69" t="e">
        <f ca="1">AVERAGE(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)</f>
        <v>#N/A</v>
      </c>
      <c r="J69" t="e">
        <f ca="1">CONFIDENCE( 0.05, STDEV(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), COUNT(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 ) )</f>
        <v>#N/A</v>
      </c>
      <c r="K69" t="e">
        <f ca="1">AVERAGE(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)</f>
        <v>#N/A</v>
      </c>
      <c r="L69" t="e">
        <f ca="1">CONFIDENCE( 0.05, STDEV(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), COUNT(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 ) )</f>
        <v>#N/A</v>
      </c>
      <c r="M69" t="e">
        <f ca="1">AVERAGE(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)</f>
        <v>#N/A</v>
      </c>
      <c r="N69" t="e">
        <f ca="1">CONFIDENCE( 0.05, STDEV(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), COUNT(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 ) )</f>
        <v>#N/A</v>
      </c>
    </row>
    <row r="70" spans="1:14">
      <c r="A70" t="s">
        <v>14</v>
      </c>
      <c r="B70">
        <v>2</v>
      </c>
      <c r="C70">
        <v>1</v>
      </c>
      <c r="D70">
        <v>1</v>
      </c>
      <c r="E70" t="e">
        <f ca="1">AVERAGE(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)</f>
        <v>#N/A</v>
      </c>
      <c r="F70" t="e">
        <f ca="1">CONFIDENCE( 0.05, STDEV(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), COUNT(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 ) )</f>
        <v>#N/A</v>
      </c>
      <c r="G70" t="e">
        <f ca="1">AVERAGE(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)</f>
        <v>#N/A</v>
      </c>
      <c r="H70" t="e">
        <f ca="1">CONFIDENCE( 0.05, STDEV(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), COUNT(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 ) )</f>
        <v>#N/A</v>
      </c>
      <c r="I70" t="e">
        <f ca="1">AVERAGE(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)</f>
        <v>#N/A</v>
      </c>
      <c r="J70" t="e">
        <f ca="1">CONFIDENCE( 0.05, STDEV(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), COUNT(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 ) )</f>
        <v>#N/A</v>
      </c>
      <c r="K70" t="e">
        <f ca="1">AVERAGE(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)</f>
        <v>#N/A</v>
      </c>
      <c r="L70" t="e">
        <f ca="1">CONFIDENCE( 0.05, STDEV(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), COUNT(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 ) )</f>
        <v>#N/A</v>
      </c>
      <c r="M70" t="e">
        <f ca="1">AVERAGE(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)</f>
        <v>#N/A</v>
      </c>
      <c r="N70" t="e">
        <f ca="1">CONFIDENCE( 0.05, STDEV(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), COUNT(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 ) )</f>
        <v>#N/A</v>
      </c>
    </row>
    <row r="71" spans="1:14">
      <c r="A71" t="s">
        <v>14</v>
      </c>
      <c r="B71">
        <v>5</v>
      </c>
      <c r="C71">
        <v>1</v>
      </c>
      <c r="D71">
        <v>1</v>
      </c>
      <c r="E71" t="e">
        <f ca="1">AVERAGE(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)</f>
        <v>#N/A</v>
      </c>
      <c r="F71" t="e">
        <f ca="1">CONFIDENCE( 0.05, STDEV(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), COUNT(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 ) )</f>
        <v>#N/A</v>
      </c>
      <c r="G71" t="e">
        <f ca="1">AVERAGE(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)</f>
        <v>#N/A</v>
      </c>
      <c r="H71" t="e">
        <f ca="1">CONFIDENCE( 0.05, STDEV(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), COUNT(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 ) )</f>
        <v>#N/A</v>
      </c>
      <c r="I71" t="e">
        <f ca="1">AVERAGE(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)</f>
        <v>#N/A</v>
      </c>
      <c r="J71" t="e">
        <f ca="1">CONFIDENCE( 0.05, STDEV(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), COUNT(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 ) )</f>
        <v>#N/A</v>
      </c>
      <c r="K71" t="e">
        <f ca="1">AVERAGE(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)</f>
        <v>#N/A</v>
      </c>
      <c r="L71" t="e">
        <f ca="1">CONFIDENCE( 0.05, STDEV(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), COUNT(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 ) )</f>
        <v>#N/A</v>
      </c>
      <c r="M71" t="e">
        <f ca="1">AVERAGE(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)</f>
        <v>#N/A</v>
      </c>
      <c r="N71" t="e">
        <f ca="1">CONFIDENCE( 0.05, STDEV(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), COUNT(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 ) )</f>
        <v>#N/A</v>
      </c>
    </row>
    <row r="72" spans="1:14">
      <c r="A72" t="s">
        <v>14</v>
      </c>
      <c r="B72">
        <v>10</v>
      </c>
      <c r="C72">
        <v>1</v>
      </c>
      <c r="D72">
        <v>1</v>
      </c>
      <c r="E72" t="e">
        <f ca="1">AVERAGE(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)</f>
        <v>#N/A</v>
      </c>
      <c r="F72" t="e">
        <f ca="1">CONFIDENCE( 0.05, STDEV(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), COUNT(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 ) )</f>
        <v>#N/A</v>
      </c>
      <c r="G72" t="e">
        <f ca="1">AVERAGE(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)</f>
        <v>#N/A</v>
      </c>
      <c r="H72" t="e">
        <f ca="1">CONFIDENCE( 0.05, STDEV(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), COUNT(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 ) )</f>
        <v>#N/A</v>
      </c>
      <c r="I72" t="e">
        <f ca="1">AVERAGE(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)</f>
        <v>#N/A</v>
      </c>
      <c r="J72" t="e">
        <f ca="1">CONFIDENCE( 0.05, STDEV(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), COUNT(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 ) )</f>
        <v>#N/A</v>
      </c>
      <c r="K72" t="e">
        <f ca="1">AVERAGE(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)</f>
        <v>#N/A</v>
      </c>
      <c r="L72" t="e">
        <f ca="1">CONFIDENCE( 0.05, STDEV(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), COUNT(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 ) )</f>
        <v>#N/A</v>
      </c>
      <c r="M72" t="e">
        <f ca="1">AVERAGE(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)</f>
        <v>#N/A</v>
      </c>
      <c r="N72" t="e">
        <f ca="1">CONFIDENCE( 0.05, STDEV(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), COUNT(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 ) )</f>
        <v>#N/A</v>
      </c>
    </row>
    <row r="73" spans="1:14">
      <c r="A73" t="s">
        <v>14</v>
      </c>
      <c r="B73">
        <v>2</v>
      </c>
      <c r="C73">
        <v>2</v>
      </c>
      <c r="D73">
        <v>1</v>
      </c>
      <c r="E73" t="e">
        <f ca="1">AVERAGE(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)</f>
        <v>#N/A</v>
      </c>
      <c r="F73" t="e">
        <f ca="1">CONFIDENCE( 0.05, STDEV(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), COUNT(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 ) )</f>
        <v>#N/A</v>
      </c>
      <c r="G73" t="e">
        <f ca="1">AVERAGE(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)</f>
        <v>#N/A</v>
      </c>
      <c r="H73" t="e">
        <f ca="1">CONFIDENCE( 0.05, STDEV(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), COUNT(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 ) )</f>
        <v>#N/A</v>
      </c>
      <c r="I73" t="e">
        <f ca="1">AVERAGE(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)</f>
        <v>#N/A</v>
      </c>
      <c r="J73" t="e">
        <f ca="1">CONFIDENCE( 0.05, STDEV(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), COUNT(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 ) )</f>
        <v>#N/A</v>
      </c>
      <c r="K73" t="e">
        <f ca="1">AVERAGE(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)</f>
        <v>#N/A</v>
      </c>
      <c r="L73" t="e">
        <f ca="1">CONFIDENCE( 0.05, STDEV(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), COUNT(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 ) )</f>
        <v>#N/A</v>
      </c>
      <c r="M73" t="e">
        <f ca="1">AVERAGE(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)</f>
        <v>#N/A</v>
      </c>
      <c r="N73" t="e">
        <f ca="1">CONFIDENCE( 0.05, STDEV(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), COUNT(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 ) )</f>
        <v>#N/A</v>
      </c>
    </row>
    <row r="74" spans="1:14">
      <c r="A74" t="s">
        <v>14</v>
      </c>
      <c r="B74">
        <v>5</v>
      </c>
      <c r="C74">
        <v>2</v>
      </c>
      <c r="D74">
        <v>1</v>
      </c>
      <c r="E74" t="e">
        <f ca="1">AVERAGE(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)</f>
        <v>#N/A</v>
      </c>
      <c r="F74" t="e">
        <f ca="1">CONFIDENCE( 0.05, STDEV(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), COUNT(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 ) )</f>
        <v>#N/A</v>
      </c>
      <c r="G74" t="e">
        <f ca="1">AVERAGE(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)</f>
        <v>#N/A</v>
      </c>
      <c r="H74" t="e">
        <f ca="1">CONFIDENCE( 0.05, STDEV(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), COUNT(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 ) )</f>
        <v>#N/A</v>
      </c>
      <c r="I74" t="e">
        <f ca="1">AVERAGE(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)</f>
        <v>#N/A</v>
      </c>
      <c r="J74" t="e">
        <f ca="1">CONFIDENCE( 0.05, STDEV(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), COUNT(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 ) )</f>
        <v>#N/A</v>
      </c>
      <c r="K74" t="e">
        <f ca="1">AVERAGE(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)</f>
        <v>#N/A</v>
      </c>
      <c r="L74" t="e">
        <f ca="1">CONFIDENCE( 0.05, STDEV(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), COUNT(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 ) )</f>
        <v>#N/A</v>
      </c>
      <c r="M74" t="e">
        <f ca="1">AVERAGE(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)</f>
        <v>#N/A</v>
      </c>
      <c r="N74" t="e">
        <f ca="1">CONFIDENCE( 0.05, STDEV(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), COUNT(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 ) )</f>
        <v>#N/A</v>
      </c>
    </row>
    <row r="75" spans="1:14">
      <c r="A75" t="s">
        <v>14</v>
      </c>
      <c r="B75">
        <v>10</v>
      </c>
      <c r="C75">
        <v>2</v>
      </c>
      <c r="D75">
        <v>1</v>
      </c>
      <c r="E75" t="e">
        <f ca="1">AVERAGE(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)</f>
        <v>#N/A</v>
      </c>
      <c r="F75" t="e">
        <f ca="1">CONFIDENCE( 0.05, STDEV(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), COUNT(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 ) )</f>
        <v>#N/A</v>
      </c>
      <c r="G75" t="e">
        <f ca="1">AVERAGE(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)</f>
        <v>#N/A</v>
      </c>
      <c r="H75" t="e">
        <f ca="1">CONFIDENCE( 0.05, STDEV(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), COUNT(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 ) )</f>
        <v>#N/A</v>
      </c>
      <c r="I75" t="e">
        <f ca="1">AVERAGE(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)</f>
        <v>#N/A</v>
      </c>
      <c r="J75" t="e">
        <f ca="1">CONFIDENCE( 0.05, STDEV(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), COUNT(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 ) )</f>
        <v>#N/A</v>
      </c>
      <c r="K75" t="e">
        <f ca="1">AVERAGE(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)</f>
        <v>#N/A</v>
      </c>
      <c r="L75" t="e">
        <f ca="1">CONFIDENCE( 0.05, STDEV(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), COUNT(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 ) )</f>
        <v>#N/A</v>
      </c>
      <c r="M75" t="e">
        <f ca="1">AVERAGE(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)</f>
        <v>#N/A</v>
      </c>
      <c r="N75" t="e">
        <f ca="1">CONFIDENCE( 0.05, STDEV(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), COUNT(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 ) )</f>
        <v>#N/A</v>
      </c>
    </row>
    <row r="76" spans="1:14">
      <c r="A76" t="s">
        <v>14</v>
      </c>
      <c r="B76">
        <v>2</v>
      </c>
      <c r="C76">
        <v>0.25</v>
      </c>
      <c r="D76">
        <v>5</v>
      </c>
      <c r="E76" t="e">
        <f ca="1">AVERAGE(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)</f>
        <v>#REF!</v>
      </c>
      <c r="F76" t="e">
        <f ca="1">CONFIDENCE( 0.05, STDEV(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), COUNT(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 ) )</f>
        <v>#REF!</v>
      </c>
      <c r="G76" t="e">
        <f ca="1">AVERAGE(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)</f>
        <v>#REF!</v>
      </c>
      <c r="H76" t="e">
        <f ca="1">CONFIDENCE( 0.05, STDEV(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), COUNT(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 ) )</f>
        <v>#REF!</v>
      </c>
      <c r="I76" t="e">
        <f ca="1">AVERAGE(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)</f>
        <v>#N/A</v>
      </c>
      <c r="J76" t="e">
        <f ca="1">CONFIDENCE( 0.05, STDEV(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), COUNT(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 ) )</f>
        <v>#N/A</v>
      </c>
      <c r="K76" t="e">
        <f ca="1">AVERAGE(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)</f>
        <v>#N/A</v>
      </c>
      <c r="L76" t="e">
        <f ca="1">CONFIDENCE( 0.05, STDEV(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), COUNT(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 ) )</f>
        <v>#N/A</v>
      </c>
      <c r="M76" t="e">
        <f ca="1">AVERAGE(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)</f>
        <v>#N/A</v>
      </c>
      <c r="N76" t="e">
        <f ca="1">CONFIDENCE( 0.05, STDEV(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), COUNT(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 ) )</f>
        <v>#N/A</v>
      </c>
    </row>
    <row r="77" spans="1:14">
      <c r="A77" t="s">
        <v>14</v>
      </c>
      <c r="B77">
        <v>5</v>
      </c>
      <c r="C77">
        <v>0.25</v>
      </c>
      <c r="D77">
        <v>5</v>
      </c>
      <c r="E77" t="e">
        <f ca="1">AVERAGE(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)</f>
        <v>#REF!</v>
      </c>
      <c r="F77" t="e">
        <f ca="1">CONFIDENCE( 0.05, STDEV(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), COUNT(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 ) )</f>
        <v>#REF!</v>
      </c>
      <c r="G77" t="e">
        <f ca="1">AVERAGE(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)</f>
        <v>#REF!</v>
      </c>
      <c r="H77" t="e">
        <f ca="1">CONFIDENCE( 0.05, STDEV(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), COUNT(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 ) )</f>
        <v>#REF!</v>
      </c>
      <c r="I77" t="e">
        <f ca="1">AVERAGE(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)</f>
        <v>#N/A</v>
      </c>
      <c r="J77" t="e">
        <f ca="1">CONFIDENCE( 0.05, STDEV(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), COUNT(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 ) )</f>
        <v>#N/A</v>
      </c>
      <c r="K77" t="e">
        <f ca="1">AVERAGE(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)</f>
        <v>#N/A</v>
      </c>
      <c r="L77" t="e">
        <f ca="1">CONFIDENCE( 0.05, STDEV(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), COUNT(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 ) )</f>
        <v>#N/A</v>
      </c>
      <c r="M77" t="e">
        <f ca="1">AVERAGE(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)</f>
        <v>#N/A</v>
      </c>
      <c r="N77" t="e">
        <f ca="1">CONFIDENCE( 0.05, STDEV(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), COUNT(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 ) )</f>
        <v>#N/A</v>
      </c>
    </row>
    <row r="78" spans="1:14">
      <c r="A78" t="s">
        <v>14</v>
      </c>
      <c r="B78">
        <v>10</v>
      </c>
      <c r="C78">
        <v>0.25</v>
      </c>
      <c r="D78">
        <v>5</v>
      </c>
      <c r="E78" t="e">
        <f ca="1">AVERAGE(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)</f>
        <v>#N/A</v>
      </c>
      <c r="F78" t="e">
        <f ca="1">CONFIDENCE( 0.05, STDEV(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), COUNT(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 ) )</f>
        <v>#N/A</v>
      </c>
      <c r="G78" t="e">
        <f ca="1">AVERAGE(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)</f>
        <v>#N/A</v>
      </c>
      <c r="H78" t="e">
        <f ca="1">CONFIDENCE( 0.05, STDEV(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), COUNT(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 ) )</f>
        <v>#N/A</v>
      </c>
      <c r="I78" t="e">
        <f ca="1">AVERAGE(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)</f>
        <v>#N/A</v>
      </c>
      <c r="J78" t="e">
        <f ca="1">CONFIDENCE( 0.05, STDEV(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), COUNT(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 ) )</f>
        <v>#N/A</v>
      </c>
      <c r="K78" t="e">
        <f ca="1">AVERAGE(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)</f>
        <v>#N/A</v>
      </c>
      <c r="L78" t="e">
        <f ca="1">CONFIDENCE( 0.05, STDEV(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), COUNT(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 ) )</f>
        <v>#N/A</v>
      </c>
      <c r="M78" t="e">
        <f ca="1">AVERAGE(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)</f>
        <v>#N/A</v>
      </c>
      <c r="N78" t="e">
        <f ca="1">CONFIDENCE( 0.05, STDEV(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), COUNT(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 ) )</f>
        <v>#N/A</v>
      </c>
    </row>
    <row r="79" spans="1:14">
      <c r="A79" t="s">
        <v>14</v>
      </c>
      <c r="B79">
        <v>2</v>
      </c>
      <c r="C79">
        <v>0.5</v>
      </c>
      <c r="D79">
        <v>5</v>
      </c>
      <c r="E79" t="e">
        <f ca="1">AVERAGE(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)</f>
        <v>#REF!</v>
      </c>
      <c r="F79" t="e">
        <f ca="1">CONFIDENCE( 0.05, STDEV(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), COUNT(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 ) )</f>
        <v>#REF!</v>
      </c>
      <c r="G79" t="e">
        <f ca="1">AVERAGE(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)</f>
        <v>#N/A</v>
      </c>
      <c r="H79" t="e">
        <f ca="1">CONFIDENCE( 0.05, STDEV(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), COUNT(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 ) )</f>
        <v>#N/A</v>
      </c>
      <c r="I79" t="e">
        <f ca="1">AVERAGE(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)</f>
        <v>#N/A</v>
      </c>
      <c r="J79" t="e">
        <f ca="1">CONFIDENCE( 0.05, STDEV(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), COUNT(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 ) )</f>
        <v>#N/A</v>
      </c>
      <c r="K79" t="e">
        <f ca="1">AVERAGE(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)</f>
        <v>#N/A</v>
      </c>
      <c r="L79" t="e">
        <f ca="1">CONFIDENCE( 0.05, STDEV(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), COUNT(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 ) )</f>
        <v>#N/A</v>
      </c>
      <c r="M79" t="e">
        <f ca="1">AVERAGE(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)</f>
        <v>#N/A</v>
      </c>
      <c r="N79" t="e">
        <f ca="1">CONFIDENCE( 0.05, STDEV(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), COUNT(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 ) )</f>
        <v>#N/A</v>
      </c>
    </row>
    <row r="80" spans="1:14">
      <c r="A80" t="s">
        <v>14</v>
      </c>
      <c r="B80">
        <v>5</v>
      </c>
      <c r="C80">
        <v>0.5</v>
      </c>
      <c r="D80">
        <v>5</v>
      </c>
      <c r="E80" t="e">
        <f ca="1">AVERAGE(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)</f>
        <v>#REF!</v>
      </c>
      <c r="F80" t="e">
        <f ca="1">CONFIDENCE( 0.05, STDEV(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), COUNT(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 ) )</f>
        <v>#REF!</v>
      </c>
      <c r="G80" t="e">
        <f ca="1">AVERAGE(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)</f>
        <v>#REF!</v>
      </c>
      <c r="H80" t="e">
        <f ca="1">CONFIDENCE( 0.05, STDEV(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), COUNT(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 ) )</f>
        <v>#REF!</v>
      </c>
      <c r="I80" t="e">
        <f ca="1">AVERAGE(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)</f>
        <v>#N/A</v>
      </c>
      <c r="J80" t="e">
        <f ca="1">CONFIDENCE( 0.05, STDEV(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), COUNT(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 ) )</f>
        <v>#N/A</v>
      </c>
      <c r="K80" t="e">
        <f ca="1">AVERAGE(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)</f>
        <v>#N/A</v>
      </c>
      <c r="L80" t="e">
        <f ca="1">CONFIDENCE( 0.05, STDEV(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), COUNT(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 ) )</f>
        <v>#N/A</v>
      </c>
      <c r="M80" t="e">
        <f ca="1">AVERAGE(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)</f>
        <v>#N/A</v>
      </c>
      <c r="N80" t="e">
        <f ca="1">CONFIDENCE( 0.05, STDEV(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), COUNT(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 ) )</f>
        <v>#N/A</v>
      </c>
    </row>
    <row r="81" spans="1:14">
      <c r="A81" t="s">
        <v>14</v>
      </c>
      <c r="B81">
        <v>10</v>
      </c>
      <c r="C81">
        <v>0.5</v>
      </c>
      <c r="D81">
        <v>5</v>
      </c>
      <c r="E81" t="e">
        <f ca="1">AVERAGE(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)</f>
        <v>#REF!</v>
      </c>
      <c r="F81" t="e">
        <f ca="1">CONFIDENCE( 0.05, STDEV(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), COUNT(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 ) )</f>
        <v>#REF!</v>
      </c>
      <c r="G81" t="e">
        <f ca="1">AVERAGE(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)</f>
        <v>#N/A</v>
      </c>
      <c r="H81" t="e">
        <f ca="1">CONFIDENCE( 0.05, STDEV(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), COUNT(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 ) )</f>
        <v>#N/A</v>
      </c>
      <c r="I81" t="e">
        <f ca="1">AVERAGE(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)</f>
        <v>#N/A</v>
      </c>
      <c r="J81" t="e">
        <f ca="1">CONFIDENCE( 0.05, STDEV(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), COUNT(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 ) )</f>
        <v>#N/A</v>
      </c>
      <c r="K81" t="e">
        <f ca="1">AVERAGE(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)</f>
        <v>#N/A</v>
      </c>
      <c r="L81" t="e">
        <f ca="1">CONFIDENCE( 0.05, STDEV(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), COUNT(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 ) )</f>
        <v>#N/A</v>
      </c>
      <c r="M81" t="e">
        <f ca="1">AVERAGE(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)</f>
        <v>#N/A</v>
      </c>
      <c r="N81" t="e">
        <f ca="1">CONFIDENCE( 0.05, STDEV(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), COUNT(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 ) )</f>
        <v>#N/A</v>
      </c>
    </row>
    <row r="82" spans="1:14">
      <c r="A82" t="s">
        <v>14</v>
      </c>
      <c r="B82">
        <v>2</v>
      </c>
      <c r="C82">
        <v>1</v>
      </c>
      <c r="D82">
        <v>5</v>
      </c>
      <c r="E82" t="e">
        <f ca="1">AVERAGE(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)</f>
        <v>#REF!</v>
      </c>
      <c r="F82" t="e">
        <f ca="1">CONFIDENCE( 0.05, STDEV(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), COUNT(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 ) )</f>
        <v>#REF!</v>
      </c>
      <c r="G82" t="e">
        <f ca="1">AVERAGE(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)</f>
        <v>#REF!</v>
      </c>
      <c r="H82" t="e">
        <f ca="1">CONFIDENCE( 0.05, STDEV(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), COUNT(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 ) )</f>
        <v>#REF!</v>
      </c>
      <c r="I82" t="e">
        <f ca="1">AVERAGE(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)</f>
        <v>#N/A</v>
      </c>
      <c r="J82" t="e">
        <f ca="1">CONFIDENCE( 0.05, STDEV(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), COUNT(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 ) )</f>
        <v>#N/A</v>
      </c>
      <c r="K82" t="e">
        <f ca="1">AVERAGE(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)</f>
        <v>#N/A</v>
      </c>
      <c r="L82" t="e">
        <f ca="1">CONFIDENCE( 0.05, STDEV(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), COUNT(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 ) )</f>
        <v>#N/A</v>
      </c>
      <c r="M82" t="e">
        <f ca="1">AVERAGE(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)</f>
        <v>#N/A</v>
      </c>
      <c r="N82" t="e">
        <f ca="1">CONFIDENCE( 0.05, STDEV(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), COUNT(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 ) )</f>
        <v>#N/A</v>
      </c>
    </row>
    <row r="83" spans="1:14">
      <c r="A83" t="s">
        <v>14</v>
      </c>
      <c r="B83">
        <v>5</v>
      </c>
      <c r="C83">
        <v>1</v>
      </c>
      <c r="D83">
        <v>5</v>
      </c>
      <c r="E83" t="e">
        <f ca="1">AVERAGE(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)</f>
        <v>#REF!</v>
      </c>
      <c r="F83" t="e">
        <f ca="1">CONFIDENCE( 0.05, STDEV(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), COUNT(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 ) )</f>
        <v>#REF!</v>
      </c>
      <c r="G83" t="e">
        <f ca="1">AVERAGE(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)</f>
        <v>#REF!</v>
      </c>
      <c r="H83" t="e">
        <f ca="1">CONFIDENCE( 0.05, STDEV(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), COUNT(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 ) )</f>
        <v>#REF!</v>
      </c>
      <c r="I83" t="e">
        <f ca="1">AVERAGE(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)</f>
        <v>#N/A</v>
      </c>
      <c r="J83" t="e">
        <f ca="1">CONFIDENCE( 0.05, STDEV(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), COUNT(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 ) )</f>
        <v>#N/A</v>
      </c>
      <c r="K83" t="e">
        <f ca="1">AVERAGE(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)</f>
        <v>#N/A</v>
      </c>
      <c r="L83" t="e">
        <f ca="1">CONFIDENCE( 0.05, STDEV(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), COUNT(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 ) )</f>
        <v>#N/A</v>
      </c>
      <c r="M83" t="e">
        <f ca="1">AVERAGE(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)</f>
        <v>#N/A</v>
      </c>
      <c r="N83" t="e">
        <f ca="1">CONFIDENCE( 0.05, STDEV(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), COUNT(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 ) )</f>
        <v>#N/A</v>
      </c>
    </row>
    <row r="84" spans="1:14">
      <c r="A84" t="s">
        <v>14</v>
      </c>
      <c r="B84">
        <v>10</v>
      </c>
      <c r="C84">
        <v>1</v>
      </c>
      <c r="D84">
        <v>5</v>
      </c>
      <c r="E84" t="e">
        <f ca="1">AVERAGE(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)</f>
        <v>#REF!</v>
      </c>
      <c r="F84" t="e">
        <f ca="1">CONFIDENCE( 0.05, STDEV(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), COUNT(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 ) )</f>
        <v>#REF!</v>
      </c>
      <c r="G84" t="e">
        <f ca="1">AVERAGE(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)</f>
        <v>#N/A</v>
      </c>
      <c r="H84" t="e">
        <f ca="1">CONFIDENCE( 0.05, STDEV(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), COUNT(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 ) )</f>
        <v>#N/A</v>
      </c>
      <c r="I84" t="e">
        <f ca="1">AVERAGE(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)</f>
        <v>#N/A</v>
      </c>
      <c r="J84" t="e">
        <f ca="1">CONFIDENCE( 0.05, STDEV(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), COUNT(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 ) )</f>
        <v>#N/A</v>
      </c>
      <c r="K84" t="e">
        <f ca="1">AVERAGE(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)</f>
        <v>#N/A</v>
      </c>
      <c r="L84" t="e">
        <f ca="1">CONFIDENCE( 0.05, STDEV(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), COUNT(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 ) )</f>
        <v>#N/A</v>
      </c>
      <c r="M84" t="e">
        <f ca="1">AVERAGE(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)</f>
        <v>#N/A</v>
      </c>
      <c r="N84" t="e">
        <f ca="1">CONFIDENCE( 0.05, STDEV(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), COUNT(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 ) )</f>
        <v>#N/A</v>
      </c>
    </row>
    <row r="85" spans="1:14">
      <c r="A85" t="s">
        <v>14</v>
      </c>
      <c r="B85">
        <v>2</v>
      </c>
      <c r="C85">
        <v>2</v>
      </c>
      <c r="D85">
        <v>5</v>
      </c>
      <c r="E85" t="e">
        <f ca="1">AVERAGE(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)</f>
        <v>#REF!</v>
      </c>
      <c r="F85" t="e">
        <f ca="1">CONFIDENCE( 0.05, STDEV(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), COUNT(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 ) )</f>
        <v>#REF!</v>
      </c>
      <c r="G85" t="e">
        <f ca="1">AVERAGE(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)</f>
        <v>#N/A</v>
      </c>
      <c r="H85" t="e">
        <f ca="1">CONFIDENCE( 0.05, STDEV(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), COUNT(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 ) )</f>
        <v>#N/A</v>
      </c>
      <c r="I85" t="e">
        <f ca="1">AVERAGE(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)</f>
        <v>#N/A</v>
      </c>
      <c r="J85" t="e">
        <f ca="1">CONFIDENCE( 0.05, STDEV(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), COUNT(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 ) )</f>
        <v>#N/A</v>
      </c>
      <c r="K85" t="e">
        <f ca="1">AVERAGE(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)</f>
        <v>#N/A</v>
      </c>
      <c r="L85" t="e">
        <f ca="1">CONFIDENCE( 0.05, STDEV(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), COUNT(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 ) )</f>
        <v>#N/A</v>
      </c>
      <c r="M85" t="e">
        <f ca="1">AVERAGE(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)</f>
        <v>#N/A</v>
      </c>
      <c r="N85" t="e">
        <f ca="1">CONFIDENCE( 0.05, STDEV(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), COUNT(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 ) )</f>
        <v>#N/A</v>
      </c>
    </row>
    <row r="86" spans="1:14">
      <c r="A86" t="s">
        <v>14</v>
      </c>
      <c r="B86">
        <v>5</v>
      </c>
      <c r="C86">
        <v>2</v>
      </c>
      <c r="D86">
        <v>5</v>
      </c>
      <c r="E86" t="e">
        <f ca="1">AVERAGE(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)</f>
        <v>#REF!</v>
      </c>
      <c r="F86" t="e">
        <f ca="1">CONFIDENCE( 0.05, STDEV(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), COUNT(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 ) )</f>
        <v>#REF!</v>
      </c>
      <c r="G86" t="e">
        <f ca="1">AVERAGE(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)</f>
        <v>#N/A</v>
      </c>
      <c r="H86" t="e">
        <f ca="1">CONFIDENCE( 0.05, STDEV(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), COUNT(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 ) )</f>
        <v>#N/A</v>
      </c>
      <c r="I86" t="e">
        <f ca="1">AVERAGE(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)</f>
        <v>#N/A</v>
      </c>
      <c r="J86" t="e">
        <f ca="1">CONFIDENCE( 0.05, STDEV(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), COUNT(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 ) )</f>
        <v>#N/A</v>
      </c>
      <c r="K86" t="e">
        <f ca="1">AVERAGE(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)</f>
        <v>#N/A</v>
      </c>
      <c r="L86" t="e">
        <f ca="1">CONFIDENCE( 0.05, STDEV(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), COUNT(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 ) )</f>
        <v>#N/A</v>
      </c>
      <c r="M86" t="e">
        <f ca="1">AVERAGE(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)</f>
        <v>#N/A</v>
      </c>
      <c r="N86" t="e">
        <f ca="1">CONFIDENCE( 0.05, STDEV(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), COUNT(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 ) )</f>
        <v>#N/A</v>
      </c>
    </row>
    <row r="87" spans="1:14">
      <c r="A87" t="s">
        <v>14</v>
      </c>
      <c r="B87">
        <v>10</v>
      </c>
      <c r="C87">
        <v>2</v>
      </c>
      <c r="D87">
        <v>5</v>
      </c>
      <c r="E87" t="e">
        <f ca="1">AVERAGE(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)</f>
        <v>#REF!</v>
      </c>
      <c r="F87" t="e">
        <f ca="1">CONFIDENCE( 0.05, STDEV(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), COUNT(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 ) )</f>
        <v>#REF!</v>
      </c>
      <c r="G87" t="e">
        <f ca="1">AVERAGE(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)</f>
        <v>#N/A</v>
      </c>
      <c r="H87" t="e">
        <f ca="1">CONFIDENCE( 0.05, STDEV(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), COUNT(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 ) )</f>
        <v>#N/A</v>
      </c>
      <c r="I87" t="e">
        <f ca="1">AVERAGE(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)</f>
        <v>#N/A</v>
      </c>
      <c r="J87" t="e">
        <f ca="1">CONFIDENCE( 0.05, STDEV(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), COUNT(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 ) )</f>
        <v>#N/A</v>
      </c>
      <c r="K87" t="e">
        <f ca="1">AVERAGE(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)</f>
        <v>#N/A</v>
      </c>
      <c r="L87" t="e">
        <f ca="1">CONFIDENCE( 0.05, STDEV(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), COUNT(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 ) )</f>
        <v>#N/A</v>
      </c>
      <c r="M87" t="e">
        <f ca="1">AVERAGE(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)</f>
        <v>#N/A</v>
      </c>
      <c r="N87" t="e">
        <f ca="1">CONFIDENCE( 0.05, STDEV(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), COUNT(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 ) )</f>
        <v>#N/A</v>
      </c>
    </row>
    <row r="88" spans="1:14">
      <c r="A88" t="s">
        <v>14</v>
      </c>
      <c r="B88">
        <v>2</v>
      </c>
      <c r="C88">
        <v>0.25</v>
      </c>
      <c r="D88">
        <v>10</v>
      </c>
      <c r="E88" t="e">
        <f ca="1">AVERAGE(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)</f>
        <v>#REF!</v>
      </c>
      <c r="F88" t="e">
        <f ca="1">CONFIDENCE( 0.05, STDEV(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), COUNT(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 ) )</f>
        <v>#REF!</v>
      </c>
      <c r="G88" t="e">
        <f ca="1">AVERAGE(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)</f>
        <v>#REF!</v>
      </c>
      <c r="H88" t="e">
        <f ca="1">CONFIDENCE( 0.05, STDEV(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), COUNT(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 ) )</f>
        <v>#REF!</v>
      </c>
      <c r="I88" t="e">
        <f ca="1">AVERAGE(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)</f>
        <v>#N/A</v>
      </c>
      <c r="J88" t="e">
        <f ca="1">CONFIDENCE( 0.05, STDEV(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), COUNT(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 ) )</f>
        <v>#N/A</v>
      </c>
      <c r="K88" t="e">
        <f ca="1">AVERAGE(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)</f>
        <v>#N/A</v>
      </c>
      <c r="L88" t="e">
        <f ca="1">CONFIDENCE( 0.05, STDEV(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), COUNT(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 ) )</f>
        <v>#N/A</v>
      </c>
      <c r="M88" t="e">
        <f ca="1">AVERAGE(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)</f>
        <v>#N/A</v>
      </c>
      <c r="N88" t="e">
        <f ca="1">CONFIDENCE( 0.05, STDEV(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), COUNT(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 ) )</f>
        <v>#N/A</v>
      </c>
    </row>
    <row r="89" spans="1:14">
      <c r="A89" t="s">
        <v>14</v>
      </c>
      <c r="B89">
        <v>5</v>
      </c>
      <c r="C89">
        <v>0.25</v>
      </c>
      <c r="D89">
        <v>10</v>
      </c>
      <c r="E89" t="e">
        <f ca="1">AVERAGE(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)</f>
        <v>#N/A</v>
      </c>
      <c r="F89" t="e">
        <f ca="1">CONFIDENCE( 0.05, STDEV(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), COUNT(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 ) )</f>
        <v>#N/A</v>
      </c>
      <c r="G89" t="e">
        <f ca="1">AVERAGE(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)</f>
        <v>#REF!</v>
      </c>
      <c r="H89" t="e">
        <f ca="1">CONFIDENCE( 0.05, STDEV(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), COUNT(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 ) )</f>
        <v>#REF!</v>
      </c>
      <c r="I89" t="e">
        <f ca="1">AVERAGE(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)</f>
        <v>#N/A</v>
      </c>
      <c r="J89" t="e">
        <f ca="1">CONFIDENCE( 0.05, STDEV(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), COUNT(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 ) )</f>
        <v>#N/A</v>
      </c>
      <c r="K89" t="e">
        <f ca="1">AVERAGE(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)</f>
        <v>#N/A</v>
      </c>
      <c r="L89" t="e">
        <f ca="1">CONFIDENCE( 0.05, STDEV(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), COUNT(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 ) )</f>
        <v>#N/A</v>
      </c>
      <c r="M89" t="e">
        <f ca="1">AVERAGE(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)</f>
        <v>#N/A</v>
      </c>
      <c r="N89" t="e">
        <f ca="1">CONFIDENCE( 0.05, STDEV(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), COUNT(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 ) )</f>
        <v>#N/A</v>
      </c>
    </row>
    <row r="90" spans="1:14">
      <c r="A90" t="s">
        <v>14</v>
      </c>
      <c r="B90">
        <v>10</v>
      </c>
      <c r="C90">
        <v>0.25</v>
      </c>
      <c r="D90">
        <v>10</v>
      </c>
      <c r="E90" t="e">
        <f ca="1">AVERAGE(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)</f>
        <v>#N/A</v>
      </c>
      <c r="F90" t="e">
        <f ca="1">CONFIDENCE( 0.05, STDEV(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), COUNT(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 ) )</f>
        <v>#N/A</v>
      </c>
      <c r="G90" t="e">
        <f ca="1">AVERAGE(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)</f>
        <v>#N/A</v>
      </c>
      <c r="H90" t="e">
        <f ca="1">CONFIDENCE( 0.05, STDEV(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), COUNT(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 ) )</f>
        <v>#N/A</v>
      </c>
      <c r="I90" t="e">
        <f ca="1">AVERAGE(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)</f>
        <v>#N/A</v>
      </c>
      <c r="J90" t="e">
        <f ca="1">CONFIDENCE( 0.05, STDEV(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), COUNT(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 ) )</f>
        <v>#N/A</v>
      </c>
      <c r="K90" t="e">
        <f ca="1">AVERAGE(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)</f>
        <v>#N/A</v>
      </c>
      <c r="L90" t="e">
        <f ca="1">CONFIDENCE( 0.05, STDEV(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), COUNT(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 ) )</f>
        <v>#N/A</v>
      </c>
      <c r="M90" t="e">
        <f ca="1">AVERAGE(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)</f>
        <v>#N/A</v>
      </c>
      <c r="N90" t="e">
        <f ca="1">CONFIDENCE( 0.05, STDEV(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), COUNT(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 ) )</f>
        <v>#N/A</v>
      </c>
    </row>
    <row r="91" spans="1:14">
      <c r="A91" t="s">
        <v>14</v>
      </c>
      <c r="B91">
        <v>2</v>
      </c>
      <c r="C91">
        <v>0.5</v>
      </c>
      <c r="D91">
        <v>10</v>
      </c>
      <c r="E91" t="e">
        <f ca="1">AVERAGE(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)</f>
        <v>#REF!</v>
      </c>
      <c r="F91" t="e">
        <f ca="1">CONFIDENCE( 0.05, STDEV(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), COUNT(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 ) )</f>
        <v>#REF!</v>
      </c>
      <c r="G91" t="e">
        <f ca="1">AVERAGE(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)</f>
        <v>#REF!</v>
      </c>
      <c r="H91" t="e">
        <f ca="1">CONFIDENCE( 0.05, STDEV(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), COUNT(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 ) )</f>
        <v>#REF!</v>
      </c>
      <c r="I91" t="e">
        <f ca="1">AVERAGE(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)</f>
        <v>#N/A</v>
      </c>
      <c r="J91" t="e">
        <f ca="1">CONFIDENCE( 0.05, STDEV(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), COUNT(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 ) )</f>
        <v>#N/A</v>
      </c>
      <c r="K91" t="e">
        <f ca="1">AVERAGE(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)</f>
        <v>#N/A</v>
      </c>
      <c r="L91" t="e">
        <f ca="1">CONFIDENCE( 0.05, STDEV(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), COUNT(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 ) )</f>
        <v>#N/A</v>
      </c>
      <c r="M91" t="e">
        <f ca="1">AVERAGE(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)</f>
        <v>#N/A</v>
      </c>
      <c r="N91" t="e">
        <f ca="1">CONFIDENCE( 0.05, STDEV(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), COUNT(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 ) )</f>
        <v>#N/A</v>
      </c>
    </row>
    <row r="92" spans="1:14">
      <c r="A92" t="s">
        <v>14</v>
      </c>
      <c r="B92">
        <v>5</v>
      </c>
      <c r="C92">
        <v>0.5</v>
      </c>
      <c r="D92">
        <v>10</v>
      </c>
      <c r="E92" t="e">
        <f ca="1">AVERAGE(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)</f>
        <v>#REF!</v>
      </c>
      <c r="F92" t="e">
        <f ca="1">CONFIDENCE( 0.05, STDEV(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), COUNT(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 ) )</f>
        <v>#REF!</v>
      </c>
      <c r="G92" t="e">
        <f ca="1">AVERAGE(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)</f>
        <v>#REF!</v>
      </c>
      <c r="H92" t="e">
        <f ca="1">CONFIDENCE( 0.05, STDEV(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), COUNT(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 ) )</f>
        <v>#REF!</v>
      </c>
      <c r="I92" t="e">
        <f ca="1">AVERAGE(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)</f>
        <v>#N/A</v>
      </c>
      <c r="J92" t="e">
        <f ca="1">CONFIDENCE( 0.05, STDEV(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), COUNT(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 ) )</f>
        <v>#N/A</v>
      </c>
      <c r="K92" t="e">
        <f ca="1">AVERAGE(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)</f>
        <v>#N/A</v>
      </c>
      <c r="L92" t="e">
        <f ca="1">CONFIDENCE( 0.05, STDEV(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), COUNT(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 ) )</f>
        <v>#N/A</v>
      </c>
      <c r="M92" t="e">
        <f ca="1">AVERAGE(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)</f>
        <v>#N/A</v>
      </c>
      <c r="N92" t="e">
        <f ca="1">CONFIDENCE( 0.05, STDEV(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), COUNT(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 ) )</f>
        <v>#N/A</v>
      </c>
    </row>
    <row r="93" spans="1:14">
      <c r="A93" t="s">
        <v>14</v>
      </c>
      <c r="B93">
        <v>10</v>
      </c>
      <c r="C93">
        <v>0.5</v>
      </c>
      <c r="D93">
        <v>10</v>
      </c>
      <c r="E93" t="e">
        <f ca="1">AVERAGE(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)</f>
        <v>#REF!</v>
      </c>
      <c r="F93" t="e">
        <f ca="1">CONFIDENCE( 0.05, STDEV(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), COUNT(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 ) )</f>
        <v>#REF!</v>
      </c>
      <c r="G93" t="e">
        <f ca="1">AVERAGE(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)</f>
        <v>#N/A</v>
      </c>
      <c r="H93" t="e">
        <f ca="1">CONFIDENCE( 0.05, STDEV(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), COUNT(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 ) )</f>
        <v>#N/A</v>
      </c>
      <c r="I93" t="e">
        <f ca="1">AVERAGE(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)</f>
        <v>#N/A</v>
      </c>
      <c r="J93" t="e">
        <f ca="1">CONFIDENCE( 0.05, STDEV(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), COUNT(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 ) )</f>
        <v>#N/A</v>
      </c>
      <c r="K93" t="e">
        <f ca="1">AVERAGE(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)</f>
        <v>#N/A</v>
      </c>
      <c r="L93" t="e">
        <f ca="1">CONFIDENCE( 0.05, STDEV(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), COUNT(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 ) )</f>
        <v>#N/A</v>
      </c>
      <c r="M93" t="e">
        <f ca="1">AVERAGE(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)</f>
        <v>#N/A</v>
      </c>
      <c r="N93" t="e">
        <f ca="1">CONFIDENCE( 0.05, STDEV(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), COUNT(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 ) )</f>
        <v>#N/A</v>
      </c>
    </row>
    <row r="94" spans="1:14">
      <c r="A94" t="s">
        <v>14</v>
      </c>
      <c r="B94">
        <v>2</v>
      </c>
      <c r="C94">
        <v>1</v>
      </c>
      <c r="D94">
        <v>10</v>
      </c>
      <c r="E94" t="e">
        <f ca="1">AVERAGE(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)</f>
        <v>#REF!</v>
      </c>
      <c r="F94" t="e">
        <f ca="1">CONFIDENCE( 0.05, STDEV(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), COUNT(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 ) )</f>
        <v>#REF!</v>
      </c>
      <c r="G94" t="e">
        <f ca="1">AVERAGE(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)</f>
        <v>#REF!</v>
      </c>
      <c r="H94" t="e">
        <f ca="1">CONFIDENCE( 0.05, STDEV(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), COUNT(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 ) )</f>
        <v>#REF!</v>
      </c>
      <c r="I94" t="e">
        <f ca="1">AVERAGE(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)</f>
        <v>#N/A</v>
      </c>
      <c r="J94" t="e">
        <f ca="1">CONFIDENCE( 0.05, STDEV(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), COUNT(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 ) )</f>
        <v>#N/A</v>
      </c>
      <c r="K94" t="e">
        <f ca="1">AVERAGE(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)</f>
        <v>#N/A</v>
      </c>
      <c r="L94" t="e">
        <f ca="1">CONFIDENCE( 0.05, STDEV(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), COUNT(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 ) )</f>
        <v>#N/A</v>
      </c>
      <c r="M94" t="e">
        <f ca="1">AVERAGE(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)</f>
        <v>#N/A</v>
      </c>
      <c r="N94" t="e">
        <f ca="1">CONFIDENCE( 0.05, STDEV(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), COUNT(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 ) )</f>
        <v>#N/A</v>
      </c>
    </row>
    <row r="95" spans="1:14">
      <c r="A95" t="s">
        <v>14</v>
      </c>
      <c r="B95">
        <v>5</v>
      </c>
      <c r="C95">
        <v>1</v>
      </c>
      <c r="D95">
        <v>10</v>
      </c>
      <c r="E95" t="e">
        <f ca="1">AVERAGE(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)</f>
        <v>#N/A</v>
      </c>
      <c r="F95" t="e">
        <f ca="1">CONFIDENCE( 0.05, STDEV(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), COUNT(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 ) )</f>
        <v>#N/A</v>
      </c>
      <c r="G95" t="e">
        <f ca="1">AVERAGE(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)</f>
        <v>#REF!</v>
      </c>
      <c r="H95" t="e">
        <f ca="1">CONFIDENCE( 0.05, STDEV(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), COUNT(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 ) )</f>
        <v>#REF!</v>
      </c>
      <c r="I95" t="e">
        <f ca="1">AVERAGE(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)</f>
        <v>#N/A</v>
      </c>
      <c r="J95" t="e">
        <f ca="1">CONFIDENCE( 0.05, STDEV(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), COUNT(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 ) )</f>
        <v>#N/A</v>
      </c>
      <c r="K95" t="e">
        <f ca="1">AVERAGE(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)</f>
        <v>#N/A</v>
      </c>
      <c r="L95" t="e">
        <f ca="1">CONFIDENCE( 0.05, STDEV(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), COUNT(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 ) )</f>
        <v>#N/A</v>
      </c>
      <c r="M95" t="e">
        <f ca="1">AVERAGE(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)</f>
        <v>#N/A</v>
      </c>
      <c r="N95" t="e">
        <f ca="1">CONFIDENCE( 0.05, STDEV(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), COUNT(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 ) )</f>
        <v>#N/A</v>
      </c>
    </row>
    <row r="96" spans="1:14">
      <c r="A96" t="s">
        <v>14</v>
      </c>
      <c r="B96">
        <v>10</v>
      </c>
      <c r="C96">
        <v>1</v>
      </c>
      <c r="D96">
        <v>10</v>
      </c>
      <c r="E96" t="e">
        <f ca="1">AVERAGE(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)</f>
        <v>#REF!</v>
      </c>
      <c r="F96" t="e">
        <f ca="1">CONFIDENCE( 0.05, STDEV(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), COUNT(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 ) )</f>
        <v>#REF!</v>
      </c>
      <c r="G96" t="e">
        <f ca="1">AVERAGE(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)</f>
        <v>#N/A</v>
      </c>
      <c r="H96" t="e">
        <f ca="1">CONFIDENCE( 0.05, STDEV(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), COUNT(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 ) )</f>
        <v>#N/A</v>
      </c>
      <c r="I96" t="e">
        <f ca="1">AVERAGE(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)</f>
        <v>#N/A</v>
      </c>
      <c r="J96" t="e">
        <f ca="1">CONFIDENCE( 0.05, STDEV(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), COUNT(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 ) )</f>
        <v>#N/A</v>
      </c>
      <c r="K96" t="e">
        <f ca="1">AVERAGE(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)</f>
        <v>#N/A</v>
      </c>
      <c r="L96" t="e">
        <f ca="1">CONFIDENCE( 0.05, STDEV(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), COUNT(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 ) )</f>
        <v>#N/A</v>
      </c>
      <c r="M96" t="e">
        <f ca="1">AVERAGE(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)</f>
        <v>#N/A</v>
      </c>
      <c r="N96" t="e">
        <f ca="1">CONFIDENCE( 0.05, STDEV(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), COUNT(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 ) )</f>
        <v>#N/A</v>
      </c>
    </row>
    <row r="97" spans="1:14">
      <c r="A97" t="s">
        <v>14</v>
      </c>
      <c r="B97">
        <v>2</v>
      </c>
      <c r="C97">
        <v>2</v>
      </c>
      <c r="D97">
        <v>10</v>
      </c>
      <c r="E97" t="e">
        <f ca="1">AVERAGE(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)</f>
        <v>#REF!</v>
      </c>
      <c r="F97" t="e">
        <f ca="1">CONFIDENCE( 0.05, STDEV(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), COUNT(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 ) )</f>
        <v>#REF!</v>
      </c>
      <c r="G97" t="e">
        <f ca="1">AVERAGE(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)</f>
        <v>#N/A</v>
      </c>
      <c r="H97" t="e">
        <f ca="1">CONFIDENCE( 0.05, STDEV(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), COUNT(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 ) )</f>
        <v>#N/A</v>
      </c>
      <c r="I97" t="e">
        <f ca="1">AVERAGE(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)</f>
        <v>#N/A</v>
      </c>
      <c r="J97" t="e">
        <f ca="1">CONFIDENCE( 0.05, STDEV(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), COUNT(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 ) )</f>
        <v>#N/A</v>
      </c>
      <c r="K97" t="e">
        <f ca="1">AVERAGE(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)</f>
        <v>#N/A</v>
      </c>
      <c r="L97" t="e">
        <f ca="1">CONFIDENCE( 0.05, STDEV(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), COUNT(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 ) )</f>
        <v>#N/A</v>
      </c>
      <c r="M97" t="e">
        <f ca="1">AVERAGE(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)</f>
        <v>#N/A</v>
      </c>
      <c r="N97" t="e">
        <f ca="1">CONFIDENCE( 0.05, STDEV(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), COUNT(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 ) )</f>
        <v>#N/A</v>
      </c>
    </row>
    <row r="98" spans="1:14">
      <c r="A98" t="s">
        <v>14</v>
      </c>
      <c r="B98">
        <v>5</v>
      </c>
      <c r="C98">
        <v>2</v>
      </c>
      <c r="D98">
        <v>10</v>
      </c>
      <c r="E98" t="e">
        <f ca="1">AVERAGE(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)</f>
        <v>#REF!</v>
      </c>
      <c r="F98" t="e">
        <f ca="1">CONFIDENCE( 0.05, STDEV(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), COUNT(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 ) )</f>
        <v>#REF!</v>
      </c>
      <c r="G98" t="e">
        <f ca="1">AVERAGE(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)</f>
        <v>#N/A</v>
      </c>
      <c r="H98" t="e">
        <f ca="1">CONFIDENCE( 0.05, STDEV(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), COUNT(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 ) )</f>
        <v>#N/A</v>
      </c>
      <c r="I98" t="e">
        <f ca="1">AVERAGE(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)</f>
        <v>#N/A</v>
      </c>
      <c r="J98" t="e">
        <f ca="1">CONFIDENCE( 0.05, STDEV(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), COUNT(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 ) )</f>
        <v>#N/A</v>
      </c>
      <c r="K98" t="e">
        <f ca="1">AVERAGE(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)</f>
        <v>#N/A</v>
      </c>
      <c r="L98" t="e">
        <f ca="1">CONFIDENCE( 0.05, STDEV(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), COUNT(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 ) )</f>
        <v>#N/A</v>
      </c>
      <c r="M98" t="e">
        <f ca="1">AVERAGE(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)</f>
        <v>#N/A</v>
      </c>
      <c r="N98" t="e">
        <f ca="1">CONFIDENCE( 0.05, STDEV(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), COUNT(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 ) )</f>
        <v>#N/A</v>
      </c>
    </row>
    <row r="99" spans="1:14">
      <c r="A99" t="s">
        <v>14</v>
      </c>
      <c r="B99">
        <v>10</v>
      </c>
      <c r="C99">
        <v>2</v>
      </c>
      <c r="D99">
        <v>10</v>
      </c>
      <c r="E99" t="e">
        <f ca="1">AVERAGE(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)</f>
        <v>#REF!</v>
      </c>
      <c r="F99" t="e">
        <f ca="1">CONFIDENCE( 0.05, STDEV(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), COUNT(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 ) )</f>
        <v>#REF!</v>
      </c>
      <c r="G99" t="e">
        <f ca="1">AVERAGE(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)</f>
        <v>#N/A</v>
      </c>
      <c r="H99" t="e">
        <f ca="1">CONFIDENCE( 0.05, STDEV(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), COUNT(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 ) )</f>
        <v>#N/A</v>
      </c>
      <c r="I99" t="e">
        <f ca="1">AVERAGE(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)</f>
        <v>#N/A</v>
      </c>
      <c r="J99" t="e">
        <f ca="1">CONFIDENCE( 0.05, STDEV(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), COUNT(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 ) )</f>
        <v>#N/A</v>
      </c>
      <c r="K99" t="e">
        <f ca="1">AVERAGE(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)</f>
        <v>#N/A</v>
      </c>
      <c r="L99" t="e">
        <f ca="1">CONFIDENCE( 0.05, STDEV(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), COUNT(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 ) )</f>
        <v>#N/A</v>
      </c>
      <c r="M99" t="e">
        <f ca="1">AVERAGE(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)</f>
        <v>#N/A</v>
      </c>
      <c r="N99" t="e">
        <f ca="1">CONFIDENCE( 0.05, STDEV(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), COUNT(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 ) )</f>
        <v>#N/A</v>
      </c>
    </row>
    <row r="100" spans="1:14">
      <c r="A100" t="s">
        <v>14</v>
      </c>
      <c r="B100">
        <v>2</v>
      </c>
      <c r="C100">
        <v>0.25</v>
      </c>
      <c r="D100">
        <v>15</v>
      </c>
      <c r="E100" t="e">
        <f ca="1">AVERAGE(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)</f>
        <v>#N/A</v>
      </c>
      <c r="F100" t="e">
        <f ca="1">CONFIDENCE( 0.05, STDEV(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), COUNT(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 ) )</f>
        <v>#N/A</v>
      </c>
      <c r="G100" t="e">
        <f ca="1">AVERAGE(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)</f>
        <v>#N/A</v>
      </c>
      <c r="H100" t="e">
        <f ca="1">CONFIDENCE( 0.05, STDEV(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), COUNT(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 ) )</f>
        <v>#N/A</v>
      </c>
      <c r="I100" t="e">
        <f ca="1">AVERAGE(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)</f>
        <v>#N/A</v>
      </c>
      <c r="J100" t="e">
        <f ca="1">CONFIDENCE( 0.05, STDEV(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), COUNT(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 ) )</f>
        <v>#N/A</v>
      </c>
      <c r="K100" t="e">
        <f ca="1">AVERAGE(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)</f>
        <v>#N/A</v>
      </c>
      <c r="L100" t="e">
        <f ca="1">CONFIDENCE( 0.05, STDEV(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), COUNT(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 ) )</f>
        <v>#N/A</v>
      </c>
      <c r="M100" t="e">
        <f ca="1">AVERAGE(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)</f>
        <v>#N/A</v>
      </c>
      <c r="N100" t="e">
        <f ca="1">CONFIDENCE( 0.05, STDEV(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), COUNT(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 ) )</f>
        <v>#N/A</v>
      </c>
    </row>
    <row r="101" spans="1:14">
      <c r="A101" t="s">
        <v>14</v>
      </c>
      <c r="B101">
        <v>5</v>
      </c>
      <c r="C101">
        <v>0.25</v>
      </c>
      <c r="D101">
        <v>15</v>
      </c>
      <c r="E101" t="e">
        <f ca="1">AVERAGE(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)</f>
        <v>#REF!</v>
      </c>
      <c r="F101" t="e">
        <f ca="1">CONFIDENCE( 0.05, STDEV(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), COUNT(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 ) )</f>
        <v>#REF!</v>
      </c>
      <c r="G101" t="e">
        <f ca="1">AVERAGE(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)</f>
        <v>#N/A</v>
      </c>
      <c r="H101" t="e">
        <f ca="1">CONFIDENCE( 0.05, STDEV(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), COUNT(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 ) )</f>
        <v>#N/A</v>
      </c>
      <c r="I101" t="e">
        <f ca="1">AVERAGE(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)</f>
        <v>#N/A</v>
      </c>
      <c r="J101" t="e">
        <f ca="1">CONFIDENCE( 0.05, STDEV(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), COUNT(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 ) )</f>
        <v>#N/A</v>
      </c>
      <c r="K101" t="e">
        <f ca="1">AVERAGE(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)</f>
        <v>#N/A</v>
      </c>
      <c r="L101" t="e">
        <f ca="1">CONFIDENCE( 0.05, STDEV(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), COUNT(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 ) )</f>
        <v>#N/A</v>
      </c>
      <c r="M101" t="e">
        <f ca="1">AVERAGE(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)</f>
        <v>#N/A</v>
      </c>
      <c r="N101" t="e">
        <f ca="1">CONFIDENCE( 0.05, STDEV(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), COUNT(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 ) )</f>
        <v>#N/A</v>
      </c>
    </row>
    <row r="102" spans="1:14">
      <c r="A102" t="s">
        <v>14</v>
      </c>
      <c r="B102">
        <v>10</v>
      </c>
      <c r="C102">
        <v>0.25</v>
      </c>
      <c r="D102">
        <v>15</v>
      </c>
      <c r="E102" t="e">
        <f ca="1">AVERAGE(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)</f>
        <v>#REF!</v>
      </c>
      <c r="F102" t="e">
        <f ca="1">CONFIDENCE( 0.05, STDEV(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), COUNT(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 ) )</f>
        <v>#REF!</v>
      </c>
      <c r="G102" t="e">
        <f ca="1">AVERAGE(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)</f>
        <v>#N/A</v>
      </c>
      <c r="H102" t="e">
        <f ca="1">CONFIDENCE( 0.05, STDEV(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), COUNT(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 ) )</f>
        <v>#N/A</v>
      </c>
      <c r="I102" t="e">
        <f ca="1">AVERAGE(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)</f>
        <v>#N/A</v>
      </c>
      <c r="J102" t="e">
        <f ca="1">CONFIDENCE( 0.05, STDEV(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), COUNT(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 ) )</f>
        <v>#N/A</v>
      </c>
      <c r="K102" t="e">
        <f ca="1">AVERAGE(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)</f>
        <v>#N/A</v>
      </c>
      <c r="L102" t="e">
        <f ca="1">CONFIDENCE( 0.05, STDEV(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), COUNT(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 ) )</f>
        <v>#N/A</v>
      </c>
      <c r="M102" t="e">
        <f ca="1">AVERAGE(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)</f>
        <v>#N/A</v>
      </c>
      <c r="N102" t="e">
        <f ca="1">CONFIDENCE( 0.05, STDEV(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), COUNT(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 ) )</f>
        <v>#N/A</v>
      </c>
    </row>
    <row r="103" spans="1:14">
      <c r="A103" t="s">
        <v>14</v>
      </c>
      <c r="B103">
        <v>2</v>
      </c>
      <c r="C103">
        <v>0.5</v>
      </c>
      <c r="D103">
        <v>15</v>
      </c>
      <c r="E103" t="e">
        <f ca="1">AVERAGE(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)</f>
        <v>#REF!</v>
      </c>
      <c r="F103" t="e">
        <f ca="1">CONFIDENCE( 0.05, STDEV(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), COUNT(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 ) )</f>
        <v>#REF!</v>
      </c>
      <c r="G103" t="e">
        <f ca="1">AVERAGE(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)</f>
        <v>#N/A</v>
      </c>
      <c r="H103" t="e">
        <f ca="1">CONFIDENCE( 0.05, STDEV(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), COUNT(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 ) )</f>
        <v>#N/A</v>
      </c>
      <c r="I103" t="e">
        <f ca="1">AVERAGE(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)</f>
        <v>#N/A</v>
      </c>
      <c r="J103" t="e">
        <f ca="1">CONFIDENCE( 0.05, STDEV(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), COUNT(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 ) )</f>
        <v>#N/A</v>
      </c>
      <c r="K103" t="e">
        <f ca="1">AVERAGE(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)</f>
        <v>#N/A</v>
      </c>
      <c r="L103" t="e">
        <f ca="1">CONFIDENCE( 0.05, STDEV(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), COUNT(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 ) )</f>
        <v>#N/A</v>
      </c>
      <c r="M103" t="e">
        <f ca="1">AVERAGE(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)</f>
        <v>#N/A</v>
      </c>
      <c r="N103" t="e">
        <f ca="1">CONFIDENCE( 0.05, STDEV(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), COUNT(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 ) )</f>
        <v>#N/A</v>
      </c>
    </row>
    <row r="104" spans="1:14">
      <c r="A104" t="s">
        <v>14</v>
      </c>
      <c r="B104">
        <v>5</v>
      </c>
      <c r="C104">
        <v>0.5</v>
      </c>
      <c r="D104">
        <v>15</v>
      </c>
      <c r="E104" t="e">
        <f ca="1">AVERAGE(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)</f>
        <v>#REF!</v>
      </c>
      <c r="F104" t="e">
        <f ca="1">CONFIDENCE( 0.05, STDEV(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), COUNT(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 ) )</f>
        <v>#REF!</v>
      </c>
      <c r="G104" t="e">
        <f ca="1">AVERAGE(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)</f>
        <v>#N/A</v>
      </c>
      <c r="H104" t="e">
        <f ca="1">CONFIDENCE( 0.05, STDEV(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), COUNT(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 ) )</f>
        <v>#N/A</v>
      </c>
      <c r="I104" t="e">
        <f ca="1">AVERAGE(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)</f>
        <v>#N/A</v>
      </c>
      <c r="J104" t="e">
        <f ca="1">CONFIDENCE( 0.05, STDEV(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), COUNT(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 ) )</f>
        <v>#N/A</v>
      </c>
      <c r="K104" t="e">
        <f ca="1">AVERAGE(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)</f>
        <v>#N/A</v>
      </c>
      <c r="L104" t="e">
        <f ca="1">CONFIDENCE( 0.05, STDEV(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), COUNT(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 ) )</f>
        <v>#N/A</v>
      </c>
      <c r="M104" t="e">
        <f ca="1">AVERAGE(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)</f>
        <v>#N/A</v>
      </c>
      <c r="N104" t="e">
        <f ca="1">CONFIDENCE( 0.05, STDEV(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), COUNT(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 ) )</f>
        <v>#N/A</v>
      </c>
    </row>
    <row r="105" spans="1:14">
      <c r="A105" t="s">
        <v>14</v>
      </c>
      <c r="B105">
        <v>10</v>
      </c>
      <c r="C105">
        <v>0.5</v>
      </c>
      <c r="D105">
        <v>15</v>
      </c>
      <c r="E105" t="e">
        <f ca="1">AVERAGE(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)</f>
        <v>#REF!</v>
      </c>
      <c r="F105" t="e">
        <f ca="1">CONFIDENCE( 0.05, STDEV(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), COUNT(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 ) )</f>
        <v>#REF!</v>
      </c>
      <c r="G105" t="e">
        <f ca="1">AVERAGE(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)</f>
        <v>#N/A</v>
      </c>
      <c r="H105" t="e">
        <f ca="1">CONFIDENCE( 0.05, STDEV(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), COUNT(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 ) )</f>
        <v>#N/A</v>
      </c>
      <c r="I105" t="e">
        <f ca="1">AVERAGE(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)</f>
        <v>#N/A</v>
      </c>
      <c r="J105" t="e">
        <f ca="1">CONFIDENCE( 0.05, STDEV(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), COUNT(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 ) )</f>
        <v>#N/A</v>
      </c>
      <c r="K105" t="e">
        <f ca="1">AVERAGE(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)</f>
        <v>#N/A</v>
      </c>
      <c r="L105" t="e">
        <f ca="1">CONFIDENCE( 0.05, STDEV(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), COUNT(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 ) )</f>
        <v>#N/A</v>
      </c>
      <c r="M105" t="e">
        <f ca="1">AVERAGE(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)</f>
        <v>#N/A</v>
      </c>
      <c r="N105" t="e">
        <f ca="1">CONFIDENCE( 0.05, STDEV(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), COUNT(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 ) )</f>
        <v>#N/A</v>
      </c>
    </row>
    <row r="106" spans="1:14">
      <c r="A106" t="s">
        <v>14</v>
      </c>
      <c r="B106">
        <v>2</v>
      </c>
      <c r="C106">
        <v>1</v>
      </c>
      <c r="D106">
        <v>15</v>
      </c>
      <c r="E106" t="e">
        <f ca="1">AVERAGE(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)</f>
        <v>#REF!</v>
      </c>
      <c r="F106" t="e">
        <f ca="1">CONFIDENCE( 0.05, STDEV(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), COUNT(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 ) )</f>
        <v>#REF!</v>
      </c>
      <c r="G106" t="e">
        <f ca="1">AVERAGE(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)</f>
        <v>#N/A</v>
      </c>
      <c r="H106" t="e">
        <f ca="1">CONFIDENCE( 0.05, STDEV(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), COUNT(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 ) )</f>
        <v>#N/A</v>
      </c>
      <c r="I106" t="e">
        <f ca="1">AVERAGE(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)</f>
        <v>#N/A</v>
      </c>
      <c r="J106" t="e">
        <f ca="1">CONFIDENCE( 0.05, STDEV(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), COUNT(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 ) )</f>
        <v>#N/A</v>
      </c>
      <c r="K106" t="e">
        <f ca="1">AVERAGE(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)</f>
        <v>#N/A</v>
      </c>
      <c r="L106" t="e">
        <f ca="1">CONFIDENCE( 0.05, STDEV(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), COUNT(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 ) )</f>
        <v>#N/A</v>
      </c>
      <c r="M106" t="e">
        <f ca="1">AVERAGE(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)</f>
        <v>#N/A</v>
      </c>
      <c r="N106" t="e">
        <f ca="1">CONFIDENCE( 0.05, STDEV(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), COUNT(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 ) )</f>
        <v>#N/A</v>
      </c>
    </row>
    <row r="107" spans="1:14">
      <c r="A107" t="s">
        <v>14</v>
      </c>
      <c r="B107">
        <v>5</v>
      </c>
      <c r="C107">
        <v>1</v>
      </c>
      <c r="D107">
        <v>15</v>
      </c>
      <c r="E107" t="e">
        <f ca="1">AVERAGE(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)</f>
        <v>#REF!</v>
      </c>
      <c r="F107" t="e">
        <f ca="1">CONFIDENCE( 0.05, STDEV(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), COUNT(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 ) )</f>
        <v>#REF!</v>
      </c>
      <c r="G107" t="e">
        <f ca="1">AVERAGE(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)</f>
        <v>#N/A</v>
      </c>
      <c r="H107" t="e">
        <f ca="1">CONFIDENCE( 0.05, STDEV(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), COUNT(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 ) )</f>
        <v>#N/A</v>
      </c>
      <c r="I107" t="e">
        <f ca="1">AVERAGE(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)</f>
        <v>#N/A</v>
      </c>
      <c r="J107" t="e">
        <f ca="1">CONFIDENCE( 0.05, STDEV(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), COUNT(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 ) )</f>
        <v>#N/A</v>
      </c>
      <c r="K107" t="e">
        <f ca="1">AVERAGE(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)</f>
        <v>#N/A</v>
      </c>
      <c r="L107" t="e">
        <f ca="1">CONFIDENCE( 0.05, STDEV(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), COUNT(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 ) )</f>
        <v>#N/A</v>
      </c>
      <c r="M107" t="e">
        <f ca="1">AVERAGE(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)</f>
        <v>#N/A</v>
      </c>
      <c r="N107" t="e">
        <f ca="1">CONFIDENCE( 0.05, STDEV(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), COUNT(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 ) )</f>
        <v>#N/A</v>
      </c>
    </row>
    <row r="108" spans="1:14">
      <c r="A108" t="s">
        <v>14</v>
      </c>
      <c r="B108">
        <v>10</v>
      </c>
      <c r="C108">
        <v>1</v>
      </c>
      <c r="D108">
        <v>15</v>
      </c>
      <c r="E108" t="e">
        <f ca="1">AVERAGE(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)</f>
        <v>#REF!</v>
      </c>
      <c r="F108" t="e">
        <f ca="1">CONFIDENCE( 0.05, STDEV(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), COUNT(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 ) )</f>
        <v>#REF!</v>
      </c>
      <c r="G108" t="e">
        <f ca="1">AVERAGE(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)</f>
        <v>#N/A</v>
      </c>
      <c r="H108" t="e">
        <f ca="1">CONFIDENCE( 0.05, STDEV(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), COUNT(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 ) )</f>
        <v>#N/A</v>
      </c>
      <c r="I108" t="e">
        <f ca="1">AVERAGE(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)</f>
        <v>#N/A</v>
      </c>
      <c r="J108" t="e">
        <f ca="1">CONFIDENCE( 0.05, STDEV(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), COUNT(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 ) )</f>
        <v>#N/A</v>
      </c>
      <c r="K108" t="e">
        <f ca="1">AVERAGE(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)</f>
        <v>#N/A</v>
      </c>
      <c r="L108" t="e">
        <f ca="1">CONFIDENCE( 0.05, STDEV(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), COUNT(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 ) )</f>
        <v>#N/A</v>
      </c>
      <c r="M108" t="e">
        <f ca="1">AVERAGE(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)</f>
        <v>#N/A</v>
      </c>
      <c r="N108" t="e">
        <f ca="1">CONFIDENCE( 0.05, STDEV(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), COUNT(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 ) )</f>
        <v>#N/A</v>
      </c>
    </row>
    <row r="109" spans="1:14">
      <c r="A109" t="s">
        <v>14</v>
      </c>
      <c r="B109">
        <v>2</v>
      </c>
      <c r="C109">
        <v>2</v>
      </c>
      <c r="D109">
        <v>15</v>
      </c>
      <c r="E109" t="e">
        <f ca="1">AVERAGE(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)</f>
        <v>#REF!</v>
      </c>
      <c r="F109" t="e">
        <f ca="1">CONFIDENCE( 0.05, STDEV(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), COUNT(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 ) )</f>
        <v>#REF!</v>
      </c>
      <c r="G109" t="e">
        <f ca="1">AVERAGE(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)</f>
        <v>#N/A</v>
      </c>
      <c r="H109" t="e">
        <f ca="1">CONFIDENCE( 0.05, STDEV(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), COUNT(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 ) )</f>
        <v>#N/A</v>
      </c>
      <c r="I109" t="e">
        <f ca="1">AVERAGE(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)</f>
        <v>#N/A</v>
      </c>
      <c r="J109" t="e">
        <f ca="1">CONFIDENCE( 0.05, STDEV(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), COUNT(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 ) )</f>
        <v>#N/A</v>
      </c>
      <c r="K109" t="e">
        <f ca="1">AVERAGE(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)</f>
        <v>#N/A</v>
      </c>
      <c r="L109" t="e">
        <f ca="1">CONFIDENCE( 0.05, STDEV(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), COUNT(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 ) )</f>
        <v>#N/A</v>
      </c>
      <c r="M109" t="e">
        <f ca="1">AVERAGE(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)</f>
        <v>#N/A</v>
      </c>
      <c r="N109" t="e">
        <f ca="1">CONFIDENCE( 0.05, STDEV(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), COUNT(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 ) )</f>
        <v>#N/A</v>
      </c>
    </row>
    <row r="110" spans="1:14">
      <c r="A110" t="s">
        <v>14</v>
      </c>
      <c r="B110">
        <v>5</v>
      </c>
      <c r="C110">
        <v>2</v>
      </c>
      <c r="D110">
        <v>15</v>
      </c>
      <c r="E110" t="e">
        <f ca="1">AVERAGE(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)</f>
        <v>#REF!</v>
      </c>
      <c r="F110" t="e">
        <f ca="1">CONFIDENCE( 0.05, STDEV(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), COUNT(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 ) )</f>
        <v>#REF!</v>
      </c>
      <c r="G110" t="e">
        <f ca="1">AVERAGE(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)</f>
        <v>#N/A</v>
      </c>
      <c r="H110" t="e">
        <f ca="1">CONFIDENCE( 0.05, STDEV(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), COUNT(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 ) )</f>
        <v>#N/A</v>
      </c>
      <c r="I110" t="e">
        <f ca="1">AVERAGE(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)</f>
        <v>#N/A</v>
      </c>
      <c r="J110" t="e">
        <f ca="1">CONFIDENCE( 0.05, STDEV(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), COUNT(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 ) )</f>
        <v>#N/A</v>
      </c>
      <c r="K110" t="e">
        <f ca="1">AVERAGE(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)</f>
        <v>#N/A</v>
      </c>
      <c r="L110" t="e">
        <f ca="1">CONFIDENCE( 0.05, STDEV(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), COUNT(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 ) )</f>
        <v>#N/A</v>
      </c>
      <c r="M110" t="e">
        <f ca="1">AVERAGE(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)</f>
        <v>#N/A</v>
      </c>
      <c r="N110" t="e">
        <f ca="1">CONFIDENCE( 0.05, STDEV(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), COUNT(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 ) )</f>
        <v>#N/A</v>
      </c>
    </row>
    <row r="111" spans="1:14">
      <c r="A111" t="s">
        <v>14</v>
      </c>
      <c r="B111">
        <v>10</v>
      </c>
      <c r="C111">
        <v>2</v>
      </c>
      <c r="D111">
        <v>15</v>
      </c>
      <c r="E111" t="e">
        <f ca="1">AVERAGE(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)</f>
        <v>#REF!</v>
      </c>
      <c r="F111" t="e">
        <f ca="1">CONFIDENCE( 0.05, STDEV(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), COUNT(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 ) )</f>
        <v>#REF!</v>
      </c>
      <c r="G111" t="e">
        <f ca="1">AVERAGE(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)</f>
        <v>#N/A</v>
      </c>
      <c r="H111" t="e">
        <f ca="1">CONFIDENCE( 0.05, STDEV(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), COUNT(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 ) )</f>
        <v>#N/A</v>
      </c>
      <c r="I111" t="e">
        <f ca="1">AVERAGE(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)</f>
        <v>#N/A</v>
      </c>
      <c r="J111" t="e">
        <f ca="1">CONFIDENCE( 0.05, STDEV(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), COUNT(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 ) )</f>
        <v>#N/A</v>
      </c>
      <c r="K111" t="e">
        <f ca="1">AVERAGE(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)</f>
        <v>#N/A</v>
      </c>
      <c r="L111" t="e">
        <f ca="1">CONFIDENCE( 0.05, STDEV(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), COUNT(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 ) )</f>
        <v>#N/A</v>
      </c>
      <c r="M111" t="e">
        <f ca="1">AVERAGE(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)</f>
        <v>#N/A</v>
      </c>
      <c r="N111" t="e">
        <f ca="1">CONFIDENCE( 0.05, STDEV(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), COUNT(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 ) )</f>
        <v>#N/A</v>
      </c>
    </row>
    <row r="112" spans="1:14">
      <c r="A112" t="s">
        <v>14</v>
      </c>
      <c r="B112">
        <v>2</v>
      </c>
      <c r="C112">
        <v>0.25</v>
      </c>
      <c r="D112">
        <v>30</v>
      </c>
      <c r="E112" t="e">
        <f ca="1">AVERAGE(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)</f>
        <v>#N/A</v>
      </c>
      <c r="F112" t="e">
        <f ca="1">CONFIDENCE( 0.05, STDEV(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), COUNT(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 ) )</f>
        <v>#N/A</v>
      </c>
      <c r="G112" t="e">
        <f ca="1">AVERAGE(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)</f>
        <v>#N/A</v>
      </c>
      <c r="H112" t="e">
        <f ca="1">CONFIDENCE( 0.05, STDEV(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), COUNT(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 ) )</f>
        <v>#N/A</v>
      </c>
      <c r="I112" t="e">
        <f ca="1">AVERAGE(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)</f>
        <v>#N/A</v>
      </c>
      <c r="J112" t="e">
        <f ca="1">CONFIDENCE( 0.05, STDEV(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), COUNT(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 ) )</f>
        <v>#N/A</v>
      </c>
      <c r="K112" t="e">
        <f ca="1">AVERAGE(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)</f>
        <v>#N/A</v>
      </c>
      <c r="L112" t="e">
        <f ca="1">CONFIDENCE( 0.05, STDEV(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), COUNT(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 ) )</f>
        <v>#N/A</v>
      </c>
      <c r="M112" t="e">
        <f ca="1">AVERAGE(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)</f>
        <v>#N/A</v>
      </c>
      <c r="N112" t="e">
        <f ca="1">CONFIDENCE( 0.05, STDEV(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), COUNT(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 ) )</f>
        <v>#N/A</v>
      </c>
    </row>
    <row r="113" spans="1:14">
      <c r="A113" t="s">
        <v>14</v>
      </c>
      <c r="B113">
        <v>5</v>
      </c>
      <c r="C113">
        <v>0.25</v>
      </c>
      <c r="D113">
        <v>30</v>
      </c>
      <c r="E113" t="e">
        <f ca="1">AVERAGE(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)</f>
        <v>#N/A</v>
      </c>
      <c r="F113" t="e">
        <f ca="1">CONFIDENCE( 0.05, STDEV(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), COUNT(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 ) )</f>
        <v>#N/A</v>
      </c>
      <c r="G113" t="e">
        <f ca="1">AVERAGE(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)</f>
        <v>#N/A</v>
      </c>
      <c r="H113" t="e">
        <f ca="1">CONFIDENCE( 0.05, STDEV(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), COUNT(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 ) )</f>
        <v>#N/A</v>
      </c>
      <c r="I113" t="e">
        <f ca="1">AVERAGE(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)</f>
        <v>#N/A</v>
      </c>
      <c r="J113" t="e">
        <f ca="1">CONFIDENCE( 0.05, STDEV(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), COUNT(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 ) )</f>
        <v>#N/A</v>
      </c>
      <c r="K113" t="e">
        <f ca="1">AVERAGE(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)</f>
        <v>#N/A</v>
      </c>
      <c r="L113" t="e">
        <f ca="1">CONFIDENCE( 0.05, STDEV(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), COUNT(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 ) )</f>
        <v>#N/A</v>
      </c>
      <c r="M113" t="e">
        <f ca="1">AVERAGE(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)</f>
        <v>#N/A</v>
      </c>
      <c r="N113" t="e">
        <f ca="1">CONFIDENCE( 0.05, STDEV(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), COUNT(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 ) )</f>
        <v>#N/A</v>
      </c>
    </row>
    <row r="114" spans="1:14">
      <c r="A114" t="s">
        <v>14</v>
      </c>
      <c r="B114">
        <v>10</v>
      </c>
      <c r="C114">
        <v>0.25</v>
      </c>
      <c r="D114">
        <v>30</v>
      </c>
      <c r="E114" t="e">
        <f ca="1">AVERAGE(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)</f>
        <v>#N/A</v>
      </c>
      <c r="F114" t="e">
        <f ca="1">CONFIDENCE( 0.05, STDEV(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), COUNT(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 ) )</f>
        <v>#N/A</v>
      </c>
      <c r="G114" t="e">
        <f ca="1">AVERAGE(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)</f>
        <v>#N/A</v>
      </c>
      <c r="H114" t="e">
        <f ca="1">CONFIDENCE( 0.05, STDEV(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), COUNT(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 ) )</f>
        <v>#N/A</v>
      </c>
      <c r="I114" t="e">
        <f ca="1">AVERAGE(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)</f>
        <v>#N/A</v>
      </c>
      <c r="J114" t="e">
        <f ca="1">CONFIDENCE( 0.05, STDEV(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), COUNT(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 ) )</f>
        <v>#N/A</v>
      </c>
      <c r="K114" t="e">
        <f ca="1">AVERAGE(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)</f>
        <v>#N/A</v>
      </c>
      <c r="L114" t="e">
        <f ca="1">CONFIDENCE( 0.05, STDEV(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), COUNT(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 ) )</f>
        <v>#N/A</v>
      </c>
      <c r="M114" t="e">
        <f ca="1">AVERAGE(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)</f>
        <v>#N/A</v>
      </c>
      <c r="N114" t="e">
        <f ca="1">CONFIDENCE( 0.05, STDEV(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), COUNT(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 ) )</f>
        <v>#N/A</v>
      </c>
    </row>
    <row r="115" spans="1:14">
      <c r="A115" t="s">
        <v>14</v>
      </c>
      <c r="B115">
        <v>2</v>
      </c>
      <c r="C115">
        <v>0.5</v>
      </c>
      <c r="D115">
        <v>30</v>
      </c>
      <c r="E115" t="e">
        <f ca="1">AVERAGE(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)</f>
        <v>#N/A</v>
      </c>
      <c r="F115" t="e">
        <f ca="1">CONFIDENCE( 0.05, STDEV(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), COUNT(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 ) )</f>
        <v>#N/A</v>
      </c>
      <c r="G115" t="e">
        <f ca="1">AVERAGE(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)</f>
        <v>#N/A</v>
      </c>
      <c r="H115" t="e">
        <f ca="1">CONFIDENCE( 0.05, STDEV(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), COUNT(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 ) )</f>
        <v>#N/A</v>
      </c>
      <c r="I115" t="e">
        <f ca="1">AVERAGE(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)</f>
        <v>#N/A</v>
      </c>
      <c r="J115" t="e">
        <f ca="1">CONFIDENCE( 0.05, STDEV(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), COUNT(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 ) )</f>
        <v>#N/A</v>
      </c>
      <c r="K115" t="e">
        <f ca="1">AVERAGE(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)</f>
        <v>#N/A</v>
      </c>
      <c r="L115" t="e">
        <f ca="1">CONFIDENCE( 0.05, STDEV(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), COUNT(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 ) )</f>
        <v>#N/A</v>
      </c>
      <c r="M115" t="e">
        <f ca="1">AVERAGE(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)</f>
        <v>#N/A</v>
      </c>
      <c r="N115" t="e">
        <f ca="1">CONFIDENCE( 0.05, STDEV(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), COUNT(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 ) )</f>
        <v>#N/A</v>
      </c>
    </row>
    <row r="116" spans="1:14">
      <c r="A116" t="s">
        <v>14</v>
      </c>
      <c r="B116">
        <v>5</v>
      </c>
      <c r="C116">
        <v>0.5</v>
      </c>
      <c r="D116">
        <v>30</v>
      </c>
      <c r="E116" t="e">
        <f ca="1">AVERAGE(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)</f>
        <v>#N/A</v>
      </c>
      <c r="F116" t="e">
        <f ca="1">CONFIDENCE( 0.05, STDEV(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), COUNT(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 ) )</f>
        <v>#N/A</v>
      </c>
      <c r="G116" t="e">
        <f ca="1">AVERAGE(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)</f>
        <v>#N/A</v>
      </c>
      <c r="H116" t="e">
        <f ca="1">CONFIDENCE( 0.05, STDEV(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), COUNT(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 ) )</f>
        <v>#N/A</v>
      </c>
      <c r="I116" t="e">
        <f ca="1">AVERAGE(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)</f>
        <v>#N/A</v>
      </c>
      <c r="J116" t="e">
        <f ca="1">CONFIDENCE( 0.05, STDEV(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), COUNT(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 ) )</f>
        <v>#N/A</v>
      </c>
      <c r="K116" t="e">
        <f ca="1">AVERAGE(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)</f>
        <v>#N/A</v>
      </c>
      <c r="L116" t="e">
        <f ca="1">CONFIDENCE( 0.05, STDEV(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), COUNT(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 ) )</f>
        <v>#N/A</v>
      </c>
      <c r="M116" t="e">
        <f ca="1">AVERAGE(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)</f>
        <v>#N/A</v>
      </c>
      <c r="N116" t="e">
        <f ca="1">CONFIDENCE( 0.05, STDEV(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), COUNT(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 ) )</f>
        <v>#N/A</v>
      </c>
    </row>
    <row r="117" spans="1:14">
      <c r="A117" t="s">
        <v>14</v>
      </c>
      <c r="B117">
        <v>10</v>
      </c>
      <c r="C117">
        <v>0.5</v>
      </c>
      <c r="D117">
        <v>30</v>
      </c>
      <c r="E117" t="e">
        <f ca="1">AVERAGE(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)</f>
        <v>#N/A</v>
      </c>
      <c r="F117" t="e">
        <f ca="1">CONFIDENCE( 0.05, STDEV(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), COUNT(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 ) )</f>
        <v>#N/A</v>
      </c>
      <c r="G117" t="e">
        <f ca="1">AVERAGE(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)</f>
        <v>#N/A</v>
      </c>
      <c r="H117" t="e">
        <f ca="1">CONFIDENCE( 0.05, STDEV(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), COUNT(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 ) )</f>
        <v>#N/A</v>
      </c>
      <c r="I117" t="e">
        <f ca="1">AVERAGE(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)</f>
        <v>#N/A</v>
      </c>
      <c r="J117" t="e">
        <f ca="1">CONFIDENCE( 0.05, STDEV(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), COUNT(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 ) )</f>
        <v>#N/A</v>
      </c>
      <c r="K117" t="e">
        <f ca="1">AVERAGE(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)</f>
        <v>#N/A</v>
      </c>
      <c r="L117" t="e">
        <f ca="1">CONFIDENCE( 0.05, STDEV(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), COUNT(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 ) )</f>
        <v>#N/A</v>
      </c>
      <c r="M117" t="e">
        <f ca="1">AVERAGE(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)</f>
        <v>#N/A</v>
      </c>
      <c r="N117" t="e">
        <f ca="1">CONFIDENCE( 0.05, STDEV(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), COUNT(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 ) )</f>
        <v>#N/A</v>
      </c>
    </row>
    <row r="118" spans="1:14">
      <c r="A118" t="s">
        <v>14</v>
      </c>
      <c r="B118">
        <v>2</v>
      </c>
      <c r="C118">
        <v>1</v>
      </c>
      <c r="D118">
        <v>30</v>
      </c>
      <c r="E118" t="e">
        <f ca="1">AVERAGE(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)</f>
        <v>#N/A</v>
      </c>
      <c r="F118" t="e">
        <f ca="1">CONFIDENCE( 0.05, STDEV(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), COUNT(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 ) )</f>
        <v>#N/A</v>
      </c>
      <c r="G118" t="e">
        <f ca="1">AVERAGE(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)</f>
        <v>#N/A</v>
      </c>
      <c r="H118" t="e">
        <f ca="1">CONFIDENCE( 0.05, STDEV(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), COUNT(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 ) )</f>
        <v>#N/A</v>
      </c>
      <c r="I118" t="e">
        <f ca="1">AVERAGE(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)</f>
        <v>#N/A</v>
      </c>
      <c r="J118" t="e">
        <f ca="1">CONFIDENCE( 0.05, STDEV(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), COUNT(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 ) )</f>
        <v>#N/A</v>
      </c>
      <c r="K118" t="e">
        <f ca="1">AVERAGE(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)</f>
        <v>#N/A</v>
      </c>
      <c r="L118" t="e">
        <f ca="1">CONFIDENCE( 0.05, STDEV(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), COUNT(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 ) )</f>
        <v>#N/A</v>
      </c>
      <c r="M118" t="e">
        <f ca="1">AVERAGE(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)</f>
        <v>#N/A</v>
      </c>
      <c r="N118" t="e">
        <f ca="1">CONFIDENCE( 0.05, STDEV(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), COUNT(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 ) )</f>
        <v>#N/A</v>
      </c>
    </row>
    <row r="119" spans="1:14">
      <c r="A119" t="s">
        <v>14</v>
      </c>
      <c r="B119">
        <v>5</v>
      </c>
      <c r="C119">
        <v>1</v>
      </c>
      <c r="D119">
        <v>30</v>
      </c>
      <c r="E119" t="e">
        <f ca="1">AVERAGE(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)</f>
        <v>#N/A</v>
      </c>
      <c r="F119" t="e">
        <f ca="1">CONFIDENCE( 0.05, STDEV(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), COUNT(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 ) )</f>
        <v>#N/A</v>
      </c>
      <c r="G119" t="e">
        <f ca="1">AVERAGE(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)</f>
        <v>#N/A</v>
      </c>
      <c r="H119" t="e">
        <f ca="1">CONFIDENCE( 0.05, STDEV(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), COUNT(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 ) )</f>
        <v>#N/A</v>
      </c>
      <c r="I119" t="e">
        <f ca="1">AVERAGE(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)</f>
        <v>#N/A</v>
      </c>
      <c r="J119" t="e">
        <f ca="1">CONFIDENCE( 0.05, STDEV(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), COUNT(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 ) )</f>
        <v>#N/A</v>
      </c>
      <c r="K119" t="e">
        <f ca="1">AVERAGE(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)</f>
        <v>#N/A</v>
      </c>
      <c r="L119" t="e">
        <f ca="1">CONFIDENCE( 0.05, STDEV(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), COUNT(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 ) )</f>
        <v>#N/A</v>
      </c>
      <c r="M119" t="e">
        <f ca="1">AVERAGE(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)</f>
        <v>#N/A</v>
      </c>
      <c r="N119" t="e">
        <f ca="1">CONFIDENCE( 0.05, STDEV(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), COUNT(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 ) )</f>
        <v>#N/A</v>
      </c>
    </row>
    <row r="120" spans="1:14">
      <c r="A120" t="s">
        <v>14</v>
      </c>
      <c r="B120">
        <v>10</v>
      </c>
      <c r="C120">
        <v>1</v>
      </c>
      <c r="D120">
        <v>30</v>
      </c>
      <c r="E120" t="e">
        <f ca="1">AVERAGE(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)</f>
        <v>#N/A</v>
      </c>
      <c r="F120" t="e">
        <f ca="1">CONFIDENCE( 0.05, STDEV(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), COUNT(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 ) )</f>
        <v>#N/A</v>
      </c>
      <c r="G120" t="e">
        <f ca="1">AVERAGE(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)</f>
        <v>#N/A</v>
      </c>
      <c r="H120" t="e">
        <f ca="1">CONFIDENCE( 0.05, STDEV(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), COUNT(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 ) )</f>
        <v>#N/A</v>
      </c>
      <c r="I120" t="e">
        <f ca="1">AVERAGE(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)</f>
        <v>#N/A</v>
      </c>
      <c r="J120" t="e">
        <f ca="1">CONFIDENCE( 0.05, STDEV(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), COUNT(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 ) )</f>
        <v>#N/A</v>
      </c>
      <c r="K120" t="e">
        <f ca="1">AVERAGE(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)</f>
        <v>#N/A</v>
      </c>
      <c r="L120" t="e">
        <f ca="1">CONFIDENCE( 0.05, STDEV(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), COUNT(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 ) )</f>
        <v>#N/A</v>
      </c>
      <c r="M120" t="e">
        <f ca="1">AVERAGE(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)</f>
        <v>#N/A</v>
      </c>
      <c r="N120" t="e">
        <f ca="1">CONFIDENCE( 0.05, STDEV(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), COUNT(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 ) )</f>
        <v>#N/A</v>
      </c>
    </row>
    <row r="121" spans="1:14">
      <c r="A121" t="s">
        <v>14</v>
      </c>
      <c r="B121">
        <v>2</v>
      </c>
      <c r="C121">
        <v>2</v>
      </c>
      <c r="D121">
        <v>30</v>
      </c>
      <c r="E121" t="e">
        <f ca="1">AVERAGE(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)</f>
        <v>#N/A</v>
      </c>
      <c r="F121" t="e">
        <f ca="1">CONFIDENCE( 0.05, STDEV(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), COUNT(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 ) )</f>
        <v>#N/A</v>
      </c>
      <c r="G121" t="e">
        <f ca="1">AVERAGE(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)</f>
        <v>#N/A</v>
      </c>
      <c r="H121" t="e">
        <f ca="1">CONFIDENCE( 0.05, STDEV(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), COUNT(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 ) )</f>
        <v>#N/A</v>
      </c>
      <c r="I121" t="e">
        <f ca="1">AVERAGE(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)</f>
        <v>#N/A</v>
      </c>
      <c r="J121" t="e">
        <f ca="1">CONFIDENCE( 0.05, STDEV(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), COUNT(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 ) )</f>
        <v>#N/A</v>
      </c>
      <c r="K121" t="e">
        <f ca="1">AVERAGE(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)</f>
        <v>#N/A</v>
      </c>
      <c r="L121" t="e">
        <f ca="1">CONFIDENCE( 0.05, STDEV(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), COUNT(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 ) )</f>
        <v>#N/A</v>
      </c>
      <c r="M121" t="e">
        <f ca="1">AVERAGE(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)</f>
        <v>#N/A</v>
      </c>
      <c r="N121" t="e">
        <f ca="1">CONFIDENCE( 0.05, STDEV(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), COUNT(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 ) )</f>
        <v>#N/A</v>
      </c>
    </row>
    <row r="122" spans="1:14">
      <c r="A122" t="s">
        <v>14</v>
      </c>
      <c r="B122">
        <v>5</v>
      </c>
      <c r="C122">
        <v>2</v>
      </c>
      <c r="D122">
        <v>30</v>
      </c>
      <c r="E122" t="e">
        <f ca="1">AVERAGE(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)</f>
        <v>#N/A</v>
      </c>
      <c r="F122" t="e">
        <f ca="1">CONFIDENCE( 0.05, STDEV(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), COUNT(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 ) )</f>
        <v>#N/A</v>
      </c>
      <c r="G122" t="e">
        <f ca="1">AVERAGE(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)</f>
        <v>#N/A</v>
      </c>
      <c r="H122" t="e">
        <f ca="1">CONFIDENCE( 0.05, STDEV(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), COUNT(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 ) )</f>
        <v>#N/A</v>
      </c>
      <c r="I122" t="e">
        <f ca="1">AVERAGE(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)</f>
        <v>#N/A</v>
      </c>
      <c r="J122" t="e">
        <f ca="1">CONFIDENCE( 0.05, STDEV(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), COUNT(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 ) )</f>
        <v>#N/A</v>
      </c>
      <c r="K122" t="e">
        <f ca="1">AVERAGE(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)</f>
        <v>#N/A</v>
      </c>
      <c r="L122" t="e">
        <f ca="1">CONFIDENCE( 0.05, STDEV(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), COUNT(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 ) )</f>
        <v>#N/A</v>
      </c>
      <c r="M122" t="e">
        <f ca="1">AVERAGE(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)</f>
        <v>#N/A</v>
      </c>
      <c r="N122" t="e">
        <f ca="1">CONFIDENCE( 0.05, STDEV(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), COUNT(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 ) )</f>
        <v>#N/A</v>
      </c>
    </row>
    <row r="123" spans="1:14">
      <c r="A123" t="s">
        <v>14</v>
      </c>
      <c r="B123">
        <v>10</v>
      </c>
      <c r="C123">
        <v>2</v>
      </c>
      <c r="D123">
        <v>30</v>
      </c>
      <c r="E123" t="e">
        <f ca="1">AVERAGE(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)</f>
        <v>#N/A</v>
      </c>
      <c r="F123" t="e">
        <f ca="1">CONFIDENCE( 0.05, STDEV(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), COUNT(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 ) )</f>
        <v>#N/A</v>
      </c>
      <c r="G123" t="e">
        <f ca="1">AVERAGE(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)</f>
        <v>#N/A</v>
      </c>
      <c r="H123" t="e">
        <f ca="1">CONFIDENCE( 0.05, STDEV(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), COUNT(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 ) )</f>
        <v>#N/A</v>
      </c>
      <c r="I123" t="e">
        <f ca="1">AVERAGE(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)</f>
        <v>#N/A</v>
      </c>
      <c r="J123" t="e">
        <f ca="1">CONFIDENCE( 0.05, STDEV(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), COUNT(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 ) )</f>
        <v>#N/A</v>
      </c>
      <c r="K123" t="e">
        <f ca="1">AVERAGE(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)</f>
        <v>#N/A</v>
      </c>
      <c r="L123" t="e">
        <f ca="1">CONFIDENCE( 0.05, STDEV(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), COUNT(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 ) )</f>
        <v>#N/A</v>
      </c>
      <c r="M123" t="e">
        <f ca="1">AVERAGE(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)</f>
        <v>#N/A</v>
      </c>
      <c r="N123" t="e">
        <f ca="1">CONFIDENCE( 0.05, STDEV(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), COUNT(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 ) )</f>
        <v>#N/A</v>
      </c>
    </row>
    <row r="125" spans="1:14">
      <c r="A125" t="s">
        <v>4</v>
      </c>
      <c r="B125">
        <v>2</v>
      </c>
      <c r="C125">
        <v>0.25</v>
      </c>
      <c r="D125">
        <v>5</v>
      </c>
      <c r="E125" t="e">
        <f ca="1">AVERAGE(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)</f>
        <v>#REF!</v>
      </c>
      <c r="F125" t="e">
        <f ca="1">CONFIDENCE( 0.05, STDEV(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), COUNT(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 ) )</f>
        <v>#REF!</v>
      </c>
      <c r="G125" t="e">
        <f ca="1">AVERAGE(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)</f>
        <v>#REF!</v>
      </c>
      <c r="H125" t="e">
        <f ca="1">CONFIDENCE( 0.05, STDEV(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), COUNT(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 ) )</f>
        <v>#REF!</v>
      </c>
      <c r="I125" t="e">
        <f ca="1">AVERAGE(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)</f>
        <v>#N/A</v>
      </c>
      <c r="J125" t="e">
        <f ca="1">CONFIDENCE( 0.05, STDEV(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), COUNT(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 ) )</f>
        <v>#N/A</v>
      </c>
      <c r="K125" t="e">
        <f ca="1">AVERAGE(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)</f>
        <v>#N/A</v>
      </c>
      <c r="L125" t="e">
        <f ca="1">CONFIDENCE( 0.05, STDEV(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), COUNT(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 ) )</f>
        <v>#N/A</v>
      </c>
      <c r="M125" t="e">
        <f ca="1">AVERAGE(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)</f>
        <v>#N/A</v>
      </c>
      <c r="N125" t="e">
        <f ca="1">CONFIDENCE( 0.05, STDEV(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), COUNT(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 ) )</f>
        <v>#N/A</v>
      </c>
    </row>
    <row r="126" spans="1:14">
      <c r="A126" t="s">
        <v>4</v>
      </c>
      <c r="B126">
        <v>5</v>
      </c>
      <c r="C126">
        <v>0.25</v>
      </c>
      <c r="D126">
        <v>5</v>
      </c>
      <c r="E126" t="e">
        <f ca="1">AVERAGE(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)</f>
        <v>#REF!</v>
      </c>
      <c r="F126" t="e">
        <f ca="1">CONFIDENCE( 0.05, STDEV(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), COUNT(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 ) )</f>
        <v>#REF!</v>
      </c>
      <c r="G126" t="e">
        <f ca="1">AVERAGE(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)</f>
        <v>#REF!</v>
      </c>
      <c r="H126" t="e">
        <f ca="1">CONFIDENCE( 0.05, STDEV(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), COUNT(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 ) )</f>
        <v>#REF!</v>
      </c>
      <c r="I126" t="e">
        <f ca="1">AVERAGE(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)</f>
        <v>#N/A</v>
      </c>
      <c r="J126" t="e">
        <f ca="1">CONFIDENCE( 0.05, STDEV(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), COUNT(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 ) )</f>
        <v>#N/A</v>
      </c>
      <c r="K126" t="e">
        <f ca="1">AVERAGE(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)</f>
        <v>#N/A</v>
      </c>
      <c r="L126" t="e">
        <f ca="1">CONFIDENCE( 0.05, STDEV(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), COUNT(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 ) )</f>
        <v>#N/A</v>
      </c>
      <c r="M126" t="e">
        <f ca="1">AVERAGE(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)</f>
        <v>#N/A</v>
      </c>
      <c r="N126" t="e">
        <f ca="1">CONFIDENCE( 0.05, STDEV(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), COUNT(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 ) )</f>
        <v>#N/A</v>
      </c>
    </row>
    <row r="127" spans="1:14">
      <c r="A127" t="s">
        <v>4</v>
      </c>
      <c r="B127">
        <v>10</v>
      </c>
      <c r="C127">
        <v>0.25</v>
      </c>
      <c r="D127">
        <v>5</v>
      </c>
      <c r="E127" t="e">
        <f ca="1">AVERAGE(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)</f>
        <v>#N/A</v>
      </c>
      <c r="F127" t="e">
        <f ca="1">CONFIDENCE( 0.05, STDEV(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), COUNT(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 ) )</f>
        <v>#N/A</v>
      </c>
      <c r="G127" t="e">
        <f ca="1">AVERAGE(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)</f>
        <v>#N/A</v>
      </c>
      <c r="H127" t="e">
        <f ca="1">CONFIDENCE( 0.05, STDEV(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), COUNT(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 ) )</f>
        <v>#N/A</v>
      </c>
      <c r="I127" t="e">
        <f ca="1">AVERAGE(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)</f>
        <v>#N/A</v>
      </c>
      <c r="J127" t="e">
        <f ca="1">CONFIDENCE( 0.05, STDEV(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), COUNT(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 ) )</f>
        <v>#N/A</v>
      </c>
      <c r="K127" t="e">
        <f ca="1">AVERAGE(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)</f>
        <v>#N/A</v>
      </c>
      <c r="L127" t="e">
        <f ca="1">CONFIDENCE( 0.05, STDEV(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), COUNT(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 ) )</f>
        <v>#N/A</v>
      </c>
      <c r="M127" t="e">
        <f ca="1">AVERAGE(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)</f>
        <v>#N/A</v>
      </c>
      <c r="N127" t="e">
        <f ca="1">CONFIDENCE( 0.05, STDEV(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), COUNT(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 ) )</f>
        <v>#N/A</v>
      </c>
    </row>
    <row r="128" spans="1:14">
      <c r="A128" t="s">
        <v>4</v>
      </c>
      <c r="B128">
        <v>2</v>
      </c>
      <c r="C128">
        <v>0.5</v>
      </c>
      <c r="D128">
        <v>5</v>
      </c>
      <c r="E128" t="e">
        <f ca="1">AVERAGE(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)</f>
        <v>#REF!</v>
      </c>
      <c r="F128" t="e">
        <f ca="1">CONFIDENCE( 0.05, STDEV(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), COUNT(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 ) )</f>
        <v>#REF!</v>
      </c>
      <c r="G128" t="e">
        <f ca="1">AVERAGE(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)</f>
        <v>#REF!</v>
      </c>
      <c r="H128" t="e">
        <f ca="1">CONFIDENCE( 0.05, STDEV(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), COUNT(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 ) )</f>
        <v>#REF!</v>
      </c>
      <c r="I128" t="e">
        <f ca="1">AVERAGE(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)</f>
        <v>#N/A</v>
      </c>
      <c r="J128" t="e">
        <f ca="1">CONFIDENCE( 0.05, STDEV(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), COUNT(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 ) )</f>
        <v>#N/A</v>
      </c>
      <c r="K128" t="e">
        <f ca="1">AVERAGE(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)</f>
        <v>#N/A</v>
      </c>
      <c r="L128" t="e">
        <f ca="1">CONFIDENCE( 0.05, STDEV(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), COUNT(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 ) )</f>
        <v>#N/A</v>
      </c>
      <c r="M128" t="e">
        <f ca="1">AVERAGE(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)</f>
        <v>#N/A</v>
      </c>
      <c r="N128" t="e">
        <f ca="1">CONFIDENCE( 0.05, STDEV(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), COUNT(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 ) )</f>
        <v>#N/A</v>
      </c>
    </row>
    <row r="129" spans="1:14">
      <c r="A129" t="s">
        <v>4</v>
      </c>
      <c r="B129">
        <v>5</v>
      </c>
      <c r="C129">
        <v>0.5</v>
      </c>
      <c r="D129">
        <v>5</v>
      </c>
      <c r="E129" t="e">
        <f ca="1">AVERAGE(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)</f>
        <v>#N/A</v>
      </c>
      <c r="F129" t="e">
        <f ca="1">CONFIDENCE( 0.05, STDEV(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), COUNT(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 ) )</f>
        <v>#N/A</v>
      </c>
      <c r="G129" t="e">
        <f ca="1">AVERAGE(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)</f>
        <v>#REF!</v>
      </c>
      <c r="H129" t="e">
        <f ca="1">CONFIDENCE( 0.05, STDEV(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), COUNT(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 ) )</f>
        <v>#REF!</v>
      </c>
      <c r="I129" t="e">
        <f ca="1">AVERAGE(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)</f>
        <v>#N/A</v>
      </c>
      <c r="J129" t="e">
        <f ca="1">CONFIDENCE( 0.05, STDEV(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), COUNT(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 ) )</f>
        <v>#N/A</v>
      </c>
      <c r="K129" t="e">
        <f ca="1">AVERAGE(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)</f>
        <v>#N/A</v>
      </c>
      <c r="L129" t="e">
        <f ca="1">CONFIDENCE( 0.05, STDEV(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), COUNT(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 ) )</f>
        <v>#N/A</v>
      </c>
      <c r="M129" t="e">
        <f ca="1">AVERAGE(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)</f>
        <v>#N/A</v>
      </c>
      <c r="N129" t="e">
        <f ca="1">CONFIDENCE( 0.05, STDEV(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), COUNT(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 ) )</f>
        <v>#N/A</v>
      </c>
    </row>
    <row r="130" spans="1:14">
      <c r="A130" t="s">
        <v>4</v>
      </c>
      <c r="B130">
        <v>10</v>
      </c>
      <c r="C130">
        <v>0.5</v>
      </c>
      <c r="D130">
        <v>5</v>
      </c>
      <c r="E130" t="e">
        <f ca="1">AVERAGE(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)</f>
        <v>#REF!</v>
      </c>
      <c r="F130" t="e">
        <f ca="1">CONFIDENCE( 0.05, STDEV(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), COUNT(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 ) )</f>
        <v>#REF!</v>
      </c>
      <c r="G130" t="e">
        <f ca="1">AVERAGE(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)</f>
        <v>#N/A</v>
      </c>
      <c r="H130" t="e">
        <f ca="1">CONFIDENCE( 0.05, STDEV(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), COUNT(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 ) )</f>
        <v>#N/A</v>
      </c>
      <c r="I130" t="e">
        <f ca="1">AVERAGE(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)</f>
        <v>#N/A</v>
      </c>
      <c r="J130" t="e">
        <f ca="1">CONFIDENCE( 0.05, STDEV(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), COUNT(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 ) )</f>
        <v>#N/A</v>
      </c>
      <c r="K130" t="e">
        <f ca="1">AVERAGE(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)</f>
        <v>#N/A</v>
      </c>
      <c r="L130" t="e">
        <f ca="1">CONFIDENCE( 0.05, STDEV(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), COUNT(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 ) )</f>
        <v>#N/A</v>
      </c>
      <c r="M130" t="e">
        <f ca="1">AVERAGE(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)</f>
        <v>#N/A</v>
      </c>
      <c r="N130" t="e">
        <f ca="1">CONFIDENCE( 0.05, STDEV(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), COUNT(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 ) )</f>
        <v>#N/A</v>
      </c>
    </row>
    <row r="131" spans="1:14">
      <c r="A131" t="s">
        <v>4</v>
      </c>
      <c r="B131">
        <v>2</v>
      </c>
      <c r="C131">
        <v>1</v>
      </c>
      <c r="D131">
        <v>5</v>
      </c>
      <c r="E131" t="e">
        <f ca="1">AVERAGE(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)</f>
        <v>#REF!</v>
      </c>
      <c r="F131" t="e">
        <f ca="1">CONFIDENCE( 0.05, STDEV(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), COUNT(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 ) )</f>
        <v>#REF!</v>
      </c>
      <c r="G131" t="e">
        <f ca="1">AVERAGE(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)</f>
        <v>#REF!</v>
      </c>
      <c r="H131" t="e">
        <f ca="1">CONFIDENCE( 0.05, STDEV(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), COUNT(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 ) )</f>
        <v>#REF!</v>
      </c>
      <c r="I131" t="e">
        <f ca="1">AVERAGE(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)</f>
        <v>#N/A</v>
      </c>
      <c r="J131" t="e">
        <f ca="1">CONFIDENCE( 0.05, STDEV(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), COUNT(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 ) )</f>
        <v>#N/A</v>
      </c>
      <c r="K131" t="e">
        <f ca="1">AVERAGE(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)</f>
        <v>#N/A</v>
      </c>
      <c r="L131" t="e">
        <f ca="1">CONFIDENCE( 0.05, STDEV(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), COUNT(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 ) )</f>
        <v>#N/A</v>
      </c>
      <c r="M131" t="e">
        <f ca="1">AVERAGE(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)</f>
        <v>#REF!</v>
      </c>
      <c r="N131" t="e">
        <f ca="1">CONFIDENCE( 0.05, STDEV(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), COUNT(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 ) )</f>
        <v>#REF!</v>
      </c>
    </row>
    <row r="132" spans="1:14">
      <c r="A132" t="s">
        <v>4</v>
      </c>
      <c r="B132">
        <v>5</v>
      </c>
      <c r="C132">
        <v>1</v>
      </c>
      <c r="D132">
        <v>5</v>
      </c>
      <c r="E132" t="e">
        <f ca="1">AVERAGE(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)</f>
        <v>#N/A</v>
      </c>
      <c r="F132" t="e">
        <f ca="1">CONFIDENCE( 0.05, STDEV(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), COUNT(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 ) )</f>
        <v>#N/A</v>
      </c>
      <c r="G132" t="e">
        <f ca="1">AVERAGE(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)</f>
        <v>#N/A</v>
      </c>
      <c r="H132" t="e">
        <f ca="1">CONFIDENCE( 0.05, STDEV(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), COUNT(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 ) )</f>
        <v>#N/A</v>
      </c>
      <c r="I132" t="e">
        <f ca="1">AVERAGE(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)</f>
        <v>#N/A</v>
      </c>
      <c r="J132" t="e">
        <f ca="1">CONFIDENCE( 0.05, STDEV(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), COUNT(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 ) )</f>
        <v>#N/A</v>
      </c>
      <c r="K132" t="e">
        <f ca="1">AVERAGE(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)</f>
        <v>#N/A</v>
      </c>
      <c r="L132" t="e">
        <f ca="1">CONFIDENCE( 0.05, STDEV(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), COUNT(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 ) )</f>
        <v>#N/A</v>
      </c>
      <c r="M132" t="e">
        <f ca="1">AVERAGE(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)</f>
        <v>#N/A</v>
      </c>
      <c r="N132" t="e">
        <f ca="1">CONFIDENCE( 0.05, STDEV(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), COUNT(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 ) )</f>
        <v>#N/A</v>
      </c>
    </row>
    <row r="133" spans="1:14">
      <c r="A133" t="s">
        <v>4</v>
      </c>
      <c r="B133">
        <v>10</v>
      </c>
      <c r="C133">
        <v>1</v>
      </c>
      <c r="D133">
        <v>5</v>
      </c>
      <c r="E133" t="e">
        <f ca="1">AVERAGE(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)</f>
        <v>#REF!</v>
      </c>
      <c r="F133" t="e">
        <f ca="1">CONFIDENCE( 0.05, STDEV(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), COUNT(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 ) )</f>
        <v>#REF!</v>
      </c>
      <c r="G133" t="e">
        <f ca="1">AVERAGE(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)</f>
        <v>#N/A</v>
      </c>
      <c r="H133" t="e">
        <f ca="1">CONFIDENCE( 0.05, STDEV(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), COUNT(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 ) )</f>
        <v>#N/A</v>
      </c>
      <c r="I133" t="e">
        <f ca="1">AVERAGE(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)</f>
        <v>#N/A</v>
      </c>
      <c r="J133" t="e">
        <f ca="1">CONFIDENCE( 0.05, STDEV(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), COUNT(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 ) )</f>
        <v>#N/A</v>
      </c>
      <c r="K133" t="e">
        <f ca="1">AVERAGE(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)</f>
        <v>#N/A</v>
      </c>
      <c r="L133" t="e">
        <f ca="1">CONFIDENCE( 0.05, STDEV(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), COUNT(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 ) )</f>
        <v>#N/A</v>
      </c>
      <c r="M133" t="e">
        <f ca="1">AVERAGE(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)</f>
        <v>#N/A</v>
      </c>
      <c r="N133" t="e">
        <f ca="1">CONFIDENCE( 0.05, STDEV(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), COUNT(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 ) )</f>
        <v>#N/A</v>
      </c>
    </row>
    <row r="134" spans="1:14">
      <c r="A134" t="s">
        <v>4</v>
      </c>
      <c r="B134">
        <v>2</v>
      </c>
      <c r="C134">
        <v>2</v>
      </c>
      <c r="D134">
        <v>5</v>
      </c>
      <c r="E134" t="e">
        <f ca="1">AVERAGE(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)</f>
        <v>#REF!</v>
      </c>
      <c r="F134" t="e">
        <f ca="1">CONFIDENCE( 0.05, STDEV(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), COUNT(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 ) )</f>
        <v>#REF!</v>
      </c>
      <c r="G134" t="e">
        <f ca="1">AVERAGE(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)</f>
        <v>#N/A</v>
      </c>
      <c r="H134" t="e">
        <f ca="1">CONFIDENCE( 0.05, STDEV(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), COUNT(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 ) )</f>
        <v>#N/A</v>
      </c>
      <c r="I134" t="e">
        <f ca="1">AVERAGE(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)</f>
        <v>#N/A</v>
      </c>
      <c r="J134" t="e">
        <f ca="1">CONFIDENCE( 0.05, STDEV(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), COUNT(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 ) )</f>
        <v>#N/A</v>
      </c>
      <c r="K134" t="e">
        <f ca="1">AVERAGE(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)</f>
        <v>#N/A</v>
      </c>
      <c r="L134" t="e">
        <f ca="1">CONFIDENCE( 0.05, STDEV(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), COUNT(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 ) )</f>
        <v>#N/A</v>
      </c>
      <c r="M134" t="e">
        <f ca="1">AVERAGE(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)</f>
        <v>#N/A</v>
      </c>
      <c r="N134" t="e">
        <f ca="1">CONFIDENCE( 0.05, STDEV(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), COUNT(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 ) )</f>
        <v>#N/A</v>
      </c>
    </row>
    <row r="135" spans="1:14">
      <c r="A135" t="s">
        <v>4</v>
      </c>
      <c r="B135">
        <v>5</v>
      </c>
      <c r="C135">
        <v>2</v>
      </c>
      <c r="D135">
        <v>5</v>
      </c>
      <c r="E135" t="e">
        <f ca="1">AVERAGE(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)</f>
        <v>#REF!</v>
      </c>
      <c r="F135" t="e">
        <f ca="1">CONFIDENCE( 0.05, STDEV(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), COUNT(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 ) )</f>
        <v>#REF!</v>
      </c>
      <c r="G135" t="e">
        <f ca="1">AVERAGE(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)</f>
        <v>#N/A</v>
      </c>
      <c r="H135" t="e">
        <f ca="1">CONFIDENCE( 0.05, STDEV(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), COUNT(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 ) )</f>
        <v>#N/A</v>
      </c>
      <c r="I135" t="e">
        <f ca="1">AVERAGE(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)</f>
        <v>#N/A</v>
      </c>
      <c r="J135" t="e">
        <f ca="1">CONFIDENCE( 0.05, STDEV(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), COUNT(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 ) )</f>
        <v>#N/A</v>
      </c>
      <c r="K135" t="e">
        <f ca="1">AVERAGE(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)</f>
        <v>#N/A</v>
      </c>
      <c r="L135" t="e">
        <f ca="1">CONFIDENCE( 0.05, STDEV(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), COUNT(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 ) )</f>
        <v>#N/A</v>
      </c>
      <c r="M135" t="e">
        <f ca="1">AVERAGE(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)</f>
        <v>#N/A</v>
      </c>
      <c r="N135" t="e">
        <f ca="1">CONFIDENCE( 0.05, STDEV(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), COUNT(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 ) )</f>
        <v>#N/A</v>
      </c>
    </row>
    <row r="136" spans="1:14">
      <c r="A136" t="s">
        <v>4</v>
      </c>
      <c r="B136">
        <v>10</v>
      </c>
      <c r="C136">
        <v>2</v>
      </c>
      <c r="D136">
        <v>5</v>
      </c>
      <c r="E136" t="e">
        <f ca="1">AVERAGE(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)</f>
        <v>#REF!</v>
      </c>
      <c r="F136" t="e">
        <f ca="1">CONFIDENCE( 0.05, STDEV(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), COUNT(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 ) )</f>
        <v>#REF!</v>
      </c>
      <c r="G136" t="e">
        <f ca="1">AVERAGE(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)</f>
        <v>#N/A</v>
      </c>
      <c r="H136" t="e">
        <f ca="1">CONFIDENCE( 0.05, STDEV(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), COUNT(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 ) )</f>
        <v>#N/A</v>
      </c>
      <c r="I136" t="e">
        <f ca="1">AVERAGE(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)</f>
        <v>#N/A</v>
      </c>
      <c r="J136" t="e">
        <f ca="1">CONFIDENCE( 0.05, STDEV(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), COUNT(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 ) )</f>
        <v>#N/A</v>
      </c>
      <c r="K136" t="e">
        <f ca="1">AVERAGE(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)</f>
        <v>#N/A</v>
      </c>
      <c r="L136" t="e">
        <f ca="1">CONFIDENCE( 0.05, STDEV(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), COUNT(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 ) )</f>
        <v>#N/A</v>
      </c>
      <c r="M136" t="e">
        <f ca="1">AVERAGE(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)</f>
        <v>#N/A</v>
      </c>
      <c r="N136" t="e">
        <f ca="1">CONFIDENCE( 0.05, STDEV(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), COUNT(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 ) )</f>
        <v>#N/A</v>
      </c>
    </row>
    <row r="137" spans="1:14">
      <c r="A137" t="s">
        <v>4</v>
      </c>
      <c r="B137">
        <v>2</v>
      </c>
      <c r="C137">
        <v>0.25</v>
      </c>
      <c r="D137">
        <v>10</v>
      </c>
      <c r="E137" t="e">
        <f ca="1">AVERAGE(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)</f>
        <v>#REF!</v>
      </c>
      <c r="F137" t="e">
        <f ca="1">CONFIDENCE( 0.05, STDEV(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), COUNT(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 ) )</f>
        <v>#REF!</v>
      </c>
      <c r="G137" t="e">
        <f ca="1">AVERAGE(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)</f>
        <v>#REF!</v>
      </c>
      <c r="H137" t="e">
        <f ca="1">CONFIDENCE( 0.05, STDEV(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), COUNT(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 ) )</f>
        <v>#REF!</v>
      </c>
      <c r="I137" t="e">
        <f ca="1">AVERAGE(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)</f>
        <v>#N/A</v>
      </c>
      <c r="J137" t="e">
        <f ca="1">CONFIDENCE( 0.05, STDEV(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), COUNT(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 ) )</f>
        <v>#N/A</v>
      </c>
      <c r="K137" t="e">
        <f ca="1">AVERAGE(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)</f>
        <v>#N/A</v>
      </c>
      <c r="L137" t="e">
        <f ca="1">CONFIDENCE( 0.05, STDEV(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), COUNT(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 ) )</f>
        <v>#N/A</v>
      </c>
      <c r="M137" t="e">
        <f ca="1">AVERAGE(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)</f>
        <v>#N/A</v>
      </c>
      <c r="N137" t="e">
        <f ca="1">CONFIDENCE( 0.05, STDEV(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), COUNT(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 ) )</f>
        <v>#N/A</v>
      </c>
    </row>
    <row r="138" spans="1:14">
      <c r="A138" t="s">
        <v>4</v>
      </c>
      <c r="B138">
        <v>5</v>
      </c>
      <c r="C138">
        <v>0.25</v>
      </c>
      <c r="D138">
        <v>10</v>
      </c>
      <c r="E138" t="e">
        <f ca="1">AVERAGE(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)</f>
        <v>#N/A</v>
      </c>
      <c r="F138" t="e">
        <f ca="1">CONFIDENCE( 0.05, STDEV(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), COUNT(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 ) )</f>
        <v>#N/A</v>
      </c>
      <c r="G138" t="e">
        <f ca="1">AVERAGE(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)</f>
        <v>#REF!</v>
      </c>
      <c r="H138" t="e">
        <f ca="1">CONFIDENCE( 0.05, STDEV(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), COUNT(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 ) )</f>
        <v>#REF!</v>
      </c>
      <c r="I138" t="e">
        <f ca="1">AVERAGE(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)</f>
        <v>#N/A</v>
      </c>
      <c r="J138" t="e">
        <f ca="1">CONFIDENCE( 0.05, STDEV(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), COUNT(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 ) )</f>
        <v>#N/A</v>
      </c>
      <c r="K138" t="e">
        <f ca="1">AVERAGE(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)</f>
        <v>#N/A</v>
      </c>
      <c r="L138" t="e">
        <f ca="1">CONFIDENCE( 0.05, STDEV(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), COUNT(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 ) )</f>
        <v>#N/A</v>
      </c>
      <c r="M138" t="e">
        <f ca="1">AVERAGE(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)</f>
        <v>#N/A</v>
      </c>
      <c r="N138" t="e">
        <f ca="1">CONFIDENCE( 0.05, STDEV(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), COUNT(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 ) )</f>
        <v>#N/A</v>
      </c>
    </row>
    <row r="139" spans="1:14">
      <c r="A139" t="s">
        <v>4</v>
      </c>
      <c r="B139">
        <v>10</v>
      </c>
      <c r="C139">
        <v>0.25</v>
      </c>
      <c r="D139">
        <v>10</v>
      </c>
      <c r="E139" t="e">
        <f ca="1">AVERAGE(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)</f>
        <v>#REF!</v>
      </c>
      <c r="F139" t="e">
        <f ca="1">CONFIDENCE( 0.05, STDEV(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), COUNT(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 ) )</f>
        <v>#REF!</v>
      </c>
      <c r="G139" t="e">
        <f ca="1">AVERAGE(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)</f>
        <v>#N/A</v>
      </c>
      <c r="H139" t="e">
        <f ca="1">CONFIDENCE( 0.05, STDEV(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), COUNT(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 ) )</f>
        <v>#N/A</v>
      </c>
      <c r="I139" t="e">
        <f ca="1">AVERAGE(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)</f>
        <v>#N/A</v>
      </c>
      <c r="J139" t="e">
        <f ca="1">CONFIDENCE( 0.05, STDEV(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), COUNT(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 ) )</f>
        <v>#N/A</v>
      </c>
      <c r="K139" t="e">
        <f ca="1">AVERAGE(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)</f>
        <v>#N/A</v>
      </c>
      <c r="L139" t="e">
        <f ca="1">CONFIDENCE( 0.05, STDEV(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), COUNT(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 ) )</f>
        <v>#N/A</v>
      </c>
      <c r="M139" t="e">
        <f ca="1">AVERAGE(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)</f>
        <v>#N/A</v>
      </c>
      <c r="N139" t="e">
        <f ca="1">CONFIDENCE( 0.05, STDEV(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), COUNT(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 ) )</f>
        <v>#N/A</v>
      </c>
    </row>
    <row r="140" spans="1:14">
      <c r="A140" t="s">
        <v>4</v>
      </c>
      <c r="B140">
        <v>2</v>
      </c>
      <c r="C140">
        <v>0.5</v>
      </c>
      <c r="D140">
        <v>10</v>
      </c>
      <c r="E140" t="e">
        <f ca="1">AVERAGE(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)</f>
        <v>#REF!</v>
      </c>
      <c r="F140" t="e">
        <f ca="1">CONFIDENCE( 0.05, STDEV(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), COUNT(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 ) )</f>
        <v>#REF!</v>
      </c>
      <c r="G140" t="e">
        <f ca="1">AVERAGE(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)</f>
        <v>#REF!</v>
      </c>
      <c r="H140" t="e">
        <f ca="1">CONFIDENCE( 0.05, STDEV(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), COUNT(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 ) )</f>
        <v>#REF!</v>
      </c>
      <c r="I140" t="e">
        <f ca="1">AVERAGE(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)</f>
        <v>#N/A</v>
      </c>
      <c r="J140" t="e">
        <f ca="1">CONFIDENCE( 0.05, STDEV(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), COUNT(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 ) )</f>
        <v>#N/A</v>
      </c>
      <c r="K140" t="e">
        <f ca="1">AVERAGE(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)</f>
        <v>#N/A</v>
      </c>
      <c r="L140" t="e">
        <f ca="1">CONFIDENCE( 0.05, STDEV(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), COUNT(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 ) )</f>
        <v>#N/A</v>
      </c>
      <c r="M140" t="e">
        <f ca="1">AVERAGE(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)</f>
        <v>#N/A</v>
      </c>
      <c r="N140" t="e">
        <f ca="1">CONFIDENCE( 0.05, STDEV(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), COUNT(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 ) )</f>
        <v>#N/A</v>
      </c>
    </row>
    <row r="141" spans="1:14">
      <c r="A141" t="s">
        <v>4</v>
      </c>
      <c r="B141">
        <v>5</v>
      </c>
      <c r="C141">
        <v>0.5</v>
      </c>
      <c r="D141">
        <v>10</v>
      </c>
      <c r="E141" t="e">
        <f ca="1">AVERAGE(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)</f>
        <v>#N/A</v>
      </c>
      <c r="F141" t="e">
        <f ca="1">CONFIDENCE( 0.05, STDEV(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), COUNT(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 ) )</f>
        <v>#N/A</v>
      </c>
      <c r="G141" t="e">
        <f ca="1">AVERAGE(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)</f>
        <v>#REF!</v>
      </c>
      <c r="H141" t="e">
        <f ca="1">CONFIDENCE( 0.05, STDEV(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), COUNT(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 ) )</f>
        <v>#REF!</v>
      </c>
      <c r="I141" t="e">
        <f ca="1">AVERAGE(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)</f>
        <v>#N/A</v>
      </c>
      <c r="J141" t="e">
        <f ca="1">CONFIDENCE( 0.05, STDEV(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), COUNT(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 ) )</f>
        <v>#N/A</v>
      </c>
      <c r="K141" t="e">
        <f ca="1">AVERAGE(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)</f>
        <v>#N/A</v>
      </c>
      <c r="L141" t="e">
        <f ca="1">CONFIDENCE( 0.05, STDEV(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), COUNT(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 ) )</f>
        <v>#N/A</v>
      </c>
      <c r="M141" t="e">
        <f ca="1">AVERAGE(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)</f>
        <v>#N/A</v>
      </c>
      <c r="N141" t="e">
        <f ca="1">CONFIDENCE( 0.05, STDEV(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), COUNT(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 ) )</f>
        <v>#N/A</v>
      </c>
    </row>
    <row r="142" spans="1:14">
      <c r="A142" t="s">
        <v>4</v>
      </c>
      <c r="B142">
        <v>10</v>
      </c>
      <c r="C142">
        <v>0.5</v>
      </c>
      <c r="D142">
        <v>10</v>
      </c>
      <c r="E142" t="e">
        <f ca="1">AVERAGE(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)</f>
        <v>#REF!</v>
      </c>
      <c r="F142" t="e">
        <f ca="1">CONFIDENCE( 0.05, STDEV(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), COUNT(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 ) )</f>
        <v>#REF!</v>
      </c>
      <c r="G142" t="e">
        <f ca="1">AVERAGE(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)</f>
        <v>#N/A</v>
      </c>
      <c r="H142" t="e">
        <f ca="1">CONFIDENCE( 0.05, STDEV(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), COUNT(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 ) )</f>
        <v>#N/A</v>
      </c>
      <c r="I142" t="e">
        <f ca="1">AVERAGE(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)</f>
        <v>#N/A</v>
      </c>
      <c r="J142" t="e">
        <f ca="1">CONFIDENCE( 0.05, STDEV(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), COUNT(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 ) )</f>
        <v>#N/A</v>
      </c>
      <c r="K142" t="e">
        <f ca="1">AVERAGE(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)</f>
        <v>#N/A</v>
      </c>
      <c r="L142" t="e">
        <f ca="1">CONFIDENCE( 0.05, STDEV(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), COUNT(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 ) )</f>
        <v>#N/A</v>
      </c>
      <c r="M142" t="e">
        <f ca="1">AVERAGE(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)</f>
        <v>#N/A</v>
      </c>
      <c r="N142" t="e">
        <f ca="1">CONFIDENCE( 0.05, STDEV(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), COUNT(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 ) )</f>
        <v>#N/A</v>
      </c>
    </row>
    <row r="143" spans="1:14">
      <c r="A143" t="s">
        <v>4</v>
      </c>
      <c r="B143">
        <v>2</v>
      </c>
      <c r="C143">
        <v>1</v>
      </c>
      <c r="D143">
        <v>10</v>
      </c>
      <c r="E143" t="e">
        <f ca="1">AVERAGE(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)</f>
        <v>#REF!</v>
      </c>
      <c r="F143" t="e">
        <f ca="1">CONFIDENCE( 0.05, STDEV(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), COUNT(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 ) )</f>
        <v>#REF!</v>
      </c>
      <c r="G143" t="e">
        <f ca="1">AVERAGE(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)</f>
        <v>#REF!</v>
      </c>
      <c r="H143" t="e">
        <f ca="1">CONFIDENCE( 0.05, STDEV(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), COUNT(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 ) )</f>
        <v>#REF!</v>
      </c>
      <c r="I143" t="e">
        <f ca="1">AVERAGE(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)</f>
        <v>#N/A</v>
      </c>
      <c r="J143" t="e">
        <f ca="1">CONFIDENCE( 0.05, STDEV(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), COUNT(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 ) )</f>
        <v>#N/A</v>
      </c>
      <c r="K143" t="e">
        <f ca="1">AVERAGE(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)</f>
        <v>#N/A</v>
      </c>
      <c r="L143" t="e">
        <f ca="1">CONFIDENCE( 0.05, STDEV(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), COUNT(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 ) )</f>
        <v>#N/A</v>
      </c>
      <c r="M143" t="e">
        <f ca="1">AVERAGE(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)</f>
        <v>#N/A</v>
      </c>
      <c r="N143" t="e">
        <f ca="1">CONFIDENCE( 0.05, STDEV(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), COUNT(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 ) )</f>
        <v>#N/A</v>
      </c>
    </row>
    <row r="144" spans="1:14">
      <c r="A144" t="s">
        <v>4</v>
      </c>
      <c r="B144">
        <v>5</v>
      </c>
      <c r="C144">
        <v>1</v>
      </c>
      <c r="D144">
        <v>10</v>
      </c>
      <c r="E144" t="e">
        <f ca="1">AVERAGE(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)</f>
        <v>#N/A</v>
      </c>
      <c r="F144" t="e">
        <f ca="1">CONFIDENCE( 0.05, STDEV(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), COUNT(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 ) )</f>
        <v>#N/A</v>
      </c>
      <c r="G144" t="e">
        <f ca="1">AVERAGE(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)</f>
        <v>#REF!</v>
      </c>
      <c r="H144" t="e">
        <f ca="1">CONFIDENCE( 0.05, STDEV(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), COUNT(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 ) )</f>
        <v>#REF!</v>
      </c>
      <c r="I144" t="e">
        <f ca="1">AVERAGE(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)</f>
        <v>#N/A</v>
      </c>
      <c r="J144" t="e">
        <f ca="1">CONFIDENCE( 0.05, STDEV(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), COUNT(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 ) )</f>
        <v>#N/A</v>
      </c>
      <c r="K144" t="e">
        <f ca="1">AVERAGE(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)</f>
        <v>#N/A</v>
      </c>
      <c r="L144" t="e">
        <f ca="1">CONFIDENCE( 0.05, STDEV(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), COUNT(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 ) )</f>
        <v>#N/A</v>
      </c>
      <c r="M144" t="e">
        <f ca="1">AVERAGE(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)</f>
        <v>#N/A</v>
      </c>
      <c r="N144" t="e">
        <f ca="1">CONFIDENCE( 0.05, STDEV(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), COUNT(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 ) )</f>
        <v>#N/A</v>
      </c>
    </row>
    <row r="145" spans="1:14">
      <c r="A145" t="s">
        <v>4</v>
      </c>
      <c r="B145">
        <v>10</v>
      </c>
      <c r="C145">
        <v>1</v>
      </c>
      <c r="D145">
        <v>10</v>
      </c>
      <c r="E145" t="e">
        <f ca="1">AVERAGE(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)</f>
        <v>#REF!</v>
      </c>
      <c r="F145" t="e">
        <f ca="1">CONFIDENCE( 0.05, STDEV(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), COUNT(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 ) )</f>
        <v>#REF!</v>
      </c>
      <c r="G145" t="e">
        <f ca="1">AVERAGE(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)</f>
        <v>#N/A</v>
      </c>
      <c r="H145" t="e">
        <f ca="1">CONFIDENCE( 0.05, STDEV(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), COUNT(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 ) )</f>
        <v>#N/A</v>
      </c>
      <c r="I145" t="e">
        <f ca="1">AVERAGE(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)</f>
        <v>#N/A</v>
      </c>
      <c r="J145" t="e">
        <f ca="1">CONFIDENCE( 0.05, STDEV(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), COUNT(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 ) )</f>
        <v>#N/A</v>
      </c>
      <c r="K145" t="e">
        <f ca="1">AVERAGE(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)</f>
        <v>#N/A</v>
      </c>
      <c r="L145" t="e">
        <f ca="1">CONFIDENCE( 0.05, STDEV(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), COUNT(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 ) )</f>
        <v>#N/A</v>
      </c>
      <c r="M145" t="e">
        <f ca="1">AVERAGE(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)</f>
        <v>#N/A</v>
      </c>
      <c r="N145" t="e">
        <f ca="1">CONFIDENCE( 0.05, STDEV(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), COUNT(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 ) )</f>
        <v>#N/A</v>
      </c>
    </row>
    <row r="146" spans="1:14">
      <c r="A146" t="s">
        <v>4</v>
      </c>
      <c r="B146">
        <v>2</v>
      </c>
      <c r="C146">
        <v>2</v>
      </c>
      <c r="D146">
        <v>10</v>
      </c>
      <c r="E146" t="e">
        <f ca="1">AVERAGE(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)</f>
        <v>#REF!</v>
      </c>
      <c r="F146" t="e">
        <f ca="1">CONFIDENCE( 0.05, STDEV(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), COUNT(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 ) )</f>
        <v>#REF!</v>
      </c>
      <c r="G146" t="e">
        <f ca="1">AVERAGE(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)</f>
        <v>#N/A</v>
      </c>
      <c r="H146" t="e">
        <f ca="1">CONFIDENCE( 0.05, STDEV(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), COUNT(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 ) )</f>
        <v>#N/A</v>
      </c>
      <c r="I146" t="e">
        <f ca="1">AVERAGE(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)</f>
        <v>#N/A</v>
      </c>
      <c r="J146" t="e">
        <f ca="1">CONFIDENCE( 0.05, STDEV(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), COUNT(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 ) )</f>
        <v>#N/A</v>
      </c>
      <c r="K146" t="e">
        <f ca="1">AVERAGE(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)</f>
        <v>#N/A</v>
      </c>
      <c r="L146" t="e">
        <f ca="1">CONFIDENCE( 0.05, STDEV(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), COUNT(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 ) )</f>
        <v>#N/A</v>
      </c>
      <c r="M146" t="e">
        <f ca="1">AVERAGE(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)</f>
        <v>#N/A</v>
      </c>
      <c r="N146" t="e">
        <f ca="1">CONFIDENCE( 0.05, STDEV(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), COUNT(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 ) )</f>
        <v>#N/A</v>
      </c>
    </row>
    <row r="147" spans="1:14">
      <c r="A147" t="s">
        <v>4</v>
      </c>
      <c r="B147">
        <v>5</v>
      </c>
      <c r="C147">
        <v>2</v>
      </c>
      <c r="D147">
        <v>10</v>
      </c>
      <c r="E147" t="e">
        <f ca="1">AVERAGE(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)</f>
        <v>#N/A</v>
      </c>
      <c r="F147" t="e">
        <f ca="1">CONFIDENCE( 0.05, STDEV(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), COUNT(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 ) )</f>
        <v>#N/A</v>
      </c>
      <c r="G147" t="e">
        <f ca="1">AVERAGE(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)</f>
        <v>#N/A</v>
      </c>
      <c r="H147" t="e">
        <f ca="1">CONFIDENCE( 0.05, STDEV(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), COUNT(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 ) )</f>
        <v>#N/A</v>
      </c>
      <c r="I147" t="e">
        <f ca="1">AVERAGE(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)</f>
        <v>#N/A</v>
      </c>
      <c r="J147" t="e">
        <f ca="1">CONFIDENCE( 0.05, STDEV(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), COUNT(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 ) )</f>
        <v>#N/A</v>
      </c>
      <c r="K147" t="e">
        <f ca="1">AVERAGE(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)</f>
        <v>#N/A</v>
      </c>
      <c r="L147" t="e">
        <f ca="1">CONFIDENCE( 0.05, STDEV(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), COUNT(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 ) )</f>
        <v>#N/A</v>
      </c>
      <c r="M147" t="e">
        <f ca="1">AVERAGE(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)</f>
        <v>#N/A</v>
      </c>
      <c r="N147" t="e">
        <f ca="1">CONFIDENCE( 0.05, STDEV(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), COUNT(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 ) )</f>
        <v>#N/A</v>
      </c>
    </row>
    <row r="148" spans="1:14">
      <c r="A148" t="s">
        <v>4</v>
      </c>
      <c r="B148">
        <v>10</v>
      </c>
      <c r="C148">
        <v>2</v>
      </c>
      <c r="D148">
        <v>10</v>
      </c>
      <c r="E148" t="e">
        <f ca="1">AVERAGE(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)</f>
        <v>#N/A</v>
      </c>
      <c r="F148" t="e">
        <f ca="1">CONFIDENCE( 0.05, STDEV(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), COUNT(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 ) )</f>
        <v>#N/A</v>
      </c>
      <c r="G148" t="e">
        <f ca="1">AVERAGE(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)</f>
        <v>#N/A</v>
      </c>
      <c r="H148" t="e">
        <f ca="1">CONFIDENCE( 0.05, STDEV(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), COUNT(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 ) )</f>
        <v>#N/A</v>
      </c>
      <c r="I148" t="e">
        <f ca="1">AVERAGE(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)</f>
        <v>#N/A</v>
      </c>
      <c r="J148" t="e">
        <f ca="1">CONFIDENCE( 0.05, STDEV(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), COUNT(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 ) )</f>
        <v>#N/A</v>
      </c>
      <c r="K148" t="e">
        <f ca="1">AVERAGE(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)</f>
        <v>#N/A</v>
      </c>
      <c r="L148" t="e">
        <f ca="1">CONFIDENCE( 0.05, STDEV(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), COUNT(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 ) )</f>
        <v>#N/A</v>
      </c>
      <c r="M148" t="e">
        <f ca="1">AVERAGE(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)</f>
        <v>#N/A</v>
      </c>
      <c r="N148" t="e">
        <f ca="1">CONFIDENCE( 0.05, STDEV(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), COUNT(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 ) )</f>
        <v>#N/A</v>
      </c>
    </row>
    <row r="149" spans="1:14">
      <c r="A149" t="s">
        <v>4</v>
      </c>
      <c r="B149">
        <v>2</v>
      </c>
      <c r="C149">
        <v>0.25</v>
      </c>
      <c r="D149">
        <v>15</v>
      </c>
      <c r="E149" t="e">
        <f ca="1">AVERAGE(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)</f>
        <v>#N/A</v>
      </c>
      <c r="F149" t="e">
        <f ca="1">CONFIDENCE( 0.05, STDEV(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), COUNT(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 ) )</f>
        <v>#N/A</v>
      </c>
      <c r="G149" t="e">
        <f ca="1">AVERAGE(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)</f>
        <v>#N/A</v>
      </c>
      <c r="H149" t="e">
        <f ca="1">CONFIDENCE( 0.05, STDEV(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), COUNT(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 ) )</f>
        <v>#N/A</v>
      </c>
      <c r="I149" t="e">
        <f ca="1">AVERAGE(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)</f>
        <v>#N/A</v>
      </c>
      <c r="J149" t="e">
        <f ca="1">CONFIDENCE( 0.05, STDEV(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), COUNT(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 ) )</f>
        <v>#N/A</v>
      </c>
      <c r="K149" t="e">
        <f ca="1">AVERAGE(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)</f>
        <v>#N/A</v>
      </c>
      <c r="L149" t="e">
        <f ca="1">CONFIDENCE( 0.05, STDEV(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), COUNT(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 ) )</f>
        <v>#N/A</v>
      </c>
      <c r="M149" t="e">
        <f ca="1">AVERAGE(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)</f>
        <v>#N/A</v>
      </c>
      <c r="N149" t="e">
        <f ca="1">CONFIDENCE( 0.05, STDEV(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), COUNT(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 ) )</f>
        <v>#N/A</v>
      </c>
    </row>
    <row r="150" spans="1:14">
      <c r="A150" t="s">
        <v>4</v>
      </c>
      <c r="B150">
        <v>5</v>
      </c>
      <c r="C150">
        <v>0.25</v>
      </c>
      <c r="D150">
        <v>15</v>
      </c>
      <c r="E150" t="e">
        <f ca="1">AVERAGE(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)</f>
        <v>#N/A</v>
      </c>
      <c r="F150" t="e">
        <f ca="1">CONFIDENCE( 0.05, STDEV(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), COUNT(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 ) )</f>
        <v>#N/A</v>
      </c>
      <c r="G150" t="e">
        <f ca="1">AVERAGE(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)</f>
        <v>#N/A</v>
      </c>
      <c r="H150" t="e">
        <f ca="1">CONFIDENCE( 0.05, STDEV(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), COUNT(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 ) )</f>
        <v>#N/A</v>
      </c>
      <c r="I150" t="e">
        <f ca="1">AVERAGE(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)</f>
        <v>#N/A</v>
      </c>
      <c r="J150" t="e">
        <f ca="1">CONFIDENCE( 0.05, STDEV(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), COUNT(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 ) )</f>
        <v>#N/A</v>
      </c>
      <c r="K150" t="e">
        <f ca="1">AVERAGE(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)</f>
        <v>#N/A</v>
      </c>
      <c r="L150" t="e">
        <f ca="1">CONFIDENCE( 0.05, STDEV(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), COUNT(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 ) )</f>
        <v>#N/A</v>
      </c>
      <c r="M150" t="e">
        <f ca="1">AVERAGE(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)</f>
        <v>#N/A</v>
      </c>
      <c r="N150" t="e">
        <f ca="1">CONFIDENCE( 0.05, STDEV(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), COUNT(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 ) )</f>
        <v>#N/A</v>
      </c>
    </row>
    <row r="151" spans="1:14">
      <c r="A151" t="s">
        <v>4</v>
      </c>
      <c r="B151">
        <v>10</v>
      </c>
      <c r="C151">
        <v>0.25</v>
      </c>
      <c r="D151">
        <v>15</v>
      </c>
      <c r="E151" t="e">
        <f ca="1">AVERAGE(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)</f>
        <v>#N/A</v>
      </c>
      <c r="F151" t="e">
        <f ca="1">CONFIDENCE( 0.05, STDEV(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), COUNT(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 ) )</f>
        <v>#N/A</v>
      </c>
      <c r="G151" t="e">
        <f ca="1">AVERAGE(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)</f>
        <v>#N/A</v>
      </c>
      <c r="H151" t="e">
        <f ca="1">CONFIDENCE( 0.05, STDEV(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), COUNT(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 ) )</f>
        <v>#N/A</v>
      </c>
      <c r="I151" t="e">
        <f ca="1">AVERAGE(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)</f>
        <v>#N/A</v>
      </c>
      <c r="J151" t="e">
        <f ca="1">CONFIDENCE( 0.05, STDEV(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), COUNT(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 ) )</f>
        <v>#N/A</v>
      </c>
      <c r="K151" t="e">
        <f ca="1">AVERAGE(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)</f>
        <v>#N/A</v>
      </c>
      <c r="L151" t="e">
        <f ca="1">CONFIDENCE( 0.05, STDEV(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), COUNT(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 ) )</f>
        <v>#N/A</v>
      </c>
      <c r="M151" t="e">
        <f ca="1">AVERAGE(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)</f>
        <v>#N/A</v>
      </c>
      <c r="N151" t="e">
        <f ca="1">CONFIDENCE( 0.05, STDEV(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), COUNT(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 ) )</f>
        <v>#N/A</v>
      </c>
    </row>
    <row r="152" spans="1:14">
      <c r="A152" t="s">
        <v>4</v>
      </c>
      <c r="B152">
        <v>2</v>
      </c>
      <c r="C152">
        <v>0.5</v>
      </c>
      <c r="D152">
        <v>15</v>
      </c>
      <c r="E152" t="e">
        <f ca="1">AVERAGE(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)</f>
        <v>#REF!</v>
      </c>
      <c r="F152" t="e">
        <f ca="1">CONFIDENCE( 0.05, STDEV(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), COUNT(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 ) )</f>
        <v>#REF!</v>
      </c>
      <c r="G152" t="e">
        <f ca="1">AVERAGE(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)</f>
        <v>#N/A</v>
      </c>
      <c r="H152" t="e">
        <f ca="1">CONFIDENCE( 0.05, STDEV(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), COUNT(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 ) )</f>
        <v>#N/A</v>
      </c>
      <c r="I152" t="e">
        <f ca="1">AVERAGE(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)</f>
        <v>#N/A</v>
      </c>
      <c r="J152" t="e">
        <f ca="1">CONFIDENCE( 0.05, STDEV(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), COUNT(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 ) )</f>
        <v>#N/A</v>
      </c>
      <c r="K152" t="e">
        <f ca="1">AVERAGE(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)</f>
        <v>#N/A</v>
      </c>
      <c r="L152" t="e">
        <f ca="1">CONFIDENCE( 0.05, STDEV(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), COUNT(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 ) )</f>
        <v>#N/A</v>
      </c>
      <c r="M152" t="e">
        <f ca="1">AVERAGE(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)</f>
        <v>#N/A</v>
      </c>
      <c r="N152" t="e">
        <f ca="1">CONFIDENCE( 0.05, STDEV(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), COUNT(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 ) )</f>
        <v>#N/A</v>
      </c>
    </row>
    <row r="153" spans="1:14">
      <c r="A153" t="s">
        <v>4</v>
      </c>
      <c r="B153">
        <v>5</v>
      </c>
      <c r="C153">
        <v>0.5</v>
      </c>
      <c r="D153">
        <v>15</v>
      </c>
      <c r="E153" t="e">
        <f ca="1">AVERAGE(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)</f>
        <v>#N/A</v>
      </c>
      <c r="F153" t="e">
        <f ca="1">CONFIDENCE( 0.05, STDEV(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), COUNT(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 ) )</f>
        <v>#N/A</v>
      </c>
      <c r="G153" t="e">
        <f ca="1">AVERAGE(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)</f>
        <v>#N/A</v>
      </c>
      <c r="H153" t="e">
        <f ca="1">CONFIDENCE( 0.05, STDEV(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), COUNT(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 ) )</f>
        <v>#N/A</v>
      </c>
      <c r="I153" t="e">
        <f ca="1">AVERAGE(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)</f>
        <v>#N/A</v>
      </c>
      <c r="J153" t="e">
        <f ca="1">CONFIDENCE( 0.05, STDEV(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), COUNT(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 ) )</f>
        <v>#N/A</v>
      </c>
      <c r="K153" t="e">
        <f ca="1">AVERAGE(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)</f>
        <v>#N/A</v>
      </c>
      <c r="L153" t="e">
        <f ca="1">CONFIDENCE( 0.05, STDEV(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), COUNT(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 ) )</f>
        <v>#N/A</v>
      </c>
      <c r="M153" t="e">
        <f ca="1">AVERAGE(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)</f>
        <v>#N/A</v>
      </c>
      <c r="N153" t="e">
        <f ca="1">CONFIDENCE( 0.05, STDEV(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), COUNT(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 ) )</f>
        <v>#N/A</v>
      </c>
    </row>
    <row r="154" spans="1:14">
      <c r="A154" t="s">
        <v>4</v>
      </c>
      <c r="B154">
        <v>10</v>
      </c>
      <c r="C154">
        <v>0.5</v>
      </c>
      <c r="D154">
        <v>15</v>
      </c>
      <c r="E154" t="e">
        <f ca="1">AVERAGE(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)</f>
        <v>#REF!</v>
      </c>
      <c r="F154" t="e">
        <f ca="1">CONFIDENCE( 0.05, STDEV(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), COUNT(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 ) )</f>
        <v>#REF!</v>
      </c>
      <c r="G154" t="e">
        <f ca="1">AVERAGE(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)</f>
        <v>#N/A</v>
      </c>
      <c r="H154" t="e">
        <f ca="1">CONFIDENCE( 0.05, STDEV(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), COUNT(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 ) )</f>
        <v>#N/A</v>
      </c>
      <c r="I154" t="e">
        <f ca="1">AVERAGE(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)</f>
        <v>#N/A</v>
      </c>
      <c r="J154" t="e">
        <f ca="1">CONFIDENCE( 0.05, STDEV(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), COUNT(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 ) )</f>
        <v>#N/A</v>
      </c>
      <c r="K154" t="e">
        <f ca="1">AVERAGE(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)</f>
        <v>#N/A</v>
      </c>
      <c r="L154" t="e">
        <f ca="1">CONFIDENCE( 0.05, STDEV(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), COUNT(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 ) )</f>
        <v>#N/A</v>
      </c>
      <c r="M154" t="e">
        <f ca="1">AVERAGE(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)</f>
        <v>#N/A</v>
      </c>
      <c r="N154" t="e">
        <f ca="1">CONFIDENCE( 0.05, STDEV(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), COUNT(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 ) )</f>
        <v>#N/A</v>
      </c>
    </row>
    <row r="155" spans="1:14">
      <c r="A155" t="s">
        <v>4</v>
      </c>
      <c r="B155">
        <v>2</v>
      </c>
      <c r="C155">
        <v>1</v>
      </c>
      <c r="D155">
        <v>15</v>
      </c>
      <c r="E155" t="e">
        <f ca="1">AVERAGE(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)</f>
        <v>#REF!</v>
      </c>
      <c r="F155" t="e">
        <f ca="1">CONFIDENCE( 0.05, STDEV(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), COUNT(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 ) )</f>
        <v>#REF!</v>
      </c>
      <c r="G155" t="e">
        <f ca="1">AVERAGE(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)</f>
        <v>#N/A</v>
      </c>
      <c r="H155" t="e">
        <f ca="1">CONFIDENCE( 0.05, STDEV(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), COUNT(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 ) )</f>
        <v>#N/A</v>
      </c>
      <c r="I155" t="e">
        <f ca="1">AVERAGE(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)</f>
        <v>#N/A</v>
      </c>
      <c r="J155" t="e">
        <f ca="1">CONFIDENCE( 0.05, STDEV(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), COUNT(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 ) )</f>
        <v>#N/A</v>
      </c>
      <c r="K155" t="e">
        <f ca="1">AVERAGE(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)</f>
        <v>#N/A</v>
      </c>
      <c r="L155" t="e">
        <f ca="1">CONFIDENCE( 0.05, STDEV(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), COUNT(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 ) )</f>
        <v>#N/A</v>
      </c>
      <c r="M155" t="e">
        <f ca="1">AVERAGE(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)</f>
        <v>#N/A</v>
      </c>
      <c r="N155" t="e">
        <f ca="1">CONFIDENCE( 0.05, STDEV(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), COUNT(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 ) )</f>
        <v>#N/A</v>
      </c>
    </row>
    <row r="156" spans="1:14">
      <c r="A156" t="s">
        <v>4</v>
      </c>
      <c r="B156">
        <v>5</v>
      </c>
      <c r="C156">
        <v>1</v>
      </c>
      <c r="D156">
        <v>15</v>
      </c>
      <c r="E156" t="e">
        <f ca="1">AVERAGE(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)</f>
        <v>#REF!</v>
      </c>
      <c r="F156" t="e">
        <f ca="1">CONFIDENCE( 0.05, STDEV(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), COUNT(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 ) )</f>
        <v>#REF!</v>
      </c>
      <c r="G156" t="e">
        <f ca="1">AVERAGE(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)</f>
        <v>#N/A</v>
      </c>
      <c r="H156" t="e">
        <f ca="1">CONFIDENCE( 0.05, STDEV(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), COUNT(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 ) )</f>
        <v>#N/A</v>
      </c>
      <c r="I156" t="e">
        <f ca="1">AVERAGE(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)</f>
        <v>#N/A</v>
      </c>
      <c r="J156" t="e">
        <f ca="1">CONFIDENCE( 0.05, STDEV(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), COUNT(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 ) )</f>
        <v>#N/A</v>
      </c>
      <c r="K156" t="e">
        <f ca="1">AVERAGE(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)</f>
        <v>#N/A</v>
      </c>
      <c r="L156" t="e">
        <f ca="1">CONFIDENCE( 0.05, STDEV(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), COUNT(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 ) )</f>
        <v>#N/A</v>
      </c>
      <c r="M156" t="e">
        <f ca="1">AVERAGE(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)</f>
        <v>#N/A</v>
      </c>
      <c r="N156" t="e">
        <f ca="1">CONFIDENCE( 0.05, STDEV(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), COUNT(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 ) )</f>
        <v>#N/A</v>
      </c>
    </row>
    <row r="157" spans="1:14">
      <c r="A157" t="s">
        <v>4</v>
      </c>
      <c r="B157">
        <v>10</v>
      </c>
      <c r="C157">
        <v>1</v>
      </c>
      <c r="D157">
        <v>15</v>
      </c>
      <c r="E157" t="e">
        <f ca="1">AVERAGE(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)</f>
        <v>#REF!</v>
      </c>
      <c r="F157" t="e">
        <f ca="1">CONFIDENCE( 0.05, STDEV(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), COUNT(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 ) )</f>
        <v>#REF!</v>
      </c>
      <c r="G157" t="e">
        <f ca="1">AVERAGE(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)</f>
        <v>#N/A</v>
      </c>
      <c r="H157" t="e">
        <f ca="1">CONFIDENCE( 0.05, STDEV(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), COUNT(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 ) )</f>
        <v>#N/A</v>
      </c>
      <c r="I157" t="e">
        <f ca="1">AVERAGE(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)</f>
        <v>#N/A</v>
      </c>
      <c r="J157" t="e">
        <f ca="1">CONFIDENCE( 0.05, STDEV(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), COUNT(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 ) )</f>
        <v>#N/A</v>
      </c>
      <c r="K157" t="e">
        <f ca="1">AVERAGE(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)</f>
        <v>#N/A</v>
      </c>
      <c r="L157" t="e">
        <f ca="1">CONFIDENCE( 0.05, STDEV(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), COUNT(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 ) )</f>
        <v>#N/A</v>
      </c>
      <c r="M157" t="e">
        <f ca="1">AVERAGE(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)</f>
        <v>#N/A</v>
      </c>
      <c r="N157" t="e">
        <f ca="1">CONFIDENCE( 0.05, STDEV(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), COUNT(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 ) )</f>
        <v>#N/A</v>
      </c>
    </row>
    <row r="158" spans="1:14">
      <c r="A158" t="s">
        <v>4</v>
      </c>
      <c r="B158">
        <v>2</v>
      </c>
      <c r="C158">
        <v>2</v>
      </c>
      <c r="D158">
        <v>15</v>
      </c>
      <c r="E158" t="e">
        <f ca="1">AVERAGE(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)</f>
        <v>#REF!</v>
      </c>
      <c r="F158" t="e">
        <f ca="1">CONFIDENCE( 0.05, STDEV(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), COUNT(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 ) )</f>
        <v>#REF!</v>
      </c>
      <c r="G158" t="e">
        <f ca="1">AVERAGE(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)</f>
        <v>#N/A</v>
      </c>
      <c r="H158" t="e">
        <f ca="1">CONFIDENCE( 0.05, STDEV(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), COUNT(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 ) )</f>
        <v>#N/A</v>
      </c>
      <c r="I158" t="e">
        <f ca="1">AVERAGE(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)</f>
        <v>#N/A</v>
      </c>
      <c r="J158" t="e">
        <f ca="1">CONFIDENCE( 0.05, STDEV(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), COUNT(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 ) )</f>
        <v>#N/A</v>
      </c>
      <c r="K158" t="e">
        <f ca="1">AVERAGE(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)</f>
        <v>#N/A</v>
      </c>
      <c r="L158" t="e">
        <f ca="1">CONFIDENCE( 0.05, STDEV(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), COUNT(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 ) )</f>
        <v>#N/A</v>
      </c>
      <c r="M158" t="e">
        <f ca="1">AVERAGE(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)</f>
        <v>#N/A</v>
      </c>
      <c r="N158" t="e">
        <f ca="1">CONFIDENCE( 0.05, STDEV(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), COUNT(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 ) )</f>
        <v>#N/A</v>
      </c>
    </row>
    <row r="159" spans="1:14">
      <c r="A159" t="s">
        <v>4</v>
      </c>
      <c r="B159">
        <v>5</v>
      </c>
      <c r="C159">
        <v>2</v>
      </c>
      <c r="D159">
        <v>15</v>
      </c>
      <c r="E159" t="e">
        <f ca="1">AVERAGE(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)</f>
        <v>#REF!</v>
      </c>
      <c r="F159" t="e">
        <f ca="1">CONFIDENCE( 0.05, STDEV(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), COUNT(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 ) )</f>
        <v>#REF!</v>
      </c>
      <c r="G159" t="e">
        <f ca="1">AVERAGE(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)</f>
        <v>#N/A</v>
      </c>
      <c r="H159" t="e">
        <f ca="1">CONFIDENCE( 0.05, STDEV(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), COUNT(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 ) )</f>
        <v>#N/A</v>
      </c>
      <c r="I159" t="e">
        <f ca="1">AVERAGE(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)</f>
        <v>#N/A</v>
      </c>
      <c r="J159" t="e">
        <f ca="1">CONFIDENCE( 0.05, STDEV(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), COUNT(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 ) )</f>
        <v>#N/A</v>
      </c>
      <c r="K159" t="e">
        <f ca="1">AVERAGE(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)</f>
        <v>#N/A</v>
      </c>
      <c r="L159" t="e">
        <f ca="1">CONFIDENCE( 0.05, STDEV(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), COUNT(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 ) )</f>
        <v>#N/A</v>
      </c>
      <c r="M159" t="e">
        <f ca="1">AVERAGE(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)</f>
        <v>#N/A</v>
      </c>
      <c r="N159" t="e">
        <f ca="1">CONFIDENCE( 0.05, STDEV(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), COUNT(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 ) )</f>
        <v>#N/A</v>
      </c>
    </row>
    <row r="160" spans="1:14">
      <c r="A160" t="s">
        <v>4</v>
      </c>
      <c r="B160">
        <v>10</v>
      </c>
      <c r="C160">
        <v>2</v>
      </c>
      <c r="D160">
        <v>15</v>
      </c>
      <c r="E160" t="e">
        <f ca="1">AVERAGE(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)</f>
        <v>#REF!</v>
      </c>
      <c r="F160" t="e">
        <f ca="1">CONFIDENCE( 0.05, STDEV(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), COUNT(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 ) )</f>
        <v>#REF!</v>
      </c>
      <c r="G160" t="e">
        <f ca="1">AVERAGE(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)</f>
        <v>#N/A</v>
      </c>
      <c r="H160" t="e">
        <f ca="1">CONFIDENCE( 0.05, STDEV(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), COUNT(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 ) )</f>
        <v>#N/A</v>
      </c>
      <c r="I160" t="e">
        <f ca="1">AVERAGE(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)</f>
        <v>#N/A</v>
      </c>
      <c r="J160" t="e">
        <f ca="1">CONFIDENCE( 0.05, STDEV(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), COUNT(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 ) )</f>
        <v>#N/A</v>
      </c>
      <c r="K160" t="e">
        <f ca="1">AVERAGE(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)</f>
        <v>#N/A</v>
      </c>
      <c r="L160" t="e">
        <f ca="1">CONFIDENCE( 0.05, STDEV(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), COUNT(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 ) )</f>
        <v>#N/A</v>
      </c>
      <c r="M160" t="e">
        <f ca="1">AVERAGE(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)</f>
        <v>#N/A</v>
      </c>
      <c r="N160" t="e">
        <f ca="1">CONFIDENCE( 0.05, STDEV(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), COUNT(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 ) )</f>
        <v>#N/A</v>
      </c>
    </row>
    <row r="161" spans="1:14">
      <c r="A161" t="s">
        <v>4</v>
      </c>
      <c r="B161">
        <v>2</v>
      </c>
      <c r="C161">
        <v>0.25</v>
      </c>
      <c r="D161">
        <v>30</v>
      </c>
      <c r="E161" t="e">
        <f ca="1">AVERAGE(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)</f>
        <v>#N/A</v>
      </c>
      <c r="F161" t="e">
        <f ca="1">CONFIDENCE( 0.05, STDEV(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), COUNT(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 ) )</f>
        <v>#N/A</v>
      </c>
      <c r="G161" t="e">
        <f ca="1">AVERAGE(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)</f>
        <v>#N/A</v>
      </c>
      <c r="H161" t="e">
        <f ca="1">CONFIDENCE( 0.05, STDEV(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), COUNT(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 ) )</f>
        <v>#N/A</v>
      </c>
      <c r="I161" t="e">
        <f ca="1">AVERAGE(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)</f>
        <v>#N/A</v>
      </c>
      <c r="J161" t="e">
        <f ca="1">CONFIDENCE( 0.05, STDEV(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), COUNT(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 ) )</f>
        <v>#N/A</v>
      </c>
      <c r="K161" t="e">
        <f ca="1">AVERAGE(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)</f>
        <v>#N/A</v>
      </c>
      <c r="L161" t="e">
        <f ca="1">CONFIDENCE( 0.05, STDEV(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), COUNT(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 ) )</f>
        <v>#N/A</v>
      </c>
      <c r="M161" t="e">
        <f ca="1">AVERAGE(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)</f>
        <v>#N/A</v>
      </c>
      <c r="N161" t="e">
        <f ca="1">CONFIDENCE( 0.05, STDEV(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), COUNT(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 ) )</f>
        <v>#N/A</v>
      </c>
    </row>
    <row r="162" spans="1:14">
      <c r="A162" t="s">
        <v>4</v>
      </c>
      <c r="B162">
        <v>5</v>
      </c>
      <c r="C162">
        <v>0.25</v>
      </c>
      <c r="D162">
        <v>30</v>
      </c>
      <c r="E162" t="e">
        <f ca="1">AVERAGE(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)</f>
        <v>#N/A</v>
      </c>
      <c r="F162" t="e">
        <f ca="1">CONFIDENCE( 0.05, STDEV(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), COUNT(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 ) )</f>
        <v>#N/A</v>
      </c>
      <c r="G162" t="e">
        <f ca="1">AVERAGE(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)</f>
        <v>#N/A</v>
      </c>
      <c r="H162" t="e">
        <f ca="1">CONFIDENCE( 0.05, STDEV(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), COUNT(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 ) )</f>
        <v>#N/A</v>
      </c>
      <c r="I162" t="e">
        <f ca="1">AVERAGE(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)</f>
        <v>#N/A</v>
      </c>
      <c r="J162" t="e">
        <f ca="1">CONFIDENCE( 0.05, STDEV(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), COUNT(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 ) )</f>
        <v>#N/A</v>
      </c>
      <c r="K162" t="e">
        <f ca="1">AVERAGE(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)</f>
        <v>#N/A</v>
      </c>
      <c r="L162" t="e">
        <f ca="1">CONFIDENCE( 0.05, STDEV(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), COUNT(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 ) )</f>
        <v>#N/A</v>
      </c>
      <c r="M162" t="e">
        <f ca="1">AVERAGE(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)</f>
        <v>#N/A</v>
      </c>
      <c r="N162" t="e">
        <f ca="1">CONFIDENCE( 0.05, STDEV(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), COUNT(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 ) )</f>
        <v>#N/A</v>
      </c>
    </row>
    <row r="163" spans="1:14">
      <c r="A163" t="s">
        <v>4</v>
      </c>
      <c r="B163">
        <v>10</v>
      </c>
      <c r="C163">
        <v>0.25</v>
      </c>
      <c r="D163">
        <v>30</v>
      </c>
      <c r="E163" t="e">
        <f ca="1">AVERAGE(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)</f>
        <v>#N/A</v>
      </c>
      <c r="F163" t="e">
        <f ca="1">CONFIDENCE( 0.05, STDEV(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), COUNT(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 ) )</f>
        <v>#N/A</v>
      </c>
      <c r="G163" t="e">
        <f ca="1">AVERAGE(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)</f>
        <v>#N/A</v>
      </c>
      <c r="H163" t="e">
        <f ca="1">CONFIDENCE( 0.05, STDEV(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), COUNT(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 ) )</f>
        <v>#N/A</v>
      </c>
      <c r="I163" t="e">
        <f ca="1">AVERAGE(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)</f>
        <v>#N/A</v>
      </c>
      <c r="J163" t="e">
        <f ca="1">CONFIDENCE( 0.05, STDEV(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), COUNT(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 ) )</f>
        <v>#N/A</v>
      </c>
      <c r="K163" t="e">
        <f ca="1">AVERAGE(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)</f>
        <v>#N/A</v>
      </c>
      <c r="L163" t="e">
        <f ca="1">CONFIDENCE( 0.05, STDEV(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), COUNT(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 ) )</f>
        <v>#N/A</v>
      </c>
      <c r="M163" t="e">
        <f ca="1">AVERAGE(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)</f>
        <v>#N/A</v>
      </c>
      <c r="N163" t="e">
        <f ca="1">CONFIDENCE( 0.05, STDEV(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), COUNT(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 ) )</f>
        <v>#N/A</v>
      </c>
    </row>
    <row r="164" spans="1:14">
      <c r="A164" t="s">
        <v>4</v>
      </c>
      <c r="B164">
        <v>2</v>
      </c>
      <c r="C164">
        <v>0.5</v>
      </c>
      <c r="D164">
        <v>30</v>
      </c>
      <c r="E164" t="e">
        <f ca="1">AVERAGE(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)</f>
        <v>#N/A</v>
      </c>
      <c r="F164" t="e">
        <f ca="1">CONFIDENCE( 0.05, STDEV(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), COUNT(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 ) )</f>
        <v>#N/A</v>
      </c>
      <c r="G164" t="e">
        <f ca="1">AVERAGE(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)</f>
        <v>#N/A</v>
      </c>
      <c r="H164" t="e">
        <f ca="1">CONFIDENCE( 0.05, STDEV(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), COUNT(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 ) )</f>
        <v>#N/A</v>
      </c>
      <c r="I164" t="e">
        <f ca="1">AVERAGE(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)</f>
        <v>#N/A</v>
      </c>
      <c r="J164" t="e">
        <f ca="1">CONFIDENCE( 0.05, STDEV(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), COUNT(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 ) )</f>
        <v>#N/A</v>
      </c>
      <c r="K164" t="e">
        <f ca="1">AVERAGE(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)</f>
        <v>#N/A</v>
      </c>
      <c r="L164" t="e">
        <f ca="1">CONFIDENCE( 0.05, STDEV(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), COUNT(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 ) )</f>
        <v>#N/A</v>
      </c>
      <c r="M164" t="e">
        <f ca="1">AVERAGE(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)</f>
        <v>#N/A</v>
      </c>
      <c r="N164" t="e">
        <f ca="1">CONFIDENCE( 0.05, STDEV(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), COUNT(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 ) )</f>
        <v>#N/A</v>
      </c>
    </row>
    <row r="165" spans="1:14">
      <c r="A165" t="s">
        <v>4</v>
      </c>
      <c r="B165">
        <v>5</v>
      </c>
      <c r="C165">
        <v>0.5</v>
      </c>
      <c r="D165">
        <v>30</v>
      </c>
      <c r="E165" t="e">
        <f ca="1">AVERAGE(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)</f>
        <v>#N/A</v>
      </c>
      <c r="F165" t="e">
        <f ca="1">CONFIDENCE( 0.05, STDEV(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), COUNT(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 ) )</f>
        <v>#N/A</v>
      </c>
      <c r="G165" t="e">
        <f ca="1">AVERAGE(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)</f>
        <v>#N/A</v>
      </c>
      <c r="H165" t="e">
        <f ca="1">CONFIDENCE( 0.05, STDEV(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), COUNT(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 ) )</f>
        <v>#N/A</v>
      </c>
      <c r="I165" t="e">
        <f ca="1">AVERAGE(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)</f>
        <v>#N/A</v>
      </c>
      <c r="J165" t="e">
        <f ca="1">CONFIDENCE( 0.05, STDEV(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), COUNT(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 ) )</f>
        <v>#N/A</v>
      </c>
      <c r="K165" t="e">
        <f ca="1">AVERAGE(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)</f>
        <v>#N/A</v>
      </c>
      <c r="L165" t="e">
        <f ca="1">CONFIDENCE( 0.05, STDEV(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), COUNT(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 ) )</f>
        <v>#N/A</v>
      </c>
      <c r="M165" t="e">
        <f ca="1">AVERAGE(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)</f>
        <v>#N/A</v>
      </c>
      <c r="N165" t="e">
        <f ca="1">CONFIDENCE( 0.05, STDEV(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), COUNT(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 ) )</f>
        <v>#N/A</v>
      </c>
    </row>
    <row r="166" spans="1:14">
      <c r="A166" t="s">
        <v>4</v>
      </c>
      <c r="B166">
        <v>10</v>
      </c>
      <c r="C166">
        <v>0.5</v>
      </c>
      <c r="D166">
        <v>30</v>
      </c>
      <c r="E166" t="e">
        <f ca="1">AVERAGE(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)</f>
        <v>#N/A</v>
      </c>
      <c r="F166" t="e">
        <f ca="1">CONFIDENCE( 0.05, STDEV(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), COUNT(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 ) )</f>
        <v>#N/A</v>
      </c>
      <c r="G166" t="e">
        <f ca="1">AVERAGE(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)</f>
        <v>#N/A</v>
      </c>
      <c r="H166" t="e">
        <f ca="1">CONFIDENCE( 0.05, STDEV(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), COUNT(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 ) )</f>
        <v>#N/A</v>
      </c>
      <c r="I166" t="e">
        <f ca="1">AVERAGE(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)</f>
        <v>#N/A</v>
      </c>
      <c r="J166" t="e">
        <f ca="1">CONFIDENCE( 0.05, STDEV(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), COUNT(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 ) )</f>
        <v>#N/A</v>
      </c>
      <c r="K166" t="e">
        <f ca="1">AVERAGE(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)</f>
        <v>#N/A</v>
      </c>
      <c r="L166" t="e">
        <f ca="1">CONFIDENCE( 0.05, STDEV(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), COUNT(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 ) )</f>
        <v>#N/A</v>
      </c>
      <c r="M166" t="e">
        <f ca="1">AVERAGE(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)</f>
        <v>#N/A</v>
      </c>
      <c r="N166" t="e">
        <f ca="1">CONFIDENCE( 0.05, STDEV(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), COUNT(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 ) )</f>
        <v>#N/A</v>
      </c>
    </row>
    <row r="167" spans="1:14">
      <c r="A167" t="s">
        <v>4</v>
      </c>
      <c r="B167">
        <v>2</v>
      </c>
      <c r="C167">
        <v>1</v>
      </c>
      <c r="D167">
        <v>30</v>
      </c>
      <c r="E167" t="e">
        <f ca="1">AVERAGE(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)</f>
        <v>#N/A</v>
      </c>
      <c r="F167" t="e">
        <f ca="1">CONFIDENCE( 0.05, STDEV(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), COUNT(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 ) )</f>
        <v>#N/A</v>
      </c>
      <c r="G167" t="e">
        <f ca="1">AVERAGE(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)</f>
        <v>#N/A</v>
      </c>
      <c r="H167" t="e">
        <f ca="1">CONFIDENCE( 0.05, STDEV(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), COUNT(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 ) )</f>
        <v>#N/A</v>
      </c>
      <c r="I167" t="e">
        <f ca="1">AVERAGE(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)</f>
        <v>#N/A</v>
      </c>
      <c r="J167" t="e">
        <f ca="1">CONFIDENCE( 0.05, STDEV(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), COUNT(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 ) )</f>
        <v>#N/A</v>
      </c>
      <c r="K167" t="e">
        <f ca="1">AVERAGE(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)</f>
        <v>#N/A</v>
      </c>
      <c r="L167" t="e">
        <f ca="1">CONFIDENCE( 0.05, STDEV(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), COUNT(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 ) )</f>
        <v>#N/A</v>
      </c>
      <c r="M167" t="e">
        <f ca="1">AVERAGE(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)</f>
        <v>#N/A</v>
      </c>
      <c r="N167" t="e">
        <f ca="1">CONFIDENCE( 0.05, STDEV(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), COUNT(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 ) )</f>
        <v>#N/A</v>
      </c>
    </row>
    <row r="168" spans="1:14">
      <c r="A168" t="s">
        <v>4</v>
      </c>
      <c r="B168">
        <v>5</v>
      </c>
      <c r="C168">
        <v>1</v>
      </c>
      <c r="D168">
        <v>30</v>
      </c>
      <c r="E168" t="e">
        <f ca="1">AVERAGE(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)</f>
        <v>#N/A</v>
      </c>
      <c r="F168" t="e">
        <f ca="1">CONFIDENCE( 0.05, STDEV(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), COUNT(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 ) )</f>
        <v>#N/A</v>
      </c>
      <c r="G168" t="e">
        <f ca="1">AVERAGE(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)</f>
        <v>#N/A</v>
      </c>
      <c r="H168" t="e">
        <f ca="1">CONFIDENCE( 0.05, STDEV(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), COUNT(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 ) )</f>
        <v>#N/A</v>
      </c>
      <c r="I168" t="e">
        <f ca="1">AVERAGE(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)</f>
        <v>#N/A</v>
      </c>
      <c r="J168" t="e">
        <f ca="1">CONFIDENCE( 0.05, STDEV(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), COUNT(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 ) )</f>
        <v>#N/A</v>
      </c>
      <c r="K168" t="e">
        <f ca="1">AVERAGE(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)</f>
        <v>#N/A</v>
      </c>
      <c r="L168" t="e">
        <f ca="1">CONFIDENCE( 0.05, STDEV(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), COUNT(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 ) )</f>
        <v>#N/A</v>
      </c>
      <c r="M168" t="e">
        <f ca="1">AVERAGE(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)</f>
        <v>#N/A</v>
      </c>
      <c r="N168" t="e">
        <f ca="1">CONFIDENCE( 0.05, STDEV(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), COUNT(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 ) )</f>
        <v>#N/A</v>
      </c>
    </row>
    <row r="169" spans="1:14">
      <c r="A169" t="s">
        <v>4</v>
      </c>
      <c r="B169">
        <v>10</v>
      </c>
      <c r="C169">
        <v>1</v>
      </c>
      <c r="D169">
        <v>30</v>
      </c>
      <c r="E169" t="e">
        <f ca="1">AVERAGE(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)</f>
        <v>#N/A</v>
      </c>
      <c r="F169" t="e">
        <f ca="1">CONFIDENCE( 0.05, STDEV(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), COUNT(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 ) )</f>
        <v>#N/A</v>
      </c>
      <c r="G169" t="e">
        <f ca="1">AVERAGE(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)</f>
        <v>#N/A</v>
      </c>
      <c r="H169" t="e">
        <f ca="1">CONFIDENCE( 0.05, STDEV(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), COUNT(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 ) )</f>
        <v>#N/A</v>
      </c>
      <c r="I169" t="e">
        <f ca="1">AVERAGE(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)</f>
        <v>#N/A</v>
      </c>
      <c r="J169" t="e">
        <f ca="1">CONFIDENCE( 0.05, STDEV(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), COUNT(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 ) )</f>
        <v>#N/A</v>
      </c>
      <c r="K169" t="e">
        <f ca="1">AVERAGE(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)</f>
        <v>#N/A</v>
      </c>
      <c r="L169" t="e">
        <f ca="1">CONFIDENCE( 0.05, STDEV(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), COUNT(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 ) )</f>
        <v>#N/A</v>
      </c>
      <c r="M169" t="e">
        <f ca="1">AVERAGE(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)</f>
        <v>#N/A</v>
      </c>
      <c r="N169" t="e">
        <f ca="1">CONFIDENCE( 0.05, STDEV(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), COUNT(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 ) )</f>
        <v>#N/A</v>
      </c>
    </row>
    <row r="170" spans="1:14">
      <c r="A170" t="s">
        <v>4</v>
      </c>
      <c r="B170">
        <v>2</v>
      </c>
      <c r="C170">
        <v>2</v>
      </c>
      <c r="D170">
        <v>30</v>
      </c>
      <c r="E170" t="e">
        <f ca="1">AVERAGE(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)</f>
        <v>#N/A</v>
      </c>
      <c r="F170" t="e">
        <f ca="1">CONFIDENCE( 0.05, STDEV(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), COUNT(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 ) )</f>
        <v>#N/A</v>
      </c>
      <c r="G170" t="e">
        <f ca="1">AVERAGE(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)</f>
        <v>#N/A</v>
      </c>
      <c r="H170" t="e">
        <f ca="1">CONFIDENCE( 0.05, STDEV(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), COUNT(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 ) )</f>
        <v>#N/A</v>
      </c>
      <c r="I170" t="e">
        <f ca="1">AVERAGE(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)</f>
        <v>#N/A</v>
      </c>
      <c r="J170" t="e">
        <f ca="1">CONFIDENCE( 0.05, STDEV(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), COUNT(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 ) )</f>
        <v>#N/A</v>
      </c>
      <c r="K170" t="e">
        <f ca="1">AVERAGE(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)</f>
        <v>#N/A</v>
      </c>
      <c r="L170" t="e">
        <f ca="1">CONFIDENCE( 0.05, STDEV(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), COUNT(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 ) )</f>
        <v>#N/A</v>
      </c>
      <c r="M170" t="e">
        <f ca="1">AVERAGE(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)</f>
        <v>#N/A</v>
      </c>
      <c r="N170" t="e">
        <f ca="1">CONFIDENCE( 0.05, STDEV(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), COUNT(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 ) )</f>
        <v>#N/A</v>
      </c>
    </row>
    <row r="171" spans="1:14">
      <c r="A171" t="s">
        <v>4</v>
      </c>
      <c r="B171">
        <v>5</v>
      </c>
      <c r="C171">
        <v>2</v>
      </c>
      <c r="D171">
        <v>30</v>
      </c>
      <c r="E171" t="e">
        <f ca="1">AVERAGE(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)</f>
        <v>#N/A</v>
      </c>
      <c r="F171" t="e">
        <f ca="1">CONFIDENCE( 0.05, STDEV(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), COUNT(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 ) )</f>
        <v>#N/A</v>
      </c>
      <c r="G171" t="e">
        <f ca="1">AVERAGE(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)</f>
        <v>#N/A</v>
      </c>
      <c r="H171" t="e">
        <f ca="1">CONFIDENCE( 0.05, STDEV(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), COUNT(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 ) )</f>
        <v>#N/A</v>
      </c>
      <c r="I171" t="e">
        <f ca="1">AVERAGE(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)</f>
        <v>#N/A</v>
      </c>
      <c r="J171" t="e">
        <f ca="1">CONFIDENCE( 0.05, STDEV(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), COUNT(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 ) )</f>
        <v>#N/A</v>
      </c>
      <c r="K171" t="e">
        <f ca="1">AVERAGE(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)</f>
        <v>#N/A</v>
      </c>
      <c r="L171" t="e">
        <f ca="1">CONFIDENCE( 0.05, STDEV(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), COUNT(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 ) )</f>
        <v>#N/A</v>
      </c>
      <c r="M171" t="e">
        <f ca="1">AVERAGE(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)</f>
        <v>#N/A</v>
      </c>
      <c r="N171" t="e">
        <f ca="1">CONFIDENCE( 0.05, STDEV(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), COUNT(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 ) )</f>
        <v>#N/A</v>
      </c>
    </row>
    <row r="172" spans="1:14">
      <c r="A172" t="s">
        <v>4</v>
      </c>
      <c r="B172">
        <v>10</v>
      </c>
      <c r="C172">
        <v>2</v>
      </c>
      <c r="D172">
        <v>30</v>
      </c>
      <c r="E172" t="e">
        <f ca="1">AVERAGE(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)</f>
        <v>#N/A</v>
      </c>
      <c r="F172" t="e">
        <f ca="1">CONFIDENCE( 0.05, STDEV(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), COUNT(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 ) )</f>
        <v>#N/A</v>
      </c>
      <c r="G172" t="e">
        <f ca="1">AVERAGE(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)</f>
        <v>#N/A</v>
      </c>
      <c r="H172" t="e">
        <f ca="1">CONFIDENCE( 0.05, STDEV(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), COUNT(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 ) )</f>
        <v>#N/A</v>
      </c>
      <c r="I172" t="e">
        <f ca="1">AVERAGE(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)</f>
        <v>#N/A</v>
      </c>
      <c r="J172" t="e">
        <f ca="1">CONFIDENCE( 0.05, STDEV(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), COUNT(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 ) )</f>
        <v>#N/A</v>
      </c>
      <c r="K172" t="e">
        <f ca="1">AVERAGE(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)</f>
        <v>#N/A</v>
      </c>
      <c r="L172" t="e">
        <f ca="1">CONFIDENCE( 0.05, STDEV(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), COUNT(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 ) )</f>
        <v>#N/A</v>
      </c>
      <c r="M172" t="e">
        <f ca="1">AVERAGE(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)</f>
        <v>#N/A</v>
      </c>
      <c r="N172" t="e">
        <f ca="1">CONFIDENCE( 0.05, STDEV(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), COUNT(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 ) )</f>
        <v>#N/A</v>
      </c>
    </row>
    <row r="174" spans="1:14">
      <c r="A174" t="s">
        <v>5</v>
      </c>
    </row>
    <row r="175" spans="1:14">
      <c r="A175" t="s">
        <v>16</v>
      </c>
      <c r="B175">
        <v>2</v>
      </c>
      <c r="C175">
        <v>0.25</v>
      </c>
      <c r="D175">
        <v>1</v>
      </c>
      <c r="E175" t="e">
        <f ca="1">AVERAGE(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)</f>
        <v>#REF!</v>
      </c>
      <c r="F175" t="e">
        <f ca="1">CONFIDENCE( 0.05, STDEV(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), COUNT(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 ) )</f>
        <v>#REF!</v>
      </c>
      <c r="G175" t="e">
        <f ca="1">AVERAGE(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)</f>
        <v>#REF!</v>
      </c>
      <c r="H175" t="e">
        <f ca="1">CONFIDENCE( 0.05, STDEV(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), COUNT(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 ) )</f>
        <v>#REF!</v>
      </c>
      <c r="I175" t="e">
        <f ca="1">AVERAGE(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)</f>
        <v>#N/A</v>
      </c>
      <c r="J175" t="e">
        <f ca="1">CONFIDENCE( 0.05, STDEV(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), COUNT(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 ) )</f>
        <v>#N/A</v>
      </c>
      <c r="K175" t="e">
        <f ca="1">AVERAGE(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)</f>
        <v>#REF!</v>
      </c>
      <c r="L175" t="e">
        <f ca="1">CONFIDENCE( 0.05, STDEV(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), COUNT(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 ) )</f>
        <v>#REF!</v>
      </c>
      <c r="M175" t="e">
        <f ca="1">AVERAGE(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)</f>
        <v>#N/A</v>
      </c>
      <c r="N175" t="e">
        <f ca="1">CONFIDENCE( 0.05, STDEV(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), COUNT(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 ) )</f>
        <v>#N/A</v>
      </c>
    </row>
    <row r="176" spans="1:14">
      <c r="A176" t="s">
        <v>16</v>
      </c>
      <c r="B176">
        <v>5</v>
      </c>
      <c r="C176">
        <v>0.25</v>
      </c>
      <c r="D176">
        <v>1</v>
      </c>
      <c r="E176" t="e">
        <f ca="1">AVERAGE(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)</f>
        <v>#REF!</v>
      </c>
      <c r="F176" t="e">
        <f ca="1">CONFIDENCE( 0.05, STDEV(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), COUNT(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 ) )</f>
        <v>#REF!</v>
      </c>
      <c r="G176" t="e">
        <f ca="1">AVERAGE(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)</f>
        <v>#N/A</v>
      </c>
      <c r="H176" t="e">
        <f ca="1">CONFIDENCE( 0.05, STDEV(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), COUNT(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 ) )</f>
        <v>#N/A</v>
      </c>
      <c r="I176" t="e">
        <f ca="1">AVERAGE(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)</f>
        <v>#N/A</v>
      </c>
      <c r="J176" t="e">
        <f ca="1">CONFIDENCE( 0.05, STDEV(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), COUNT(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 ) )</f>
        <v>#N/A</v>
      </c>
      <c r="K176" t="e">
        <f ca="1">AVERAGE(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)</f>
        <v>#REF!</v>
      </c>
      <c r="L176" t="e">
        <f ca="1">CONFIDENCE( 0.05, STDEV(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), COUNT(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 ) )</f>
        <v>#REF!</v>
      </c>
      <c r="M176" t="e">
        <f ca="1">AVERAGE(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)</f>
        <v>#REF!</v>
      </c>
      <c r="N176" t="e">
        <f ca="1">CONFIDENCE( 0.05, STDEV(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), COUNT(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 ) )</f>
        <v>#REF!</v>
      </c>
    </row>
    <row r="177" spans="1:15">
      <c r="A177" t="s">
        <v>16</v>
      </c>
      <c r="B177">
        <v>10</v>
      </c>
      <c r="C177">
        <v>0.25</v>
      </c>
      <c r="D177">
        <v>1</v>
      </c>
      <c r="E177" t="e">
        <f ca="1">AVERAGE(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)</f>
        <v>#REF!</v>
      </c>
      <c r="F177" t="e">
        <f ca="1">CONFIDENCE( 0.05, STDEV(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), COUNT(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 ) )</f>
        <v>#REF!</v>
      </c>
      <c r="G177" t="e">
        <f ca="1">AVERAGE(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)</f>
        <v>#REF!</v>
      </c>
      <c r="H177" t="e">
        <f ca="1">CONFIDENCE( 0.05, STDEV(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), COUNT(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 ) )</f>
        <v>#REF!</v>
      </c>
      <c r="I177" t="e">
        <f ca="1">AVERAGE(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)</f>
        <v>#REF!</v>
      </c>
      <c r="J177" t="e">
        <f ca="1">CONFIDENCE( 0.05, STDEV(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), COUNT(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 ) )</f>
        <v>#REF!</v>
      </c>
      <c r="K177" t="e">
        <f ca="1">AVERAGE(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)</f>
        <v>#REF!</v>
      </c>
      <c r="L177" t="e">
        <f ca="1">CONFIDENCE( 0.05, STDEV(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), COUNT(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 ) )</f>
        <v>#REF!</v>
      </c>
      <c r="M177" t="e">
        <f ca="1">AVERAGE(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)</f>
        <v>#REF!</v>
      </c>
      <c r="N177" t="e">
        <f ca="1">CONFIDENCE( 0.05, STDEV(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), COUNT(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 ) )</f>
        <v>#REF!</v>
      </c>
    </row>
    <row r="178" spans="1:15">
      <c r="A178" t="s">
        <v>16</v>
      </c>
      <c r="B178">
        <v>2</v>
      </c>
      <c r="C178">
        <v>0.5</v>
      </c>
      <c r="D178">
        <v>1</v>
      </c>
      <c r="E178" t="e">
        <f ca="1">AVERAGE(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)</f>
        <v>#REF!</v>
      </c>
      <c r="F178" t="e">
        <f ca="1">CONFIDENCE( 0.05, STDEV(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), COUNT(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 ) )</f>
        <v>#REF!</v>
      </c>
      <c r="G178" t="e">
        <f ca="1">AVERAGE(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)</f>
        <v>#REF!</v>
      </c>
      <c r="H178" t="e">
        <f ca="1">CONFIDENCE( 0.05, STDEV(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), COUNT(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 ) )</f>
        <v>#REF!</v>
      </c>
      <c r="I178" t="e">
        <f ca="1">AVERAGE(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)</f>
        <v>#REF!</v>
      </c>
      <c r="J178" t="e">
        <f ca="1">CONFIDENCE( 0.05, STDEV(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), COUNT(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 ) )</f>
        <v>#REF!</v>
      </c>
      <c r="K178" t="e">
        <f ca="1">AVERAGE(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)</f>
        <v>#REF!</v>
      </c>
      <c r="L178" t="e">
        <f ca="1">CONFIDENCE( 0.05, STDEV(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), COUNT(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 ) )</f>
        <v>#REF!</v>
      </c>
      <c r="M178" t="e">
        <f ca="1">AVERAGE(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)</f>
        <v>#REF!</v>
      </c>
      <c r="N178" t="e">
        <f ca="1">CONFIDENCE( 0.05, STDEV(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), COUNT(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 ) )</f>
        <v>#REF!</v>
      </c>
    </row>
    <row r="179" spans="1:15">
      <c r="A179" t="s">
        <v>16</v>
      </c>
      <c r="B179">
        <v>5</v>
      </c>
      <c r="C179">
        <v>0.5</v>
      </c>
      <c r="D179">
        <v>1</v>
      </c>
      <c r="E179" t="e">
        <f ca="1">AVERAGE(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)</f>
        <v>#REF!</v>
      </c>
      <c r="F179" t="e">
        <f ca="1">CONFIDENCE( 0.05, STDEV(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), COUNT(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 ) )</f>
        <v>#REF!</v>
      </c>
      <c r="G179" t="e">
        <f ca="1">AVERAGE(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)</f>
        <v>#REF!</v>
      </c>
      <c r="H179" t="e">
        <f ca="1">CONFIDENCE( 0.05, STDEV(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), COUNT(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 ) )</f>
        <v>#REF!</v>
      </c>
      <c r="I179" t="e">
        <f ca="1">AVERAGE(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)</f>
        <v>#REF!</v>
      </c>
      <c r="J179" t="e">
        <f ca="1">CONFIDENCE( 0.05, STDEV(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), COUNT(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 ) )</f>
        <v>#REF!</v>
      </c>
      <c r="K179" t="e">
        <f ca="1">AVERAGE(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)</f>
        <v>#N/A</v>
      </c>
      <c r="L179" t="e">
        <f ca="1">CONFIDENCE( 0.05, STDEV(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), COUNT(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 ) )</f>
        <v>#N/A</v>
      </c>
      <c r="M179" t="e">
        <f ca="1">AVERAGE(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)</f>
        <v>#REF!</v>
      </c>
      <c r="N179" t="e">
        <f ca="1">CONFIDENCE( 0.05, STDEV(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), COUNT(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 ) )</f>
        <v>#REF!</v>
      </c>
    </row>
    <row r="180" spans="1:15">
      <c r="A180" t="s">
        <v>16</v>
      </c>
      <c r="B180">
        <v>10</v>
      </c>
      <c r="C180">
        <v>0.5</v>
      </c>
      <c r="D180">
        <v>1</v>
      </c>
      <c r="E180" t="e">
        <f ca="1">AVERAGE(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)</f>
        <v>#REF!</v>
      </c>
      <c r="F180" t="e">
        <f ca="1">CONFIDENCE( 0.05, STDEV(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), COUNT(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 ) )</f>
        <v>#REF!</v>
      </c>
      <c r="G180" t="e">
        <f ca="1">AVERAGE(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)</f>
        <v>#REF!</v>
      </c>
      <c r="H180" t="e">
        <f ca="1">CONFIDENCE( 0.05, STDEV(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), COUNT(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 ) )</f>
        <v>#REF!</v>
      </c>
      <c r="I180" t="e">
        <f ca="1">AVERAGE(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)</f>
        <v>#REF!</v>
      </c>
      <c r="J180" t="e">
        <f ca="1">CONFIDENCE( 0.05, STDEV(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), COUNT(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 ) )</f>
        <v>#REF!</v>
      </c>
      <c r="K180" t="e">
        <f ca="1">AVERAGE(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)</f>
        <v>#REF!</v>
      </c>
      <c r="L180" t="e">
        <f ca="1">CONFIDENCE( 0.05, STDEV(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), COUNT(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 ) )</f>
        <v>#REF!</v>
      </c>
      <c r="M180" t="e">
        <f ca="1">AVERAGE(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)</f>
        <v>#N/A</v>
      </c>
      <c r="N180" t="e">
        <f ca="1">CONFIDENCE( 0.05, STDEV(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), COUNT(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 ) )</f>
        <v>#N/A</v>
      </c>
    </row>
    <row r="181" spans="1:15">
      <c r="A181" t="s">
        <v>16</v>
      </c>
      <c r="B181">
        <v>2</v>
      </c>
      <c r="C181">
        <v>1</v>
      </c>
      <c r="D181">
        <v>1</v>
      </c>
      <c r="E181" t="e">
        <f ca="1">AVERAGE(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)</f>
        <v>#REF!</v>
      </c>
      <c r="F181" t="e">
        <f ca="1">CONFIDENCE( 0.05, STDEV(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), COUNT(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 ) )</f>
        <v>#REF!</v>
      </c>
      <c r="G181" t="e">
        <f ca="1">AVERAGE(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)</f>
        <v>#REF!</v>
      </c>
      <c r="H181" t="e">
        <f ca="1">CONFIDENCE( 0.05, STDEV(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), COUNT(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 ) )</f>
        <v>#REF!</v>
      </c>
      <c r="I181" t="e">
        <f ca="1">AVERAGE(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)</f>
        <v>#N/A</v>
      </c>
      <c r="J181" t="e">
        <f ca="1">CONFIDENCE( 0.05, STDEV(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), COUNT(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 ) )</f>
        <v>#N/A</v>
      </c>
      <c r="K181" t="e">
        <f ca="1">AVERAGE(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)</f>
        <v>#REF!</v>
      </c>
      <c r="L181" t="e">
        <f ca="1">CONFIDENCE( 0.05, STDEV(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), COUNT(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 ) )</f>
        <v>#REF!</v>
      </c>
      <c r="M181" t="e">
        <f ca="1">AVERAGE(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)</f>
        <v>#REF!</v>
      </c>
      <c r="N181" t="e">
        <f ca="1">CONFIDENCE( 0.05, STDEV(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), COUNT(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 ) )</f>
        <v>#REF!</v>
      </c>
    </row>
    <row r="182" spans="1:15">
      <c r="A182" t="s">
        <v>16</v>
      </c>
      <c r="B182">
        <v>5</v>
      </c>
      <c r="C182">
        <v>1</v>
      </c>
      <c r="D182">
        <v>1</v>
      </c>
      <c r="E182" t="e">
        <f ca="1">AVERAGE(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)</f>
        <v>#REF!</v>
      </c>
      <c r="F182" t="e">
        <f ca="1">CONFIDENCE( 0.05, STDEV(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), COUNT(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 ) )</f>
        <v>#REF!</v>
      </c>
      <c r="G182" t="e">
        <f ca="1">AVERAGE(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)</f>
        <v>#REF!</v>
      </c>
      <c r="H182" t="e">
        <f ca="1">CONFIDENCE( 0.05, STDEV(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), COUNT(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 ) )</f>
        <v>#REF!</v>
      </c>
      <c r="I182" t="e">
        <f ca="1">AVERAGE(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)</f>
        <v>#REF!</v>
      </c>
      <c r="J182" t="e">
        <f ca="1">CONFIDENCE( 0.05, STDEV(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), COUNT(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 ) )</f>
        <v>#REF!</v>
      </c>
      <c r="K182" t="e">
        <f ca="1">AVERAGE(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)</f>
        <v>#REF!</v>
      </c>
      <c r="L182" t="e">
        <f ca="1">CONFIDENCE( 0.05, STDEV(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), COUNT(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 ) )</f>
        <v>#REF!</v>
      </c>
      <c r="M182" t="e">
        <f ca="1">AVERAGE(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)</f>
        <v>#REF!</v>
      </c>
      <c r="N182" t="e">
        <f ca="1">CONFIDENCE( 0.05, STDEV(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), COUNT(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 ) )</f>
        <v>#REF!</v>
      </c>
    </row>
    <row r="183" spans="1:15">
      <c r="A183" t="s">
        <v>16</v>
      </c>
      <c r="B183">
        <v>10</v>
      </c>
      <c r="C183">
        <v>1</v>
      </c>
      <c r="D183">
        <v>1</v>
      </c>
      <c r="E183" t="e">
        <f ca="1">AVERAGE(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)</f>
        <v>#REF!</v>
      </c>
      <c r="F183" t="e">
        <f ca="1">CONFIDENCE( 0.05, STDEV(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), COUNT(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 ) )</f>
        <v>#REF!</v>
      </c>
      <c r="G183" t="e">
        <f ca="1">AVERAGE(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)</f>
        <v>#REF!</v>
      </c>
      <c r="H183" t="e">
        <f ca="1">CONFIDENCE( 0.05, STDEV(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), COUNT(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 ) )</f>
        <v>#REF!</v>
      </c>
      <c r="I183" t="e">
        <f ca="1">AVERAGE(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)</f>
        <v>#REF!</v>
      </c>
      <c r="J183" t="e">
        <f ca="1">CONFIDENCE( 0.05, STDEV(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), COUNT(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 ) )</f>
        <v>#REF!</v>
      </c>
      <c r="K183" t="e">
        <f ca="1">AVERAGE(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)</f>
        <v>#N/A</v>
      </c>
      <c r="L183" t="e">
        <f ca="1">CONFIDENCE( 0.05, STDEV(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), COUNT(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 ) )</f>
        <v>#N/A</v>
      </c>
      <c r="M183" t="e">
        <f ca="1">AVERAGE(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)</f>
        <v>#REF!</v>
      </c>
      <c r="N183" t="e">
        <f ca="1">CONFIDENCE( 0.05, STDEV(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), COUNT(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 ) )</f>
        <v>#REF!</v>
      </c>
    </row>
    <row r="184" spans="1:15">
      <c r="A184" t="s">
        <v>16</v>
      </c>
      <c r="B184">
        <v>2</v>
      </c>
      <c r="C184">
        <v>2</v>
      </c>
      <c r="D184">
        <v>1</v>
      </c>
      <c r="E184" t="e">
        <f ca="1">AVERAGE(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)</f>
        <v>#REF!</v>
      </c>
      <c r="F184" t="e">
        <f ca="1">CONFIDENCE( 0.05, STDEV(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), COUNT(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 ) )</f>
        <v>#REF!</v>
      </c>
      <c r="G184" t="e">
        <f ca="1">AVERAGE(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)</f>
        <v>#REF!</v>
      </c>
      <c r="H184" t="e">
        <f ca="1">CONFIDENCE( 0.05, STDEV(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), COUNT(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 ) )</f>
        <v>#REF!</v>
      </c>
      <c r="I184" t="e">
        <f ca="1">AVERAGE(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)</f>
        <v>#REF!</v>
      </c>
      <c r="J184" t="e">
        <f ca="1">CONFIDENCE( 0.05, STDEV(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), COUNT(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 ) )</f>
        <v>#REF!</v>
      </c>
      <c r="K184" t="e">
        <f ca="1">AVERAGE(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)</f>
        <v>#REF!</v>
      </c>
      <c r="L184" t="e">
        <f ca="1">CONFIDENCE( 0.05, STDEV(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), COUNT(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 ) )</f>
        <v>#REF!</v>
      </c>
      <c r="M184" t="e">
        <f ca="1">AVERAGE(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)</f>
        <v>#REF!</v>
      </c>
      <c r="N184" t="e">
        <f ca="1">CONFIDENCE( 0.05, STDEV(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), COUNT(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 ) )</f>
        <v>#REF!</v>
      </c>
    </row>
    <row r="185" spans="1:15">
      <c r="A185" t="s">
        <v>16</v>
      </c>
      <c r="B185">
        <v>5</v>
      </c>
      <c r="C185">
        <v>2</v>
      </c>
      <c r="D185">
        <v>1</v>
      </c>
      <c r="E185" t="e">
        <f ca="1">AVERAGE(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)</f>
        <v>#REF!</v>
      </c>
      <c r="F185" t="e">
        <f ca="1">CONFIDENCE( 0.05, STDEV(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), COUNT(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 ) )</f>
        <v>#REF!</v>
      </c>
      <c r="G185" t="e">
        <f ca="1">AVERAGE(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)</f>
        <v>#REF!</v>
      </c>
      <c r="H185" t="e">
        <f ca="1">CONFIDENCE( 0.05, STDEV(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), COUNT(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 ) )</f>
        <v>#REF!</v>
      </c>
      <c r="I185" t="e">
        <f ca="1">AVERAGE(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)</f>
        <v>#REF!</v>
      </c>
      <c r="J185" t="e">
        <f ca="1">CONFIDENCE( 0.05, STDEV(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), COUNT(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 ) )</f>
        <v>#REF!</v>
      </c>
      <c r="K185" t="e">
        <f ca="1">AVERAGE(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)</f>
        <v>#REF!</v>
      </c>
      <c r="L185" t="e">
        <f ca="1">CONFIDENCE( 0.05, STDEV(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), COUNT(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 ) )</f>
        <v>#REF!</v>
      </c>
      <c r="M185" t="e">
        <f ca="1">AVERAGE(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)</f>
        <v>#REF!</v>
      </c>
      <c r="N185" t="e">
        <f ca="1">CONFIDENCE( 0.05, STDEV(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), COUNT(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 ) )</f>
        <v>#REF!</v>
      </c>
      <c r="O185" t="s">
        <v>19</v>
      </c>
    </row>
    <row r="186" spans="1:15">
      <c r="A186" t="s">
        <v>16</v>
      </c>
      <c r="B186">
        <v>10</v>
      </c>
      <c r="C186">
        <v>2</v>
      </c>
      <c r="D186">
        <v>1</v>
      </c>
      <c r="E186" t="e">
        <f ca="1">AVERAGE(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)</f>
        <v>#REF!</v>
      </c>
      <c r="F186" t="e">
        <f ca="1">CONFIDENCE( 0.05, STDEV(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), COUNT(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 ) )</f>
        <v>#REF!</v>
      </c>
      <c r="G186" t="e">
        <f ca="1">AVERAGE(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)</f>
        <v>#REF!</v>
      </c>
      <c r="H186" t="e">
        <f ca="1">CONFIDENCE( 0.05, STDEV(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), COUNT(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 ) )</f>
        <v>#REF!</v>
      </c>
      <c r="I186" t="e">
        <f ca="1">AVERAGE(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)</f>
        <v>#REF!</v>
      </c>
      <c r="J186" t="e">
        <f ca="1">CONFIDENCE( 0.05, STDEV(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), COUNT(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 ) )</f>
        <v>#REF!</v>
      </c>
      <c r="K186" t="e">
        <f ca="1">AVERAGE(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)</f>
        <v>#REF!</v>
      </c>
      <c r="L186" t="e">
        <f ca="1">CONFIDENCE( 0.05, STDEV(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), COUNT(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 ) )</f>
        <v>#REF!</v>
      </c>
      <c r="M186" t="e">
        <f ca="1">AVERAGE(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)</f>
        <v>#REF!</v>
      </c>
      <c r="N186" t="e">
        <f ca="1">CONFIDENCE( 0.05, STDEV(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), COUNT(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 ) )</f>
        <v>#REF!</v>
      </c>
    </row>
  </sheetData>
  <conditionalFormatting sqref="M175:M186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>
      <selection activeCell="B11" sqref="B11"/>
    </sheetView>
  </sheetViews>
  <sheetFormatPr defaultRowHeight="15"/>
  <cols>
    <col min="1" max="1" width="42.5703125" bestFit="1" customWidth="1"/>
  </cols>
  <sheetData>
    <row r="1" spans="1:31">
      <c r="A1" t="s">
        <v>15</v>
      </c>
      <c r="B1">
        <v>30</v>
      </c>
    </row>
    <row r="2" spans="1:31">
      <c r="B2">
        <v>-448745.78156177601</v>
      </c>
      <c r="C2">
        <v>-371790.328195257</v>
      </c>
      <c r="D2">
        <v>-505673.24666265602</v>
      </c>
      <c r="E2">
        <v>-417294.99303433503</v>
      </c>
      <c r="F2">
        <v>-401163.92090427899</v>
      </c>
      <c r="G2">
        <v>-158896.11152278699</v>
      </c>
      <c r="H2">
        <v>-326622.411839056</v>
      </c>
      <c r="I2">
        <v>-371798.52274843998</v>
      </c>
      <c r="J2">
        <v>-291314.900202082</v>
      </c>
      <c r="K2">
        <v>-363134.82553309097</v>
      </c>
      <c r="L2">
        <v>-488995.18255771598</v>
      </c>
      <c r="M2">
        <v>-950838.81483963295</v>
      </c>
      <c r="N2">
        <v>-471083.41548506002</v>
      </c>
      <c r="O2">
        <v>-340498.47260473802</v>
      </c>
      <c r="P2">
        <v>-136682.139164205</v>
      </c>
      <c r="Q2">
        <v>-504580.03242931201</v>
      </c>
      <c r="R2">
        <v>-404895.81812099001</v>
      </c>
      <c r="S2">
        <v>-261428.81193440899</v>
      </c>
      <c r="T2">
        <v>-291041.66701782699</v>
      </c>
      <c r="U2">
        <v>-467633.24021167803</v>
      </c>
      <c r="V2">
        <v>-209333.45371429701</v>
      </c>
      <c r="W2">
        <v>-233573.56947572</v>
      </c>
      <c r="X2">
        <v>-99361.210062810307</v>
      </c>
      <c r="Y2">
        <v>-596274.82403156604</v>
      </c>
      <c r="Z2">
        <v>-494405.24555357598</v>
      </c>
      <c r="AA2">
        <v>-671687.46147296403</v>
      </c>
      <c r="AB2">
        <v>-185012.486043251</v>
      </c>
      <c r="AC2">
        <v>-476421.84397022199</v>
      </c>
      <c r="AD2">
        <v>-381678.56326444098</v>
      </c>
      <c r="AE2">
        <v>-343935.85630596301</v>
      </c>
    </row>
    <row r="3" spans="1:31">
      <c r="A3" t="s">
        <v>15</v>
      </c>
      <c r="B3">
        <v>30</v>
      </c>
    </row>
    <row r="4" spans="1:31">
      <c r="B4">
        <v>-448745.78146207402</v>
      </c>
      <c r="C4">
        <v>-371790.32950000698</v>
      </c>
      <c r="D4">
        <v>-505673.25090420397</v>
      </c>
      <c r="E4">
        <v>-417294.992865382</v>
      </c>
      <c r="F4">
        <v>-401163.92086713499</v>
      </c>
      <c r="G4">
        <v>-158896.11266291299</v>
      </c>
      <c r="H4">
        <v>-326622.41092147701</v>
      </c>
      <c r="I4">
        <v>-371798.52533131</v>
      </c>
      <c r="J4">
        <v>-291314.90087376098</v>
      </c>
      <c r="K4">
        <v>-363134.82282910799</v>
      </c>
      <c r="L4">
        <v>-488995.18003905501</v>
      </c>
      <c r="M4">
        <v>-950838.81578317902</v>
      </c>
      <c r="N4">
        <v>-471083.41787295899</v>
      </c>
      <c r="O4">
        <v>-340498.47247890499</v>
      </c>
      <c r="P4">
        <v>-136682.13803147699</v>
      </c>
      <c r="Q4">
        <v>-504580.03142850799</v>
      </c>
      <c r="R4">
        <v>-404895.82173589099</v>
      </c>
      <c r="S4">
        <v>-261839.810745347</v>
      </c>
      <c r="T4">
        <v>-291041.67103527399</v>
      </c>
      <c r="U4">
        <v>-467633.23949281703</v>
      </c>
      <c r="V4">
        <v>-209333.45376942999</v>
      </c>
      <c r="W4">
        <v>-233573.569336049</v>
      </c>
      <c r="X4">
        <v>-99489.085463388401</v>
      </c>
      <c r="Y4">
        <v>-596274.82144683006</v>
      </c>
      <c r="Z4">
        <v>-494405.24430309201</v>
      </c>
      <c r="AA4">
        <v>-671687.46169030899</v>
      </c>
      <c r="AB4">
        <v>-185012.48575382499</v>
      </c>
      <c r="AC4">
        <v>-476421.83964600402</v>
      </c>
      <c r="AD4">
        <v>-381678.56255287398</v>
      </c>
      <c r="AE4">
        <v>-343935.85333887697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2015-10-24T11:19:41Z</dcterms:created>
  <dcterms:modified xsi:type="dcterms:W3CDTF">2015-11-14T07:56:40Z</dcterms:modified>
</cp:coreProperties>
</file>