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borsa\boxanalyse\Box Analysis\"/>
    </mc:Choice>
  </mc:AlternateContent>
  <xr:revisionPtr revIDLastSave="0" documentId="13_ncr:1_{92C5EEC9-7807-4D65-B136-DE1DEB43EE68}" xr6:coauthVersionLast="47" xr6:coauthVersionMax="47" xr10:uidLastSave="{00000000-0000-0000-0000-000000000000}"/>
  <bookViews>
    <workbookView xWindow="6825" yWindow="3060" windowWidth="21600" windowHeight="11385" xr2:uid="{00000000-000D-0000-FFFF-FFFF00000000}"/>
  </bookViews>
  <sheets>
    <sheet name="template" sheetId="1" r:id="rId1"/>
  </sheets>
  <calcPr calcId="191029" concurrentManualCount="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49" i="1" l="1" a="1"/>
  <c r="AM49" i="1" s="1"/>
  <c r="AL49" i="1" a="1"/>
  <c r="AL49" i="1" s="1"/>
  <c r="AK49" i="1" a="1"/>
  <c r="AK49" i="1" s="1"/>
  <c r="AJ49" i="1" a="1"/>
  <c r="AJ49" i="1" s="1"/>
  <c r="AI49" i="1" a="1"/>
  <c r="AI49" i="1" s="1"/>
  <c r="AH49" i="1" a="1"/>
  <c r="AH49" i="1" s="1"/>
  <c r="AH31" i="1" a="1"/>
  <c r="AH31" i="1"/>
  <c r="AI31" i="1" a="1"/>
  <c r="AI31" i="1"/>
  <c r="AJ31" i="1" a="1"/>
  <c r="AJ31" i="1"/>
  <c r="AK31" i="1" a="1"/>
  <c r="AK31" i="1"/>
  <c r="AL31" i="1" a="1"/>
  <c r="AL31" i="1"/>
  <c r="AM31" i="1" a="1"/>
  <c r="AM31" i="1"/>
  <c r="AH32" i="1" a="1"/>
  <c r="AH32" i="1"/>
  <c r="AI32" i="1" a="1"/>
  <c r="AI32" i="1"/>
  <c r="AJ32" i="1" a="1"/>
  <c r="AJ32" i="1"/>
  <c r="AK32" i="1" a="1"/>
  <c r="AK32" i="1"/>
  <c r="AL32" i="1" a="1"/>
  <c r="AL32" i="1"/>
  <c r="AM32" i="1" a="1"/>
  <c r="AM32" i="1"/>
  <c r="AH33" i="1" a="1"/>
  <c r="AH33" i="1"/>
  <c r="AI33" i="1" a="1"/>
  <c r="AI33" i="1"/>
  <c r="AJ33" i="1" a="1"/>
  <c r="AJ33" i="1"/>
  <c r="AK33" i="1" a="1"/>
  <c r="AK33" i="1"/>
  <c r="AL33" i="1" a="1"/>
  <c r="AL33" i="1"/>
  <c r="AM33" i="1" a="1"/>
  <c r="AM33" i="1"/>
  <c r="AH34" i="1" a="1"/>
  <c r="AH34" i="1"/>
  <c r="AI34" i="1" a="1"/>
  <c r="AI34" i="1"/>
  <c r="AJ34" i="1" a="1"/>
  <c r="AJ34" i="1"/>
  <c r="AK34" i="1" a="1"/>
  <c r="AK34" i="1"/>
  <c r="AL34" i="1" a="1"/>
  <c r="AL34" i="1"/>
  <c r="AM34" i="1" a="1"/>
  <c r="AM34" i="1"/>
  <c r="AH35" i="1" a="1"/>
  <c r="AH35" i="1"/>
  <c r="AI35" i="1" a="1"/>
  <c r="AI35" i="1"/>
  <c r="AJ35" i="1" a="1"/>
  <c r="AJ35" i="1"/>
  <c r="AK35" i="1" a="1"/>
  <c r="AK35" i="1"/>
  <c r="AL35" i="1" a="1"/>
  <c r="AL35" i="1"/>
  <c r="AM35" i="1" a="1"/>
  <c r="AM35" i="1"/>
  <c r="AH36" i="1" a="1"/>
  <c r="AH36" i="1"/>
  <c r="AI36" i="1" a="1"/>
  <c r="AI36" i="1"/>
  <c r="AJ36" i="1" a="1"/>
  <c r="AJ36" i="1"/>
  <c r="AK36" i="1" a="1"/>
  <c r="AK36" i="1"/>
  <c r="AL36" i="1" a="1"/>
  <c r="AL36" i="1"/>
  <c r="AM36" i="1" a="1"/>
  <c r="AM36" i="1"/>
  <c r="AH37" i="1" a="1"/>
  <c r="AH37" i="1"/>
  <c r="AI37" i="1" a="1"/>
  <c r="AI37" i="1"/>
  <c r="AJ37" i="1" a="1"/>
  <c r="AJ37" i="1"/>
  <c r="AK37" i="1" a="1"/>
  <c r="AK37" i="1"/>
  <c r="AL37" i="1" a="1"/>
  <c r="AL37" i="1"/>
  <c r="AM37" i="1" a="1"/>
  <c r="AM37" i="1"/>
  <c r="AH38" i="1" a="1"/>
  <c r="AH38" i="1"/>
  <c r="AI38" i="1" a="1"/>
  <c r="AI38" i="1"/>
  <c r="AJ38" i="1" a="1"/>
  <c r="AJ38" i="1"/>
  <c r="AK38" i="1" a="1"/>
  <c r="AK38" i="1"/>
  <c r="AL38" i="1" a="1"/>
  <c r="AL38" i="1"/>
  <c r="AM38" i="1" a="1"/>
  <c r="AM38" i="1"/>
  <c r="AH39" i="1" a="1"/>
  <c r="AH39" i="1"/>
  <c r="AI39" i="1" a="1"/>
  <c r="AI39" i="1"/>
  <c r="AJ39" i="1" a="1"/>
  <c r="AJ39" i="1"/>
  <c r="AK39" i="1" a="1"/>
  <c r="AK39" i="1"/>
  <c r="AL39" i="1" a="1"/>
  <c r="AL39" i="1"/>
  <c r="AM39" i="1" a="1"/>
  <c r="AM39" i="1"/>
  <c r="AH40" i="1" a="1"/>
  <c r="AH40" i="1"/>
  <c r="AI40" i="1" a="1"/>
  <c r="AI40" i="1"/>
  <c r="AJ40" i="1" a="1"/>
  <c r="AJ40" i="1"/>
  <c r="AK40" i="1" a="1"/>
  <c r="AK40" i="1"/>
  <c r="AL40" i="1" a="1"/>
  <c r="AL40" i="1"/>
  <c r="AM40" i="1" a="1"/>
  <c r="AM40" i="1"/>
  <c r="AH41" i="1" a="1"/>
  <c r="AH41" i="1"/>
  <c r="AI41" i="1" a="1"/>
  <c r="AI41" i="1"/>
  <c r="AJ41" i="1" a="1"/>
  <c r="AJ41" i="1"/>
  <c r="AK41" i="1" a="1"/>
  <c r="AK41" i="1"/>
  <c r="AL41" i="1" a="1"/>
  <c r="AL41" i="1"/>
  <c r="AM41" i="1" a="1"/>
  <c r="AM41" i="1"/>
  <c r="AH42" i="1" a="1"/>
  <c r="AH42" i="1"/>
  <c r="AI42" i="1" a="1"/>
  <c r="AI42" i="1"/>
  <c r="AJ42" i="1" a="1"/>
  <c r="AJ42" i="1"/>
  <c r="AK42" i="1" a="1"/>
  <c r="AK42" i="1"/>
  <c r="AL42" i="1" a="1"/>
  <c r="AL42" i="1"/>
  <c r="AM42" i="1" a="1"/>
  <c r="AM42" i="1"/>
  <c r="AH43" i="1" a="1"/>
  <c r="AH43" i="1"/>
  <c r="AI43" i="1" a="1"/>
  <c r="AI43" i="1"/>
  <c r="AJ43" i="1" a="1"/>
  <c r="AJ43" i="1"/>
  <c r="AK43" i="1" a="1"/>
  <c r="AK43" i="1"/>
  <c r="AL43" i="1" a="1"/>
  <c r="AL43" i="1"/>
  <c r="AM43" i="1" a="1"/>
  <c r="AM43" i="1"/>
  <c r="AH44" i="1" a="1"/>
  <c r="AH44" i="1"/>
  <c r="AI44" i="1" a="1"/>
  <c r="AI44" i="1"/>
  <c r="AJ44" i="1" a="1"/>
  <c r="AJ44" i="1"/>
  <c r="AK44" i="1" a="1"/>
  <c r="AK44" i="1"/>
  <c r="AL44" i="1" a="1"/>
  <c r="AL44" i="1"/>
  <c r="AM44" i="1" a="1"/>
  <c r="AM44" i="1"/>
  <c r="AH45" i="1" a="1"/>
  <c r="AH45" i="1"/>
  <c r="AI45" i="1" a="1"/>
  <c r="AI45" i="1"/>
  <c r="AJ45" i="1" a="1"/>
  <c r="AJ45" i="1"/>
  <c r="AK45" i="1" a="1"/>
  <c r="AK45" i="1"/>
  <c r="AL45" i="1" a="1"/>
  <c r="AL45" i="1"/>
  <c r="AM45" i="1" a="1"/>
  <c r="AM45" i="1"/>
  <c r="AH46" i="1" a="1"/>
  <c r="AH46" i="1"/>
  <c r="AI46" i="1" a="1"/>
  <c r="AI46" i="1"/>
  <c r="AJ46" i="1" a="1"/>
  <c r="AJ46" i="1"/>
  <c r="AK46" i="1" a="1"/>
  <c r="AK46" i="1"/>
  <c r="AL46" i="1" a="1"/>
  <c r="AL46" i="1"/>
  <c r="AM46" i="1" a="1"/>
  <c r="AM46" i="1"/>
  <c r="AH47" i="1" a="1"/>
  <c r="AH47" i="1"/>
  <c r="AI47" i="1" a="1"/>
  <c r="AI47" i="1"/>
  <c r="AJ47" i="1" a="1"/>
  <c r="AJ47" i="1"/>
  <c r="AK47" i="1" a="1"/>
  <c r="AK47" i="1" s="1"/>
  <c r="AL47" i="1" a="1"/>
  <c r="AL47" i="1" s="1"/>
  <c r="AM47" i="1" a="1"/>
  <c r="AM47" i="1"/>
  <c r="AH48" i="1" a="1"/>
  <c r="AH48" i="1" s="1"/>
  <c r="AI48" i="1" a="1"/>
  <c r="AI48" i="1"/>
  <c r="AJ48" i="1" a="1"/>
  <c r="AJ48" i="1" s="1"/>
  <c r="AK48" i="1" a="1"/>
  <c r="AK48" i="1" s="1"/>
  <c r="AL48" i="1" a="1"/>
  <c r="AL48" i="1"/>
  <c r="AM48" i="1" a="1"/>
  <c r="AM48" i="1" s="1"/>
  <c r="AQ53" i="1" a="1"/>
  <c r="AQ53" i="1" s="1"/>
  <c r="AO53" i="1" a="1"/>
  <c r="AO53" i="1" s="1"/>
  <c r="AQ30" i="1" a="1"/>
  <c r="AQ30" i="1" s="1"/>
  <c r="AQ6" i="1" a="1"/>
  <c r="AQ6" i="1" s="1"/>
  <c r="AO6" i="1" a="1"/>
  <c r="AO6" i="1" s="1"/>
  <c r="AG53" i="1" a="1"/>
  <c r="AG53" i="1" s="1"/>
  <c r="AE53" i="1" a="1"/>
  <c r="AE53" i="1" s="1"/>
  <c r="AG30" i="1" a="1"/>
  <c r="AG30" i="1" s="1"/>
  <c r="AE30" i="1" a="1"/>
  <c r="AE30" i="1" s="1"/>
  <c r="AG6" i="1" a="1"/>
  <c r="AG6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AB89" i="1" a="1"/>
  <c r="AB89" i="1" s="1"/>
  <c r="AC89" i="1" a="1"/>
  <c r="AC89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Z90" i="1" a="1"/>
  <c r="Z90" i="1" s="1"/>
  <c r="AA90" i="1" a="1"/>
  <c r="AA90" i="1" s="1"/>
  <c r="AB90" i="1" a="1"/>
  <c r="AB90" i="1" s="1"/>
  <c r="AC90" i="1" a="1"/>
  <c r="AC90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Z91" i="1" a="1"/>
  <c r="Z91" i="1" s="1"/>
  <c r="AA91" i="1" a="1"/>
  <c r="AA91" i="1" s="1"/>
  <c r="AB91" i="1" a="1"/>
  <c r="AB91" i="1" s="1"/>
  <c r="AC91" i="1" a="1"/>
  <c r="AC91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Z92" i="1" a="1"/>
  <c r="Z92" i="1" s="1"/>
  <c r="AA92" i="1" a="1"/>
  <c r="AA92" i="1" s="1"/>
  <c r="AB92" i="1" a="1"/>
  <c r="AB92" i="1" s="1"/>
  <c r="AC92" i="1" a="1"/>
  <c r="AC92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Z93" i="1" a="1"/>
  <c r="Z93" i="1" s="1"/>
  <c r="AA93" i="1" a="1"/>
  <c r="AA93" i="1" s="1"/>
  <c r="AB93" i="1" a="1"/>
  <c r="AB93" i="1" s="1"/>
  <c r="AC93" i="1" a="1"/>
  <c r="AC93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Z94" i="1" a="1"/>
  <c r="Z94" i="1" s="1"/>
  <c r="AA94" i="1" a="1"/>
  <c r="AA94" i="1" s="1"/>
  <c r="AB94" i="1" a="1"/>
  <c r="AB94" i="1" s="1"/>
  <c r="AC94" i="1" a="1"/>
  <c r="AC94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Z95" i="1" a="1"/>
  <c r="Z95" i="1" s="1"/>
  <c r="AA95" i="1" a="1"/>
  <c r="AA95" i="1" s="1"/>
  <c r="AB95" i="1" a="1"/>
  <c r="AB95" i="1" s="1"/>
  <c r="AC95" i="1" a="1"/>
  <c r="AC95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Z96" i="1" a="1"/>
  <c r="Z96" i="1" s="1"/>
  <c r="AA96" i="1" a="1"/>
  <c r="AA96" i="1" s="1"/>
  <c r="AB96" i="1" a="1"/>
  <c r="AB96" i="1" s="1"/>
  <c r="AC96" i="1" a="1"/>
  <c r="AC96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Z97" i="1" a="1"/>
  <c r="Z97" i="1" s="1"/>
  <c r="AA97" i="1" a="1"/>
  <c r="AA97" i="1" s="1"/>
  <c r="AB97" i="1" a="1"/>
  <c r="AB97" i="1" s="1"/>
  <c r="AC97" i="1" a="1"/>
  <c r="AC97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Z98" i="1" a="1"/>
  <c r="Z98" i="1" s="1"/>
  <c r="AA98" i="1" a="1"/>
  <c r="AA98" i="1" s="1"/>
  <c r="AB98" i="1" a="1"/>
  <c r="AB98" i="1" s="1"/>
  <c r="AC98" i="1" a="1"/>
  <c r="AC98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Z99" i="1" a="1"/>
  <c r="Z99" i="1" s="1"/>
  <c r="AA99" i="1" a="1"/>
  <c r="AA99" i="1" s="1"/>
  <c r="AB99" i="1" a="1"/>
  <c r="AB99" i="1" s="1"/>
  <c r="AC99" i="1" a="1"/>
  <c r="AC99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Z100" i="1" a="1"/>
  <c r="Z100" i="1" s="1"/>
  <c r="AA100" i="1" a="1"/>
  <c r="AA100" i="1" s="1"/>
  <c r="AB100" i="1" a="1"/>
  <c r="AB100" i="1" s="1"/>
  <c r="AC100" i="1" a="1"/>
  <c r="AC100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89" i="1" a="1"/>
  <c r="S89" i="1" s="1"/>
  <c r="T75" i="1" a="1"/>
  <c r="T75" i="1"/>
  <c r="U75" i="1" a="1"/>
  <c r="U75" i="1"/>
  <c r="V75" i="1" a="1"/>
  <c r="V75" i="1"/>
  <c r="W75" i="1" a="1"/>
  <c r="W75" i="1"/>
  <c r="X75" i="1" a="1"/>
  <c r="X75" i="1"/>
  <c r="Y75" i="1" a="1"/>
  <c r="Y75" i="1"/>
  <c r="Z75" i="1" a="1"/>
  <c r="Z75" i="1"/>
  <c r="AA75" i="1" a="1"/>
  <c r="AA75" i="1"/>
  <c r="AB75" i="1" a="1"/>
  <c r="AB75" i="1"/>
  <c r="AC75" i="1" a="1"/>
  <c r="AC75" i="1"/>
  <c r="T76" i="1" a="1"/>
  <c r="T76" i="1"/>
  <c r="U76" i="1" a="1"/>
  <c r="U76" i="1"/>
  <c r="V76" i="1" a="1"/>
  <c r="V76" i="1"/>
  <c r="W76" i="1" a="1"/>
  <c r="W76" i="1"/>
  <c r="X76" i="1" a="1"/>
  <c r="X76" i="1"/>
  <c r="Y76" i="1" a="1"/>
  <c r="Y76" i="1"/>
  <c r="Z76" i="1" a="1"/>
  <c r="Z76" i="1"/>
  <c r="AA76" i="1" a="1"/>
  <c r="AA76" i="1"/>
  <c r="AB76" i="1" a="1"/>
  <c r="AB76" i="1"/>
  <c r="AC76" i="1" a="1"/>
  <c r="AC76" i="1"/>
  <c r="T77" i="1" a="1"/>
  <c r="T77" i="1"/>
  <c r="U77" i="1" a="1"/>
  <c r="U77" i="1"/>
  <c r="V77" i="1" a="1"/>
  <c r="V77" i="1"/>
  <c r="W77" i="1" a="1"/>
  <c r="W77" i="1"/>
  <c r="X77" i="1" a="1"/>
  <c r="X77" i="1"/>
  <c r="Y77" i="1" a="1"/>
  <c r="Y77" i="1"/>
  <c r="Z77" i="1" a="1"/>
  <c r="Z77" i="1"/>
  <c r="AA77" i="1" a="1"/>
  <c r="AA77" i="1"/>
  <c r="AB77" i="1" a="1"/>
  <c r="AB77" i="1"/>
  <c r="AC77" i="1" a="1"/>
  <c r="AC77" i="1"/>
  <c r="T78" i="1" a="1"/>
  <c r="T78" i="1"/>
  <c r="U78" i="1" a="1"/>
  <c r="U78" i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AA78" i="1" a="1"/>
  <c r="AA78" i="1" s="1"/>
  <c r="AB78" i="1" a="1"/>
  <c r="AB78" i="1" s="1"/>
  <c r="AC78" i="1" a="1"/>
  <c r="AC78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Z79" i="1" a="1"/>
  <c r="Z79" i="1" s="1"/>
  <c r="AA79" i="1" a="1"/>
  <c r="AA79" i="1" s="1"/>
  <c r="AB79" i="1" a="1"/>
  <c r="AB79" i="1" s="1"/>
  <c r="AC79" i="1" a="1"/>
  <c r="AC79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 s="1"/>
  <c r="AB80" i="1" a="1"/>
  <c r="AB80" i="1" s="1"/>
  <c r="AC80" i="1" a="1"/>
  <c r="AC80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Z81" i="1" a="1"/>
  <c r="Z81" i="1" s="1"/>
  <c r="AA81" i="1" a="1"/>
  <c r="AA81" i="1" s="1"/>
  <c r="AB81" i="1" a="1"/>
  <c r="AB81" i="1" s="1"/>
  <c r="AC81" i="1" a="1"/>
  <c r="AC81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Z82" i="1" a="1"/>
  <c r="Z82" i="1" s="1"/>
  <c r="AA82" i="1" a="1"/>
  <c r="AA82" i="1" s="1"/>
  <c r="AB82" i="1" a="1"/>
  <c r="AB82" i="1" s="1"/>
  <c r="AC82" i="1" a="1"/>
  <c r="AC82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Z83" i="1" a="1"/>
  <c r="Z83" i="1" s="1"/>
  <c r="AA83" i="1" a="1"/>
  <c r="AA83" i="1" s="1"/>
  <c r="AB83" i="1" a="1"/>
  <c r="AB83" i="1" s="1"/>
  <c r="AC83" i="1" a="1"/>
  <c r="AC83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Z84" i="1" a="1"/>
  <c r="Z84" i="1" s="1"/>
  <c r="AA84" i="1" a="1"/>
  <c r="AA84" i="1" s="1"/>
  <c r="AB84" i="1" a="1"/>
  <c r="AB84" i="1" s="1"/>
  <c r="AC84" i="1" a="1"/>
  <c r="AC84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Z85" i="1" a="1"/>
  <c r="Z85" i="1" s="1"/>
  <c r="AA85" i="1" a="1"/>
  <c r="AA85" i="1" s="1"/>
  <c r="AB85" i="1" a="1"/>
  <c r="AB85" i="1" s="1"/>
  <c r="AC85" i="1" a="1"/>
  <c r="AC85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Z86" i="1" a="1"/>
  <c r="Z86" i="1" s="1"/>
  <c r="AA86" i="1" a="1"/>
  <c r="AA86" i="1" s="1"/>
  <c r="AB86" i="1" a="1"/>
  <c r="AB86" i="1" s="1"/>
  <c r="AC86" i="1" a="1"/>
  <c r="AC86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75" i="1" a="1"/>
  <c r="S75" i="1" s="1"/>
  <c r="T61" i="1" a="1"/>
  <c r="T61" i="1"/>
  <c r="U61" i="1" a="1"/>
  <c r="U61" i="1"/>
  <c r="V61" i="1" a="1"/>
  <c r="V61" i="1"/>
  <c r="W61" i="1" a="1"/>
  <c r="W61" i="1"/>
  <c r="X61" i="1" a="1"/>
  <c r="X61" i="1"/>
  <c r="Y61" i="1" a="1"/>
  <c r="Y61" i="1"/>
  <c r="Z61" i="1" a="1"/>
  <c r="Z61" i="1"/>
  <c r="AA61" i="1" a="1"/>
  <c r="AA61" i="1"/>
  <c r="AB61" i="1" a="1"/>
  <c r="AB61" i="1"/>
  <c r="AC61" i="1" a="1"/>
  <c r="AC61" i="1"/>
  <c r="T62" i="1" a="1"/>
  <c r="T62" i="1"/>
  <c r="U62" i="1" a="1"/>
  <c r="U62" i="1"/>
  <c r="V62" i="1" a="1"/>
  <c r="V62" i="1"/>
  <c r="W62" i="1" a="1"/>
  <c r="W62" i="1"/>
  <c r="X62" i="1" a="1"/>
  <c r="X62" i="1"/>
  <c r="Y62" i="1" a="1"/>
  <c r="Y62" i="1"/>
  <c r="Z62" i="1" a="1"/>
  <c r="Z62" i="1"/>
  <c r="AA62" i="1" a="1"/>
  <c r="AA62" i="1"/>
  <c r="AB62" i="1" a="1"/>
  <c r="AB62" i="1"/>
  <c r="AC62" i="1" a="1"/>
  <c r="AC62" i="1"/>
  <c r="T63" i="1" a="1"/>
  <c r="T63" i="1"/>
  <c r="U63" i="1" a="1"/>
  <c r="U63" i="1"/>
  <c r="V63" i="1" a="1"/>
  <c r="V63" i="1"/>
  <c r="W63" i="1" a="1"/>
  <c r="W63" i="1"/>
  <c r="X63" i="1" a="1"/>
  <c r="X63" i="1"/>
  <c r="Y63" i="1" a="1"/>
  <c r="Y63" i="1"/>
  <c r="Z63" i="1" a="1"/>
  <c r="Z63" i="1"/>
  <c r="AA63" i="1" a="1"/>
  <c r="AA63" i="1"/>
  <c r="AB63" i="1" a="1"/>
  <c r="AB63" i="1"/>
  <c r="AC63" i="1" a="1"/>
  <c r="AC63" i="1"/>
  <c r="T64" i="1" a="1"/>
  <c r="T64" i="1"/>
  <c r="U64" i="1" a="1"/>
  <c r="U64" i="1"/>
  <c r="V64" i="1" a="1"/>
  <c r="V64" i="1"/>
  <c r="W64" i="1" a="1"/>
  <c r="W64" i="1"/>
  <c r="X64" i="1" a="1"/>
  <c r="X64" i="1"/>
  <c r="Y64" i="1" a="1"/>
  <c r="Y64" i="1"/>
  <c r="Z64" i="1" a="1"/>
  <c r="Z64" i="1"/>
  <c r="AA64" i="1" a="1"/>
  <c r="AA64" i="1"/>
  <c r="AB64" i="1" a="1"/>
  <c r="AB64" i="1"/>
  <c r="AC64" i="1" a="1"/>
  <c r="AC64" i="1"/>
  <c r="T65" i="1" a="1"/>
  <c r="T65" i="1"/>
  <c r="U65" i="1" a="1"/>
  <c r="U65" i="1"/>
  <c r="V65" i="1" a="1"/>
  <c r="V65" i="1"/>
  <c r="W65" i="1" a="1"/>
  <c r="W65" i="1"/>
  <c r="X65" i="1" a="1"/>
  <c r="X65" i="1"/>
  <c r="Y65" i="1" a="1"/>
  <c r="Y65" i="1"/>
  <c r="Z65" i="1" a="1"/>
  <c r="Z65" i="1"/>
  <c r="AA65" i="1" a="1"/>
  <c r="AA65" i="1"/>
  <c r="AB65" i="1" a="1"/>
  <c r="AB65" i="1"/>
  <c r="AC65" i="1" a="1"/>
  <c r="AC65" i="1"/>
  <c r="T66" i="1" a="1"/>
  <c r="T66" i="1"/>
  <c r="U66" i="1" a="1"/>
  <c r="U66" i="1"/>
  <c r="V66" i="1" a="1"/>
  <c r="V66" i="1"/>
  <c r="W66" i="1" a="1"/>
  <c r="W66" i="1"/>
  <c r="X66" i="1" a="1"/>
  <c r="X66" i="1"/>
  <c r="Y66" i="1" a="1"/>
  <c r="Y66" i="1"/>
  <c r="Z66" i="1" a="1"/>
  <c r="Z66" i="1"/>
  <c r="AA66" i="1" a="1"/>
  <c r="AA66" i="1"/>
  <c r="AB66" i="1" a="1"/>
  <c r="AB66" i="1"/>
  <c r="AC66" i="1" a="1"/>
  <c r="AC66" i="1"/>
  <c r="T67" i="1" a="1"/>
  <c r="T67" i="1"/>
  <c r="U67" i="1" a="1"/>
  <c r="U67" i="1"/>
  <c r="V67" i="1" a="1"/>
  <c r="V67" i="1"/>
  <c r="W67" i="1" a="1"/>
  <c r="W67" i="1"/>
  <c r="X67" i="1" a="1"/>
  <c r="X67" i="1"/>
  <c r="Y67" i="1" a="1"/>
  <c r="Y67" i="1"/>
  <c r="Z67" i="1" a="1"/>
  <c r="Z67" i="1"/>
  <c r="AA67" i="1" a="1"/>
  <c r="AA67" i="1"/>
  <c r="AB67" i="1" a="1"/>
  <c r="AB67" i="1"/>
  <c r="AC67" i="1" a="1"/>
  <c r="AC67" i="1"/>
  <c r="T68" i="1" a="1"/>
  <c r="T68" i="1"/>
  <c r="U68" i="1" a="1"/>
  <c r="U68" i="1"/>
  <c r="V68" i="1" a="1"/>
  <c r="V68" i="1"/>
  <c r="W68" i="1" a="1"/>
  <c r="W68" i="1"/>
  <c r="X68" i="1" a="1"/>
  <c r="X68" i="1"/>
  <c r="Y68" i="1" a="1"/>
  <c r="Y68" i="1"/>
  <c r="Z68" i="1" a="1"/>
  <c r="Z68" i="1"/>
  <c r="AA68" i="1" a="1"/>
  <c r="AA68" i="1"/>
  <c r="AB68" i="1" a="1"/>
  <c r="AB68" i="1"/>
  <c r="AC68" i="1" a="1"/>
  <c r="AC68" i="1"/>
  <c r="T69" i="1" a="1"/>
  <c r="T69" i="1"/>
  <c r="U69" i="1" a="1"/>
  <c r="U69" i="1"/>
  <c r="V69" i="1" a="1"/>
  <c r="V69" i="1"/>
  <c r="W69" i="1" a="1"/>
  <c r="W69" i="1"/>
  <c r="X69" i="1" a="1"/>
  <c r="X69" i="1" s="1"/>
  <c r="Y69" i="1" a="1"/>
  <c r="Y69" i="1" s="1"/>
  <c r="Z69" i="1" a="1"/>
  <c r="Z69" i="1" s="1"/>
  <c r="AA69" i="1" a="1"/>
  <c r="AA69" i="1" s="1"/>
  <c r="AB69" i="1" a="1"/>
  <c r="AB69" i="1" s="1"/>
  <c r="AC69" i="1" a="1"/>
  <c r="AC69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 s="1"/>
  <c r="AB70" i="1" a="1"/>
  <c r="AB70" i="1" s="1"/>
  <c r="AC70" i="1" a="1"/>
  <c r="AC70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C71" i="1" a="1"/>
  <c r="AC71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AC72" i="1" a="1"/>
  <c r="AC72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61" i="1" a="1"/>
  <c r="S61" i="1" s="1"/>
  <c r="S48" i="1" a="1"/>
  <c r="S48" i="1"/>
  <c r="T48" i="1" a="1"/>
  <c r="T48" i="1"/>
  <c r="U48" i="1" a="1"/>
  <c r="U48" i="1"/>
  <c r="V48" i="1" a="1"/>
  <c r="V48" i="1"/>
  <c r="W48" i="1" a="1"/>
  <c r="W48" i="1"/>
  <c r="X48" i="1" a="1"/>
  <c r="X48" i="1"/>
  <c r="Y48" i="1" a="1"/>
  <c r="Y48" i="1"/>
  <c r="Z48" i="1" a="1"/>
  <c r="Z48" i="1"/>
  <c r="AA48" i="1" a="1"/>
  <c r="AA48" i="1"/>
  <c r="AB48" i="1" a="1"/>
  <c r="AB48" i="1"/>
  <c r="AC48" i="1" a="1"/>
  <c r="AC48" i="1"/>
  <c r="S49" i="1" a="1"/>
  <c r="S49" i="1"/>
  <c r="T49" i="1" a="1"/>
  <c r="T49" i="1"/>
  <c r="U49" i="1" a="1"/>
  <c r="U49" i="1"/>
  <c r="V49" i="1" a="1"/>
  <c r="V49" i="1"/>
  <c r="W49" i="1" a="1"/>
  <c r="W49" i="1"/>
  <c r="X49" i="1" a="1"/>
  <c r="X49" i="1"/>
  <c r="Y49" i="1" a="1"/>
  <c r="Y49" i="1"/>
  <c r="Z49" i="1" a="1"/>
  <c r="Z49" i="1"/>
  <c r="AA49" i="1" a="1"/>
  <c r="AA49" i="1"/>
  <c r="AB49" i="1" a="1"/>
  <c r="AB49" i="1"/>
  <c r="AC49" i="1" a="1"/>
  <c r="AC49" i="1"/>
  <c r="S50" i="1" a="1"/>
  <c r="S50" i="1"/>
  <c r="T50" i="1" a="1"/>
  <c r="T50" i="1"/>
  <c r="U50" i="1" a="1"/>
  <c r="U50" i="1"/>
  <c r="V50" i="1" a="1"/>
  <c r="V50" i="1"/>
  <c r="W50" i="1" a="1"/>
  <c r="W50" i="1"/>
  <c r="X50" i="1" a="1"/>
  <c r="X50" i="1"/>
  <c r="Y50" i="1" a="1"/>
  <c r="Y50" i="1"/>
  <c r="Z50" i="1" a="1"/>
  <c r="Z50" i="1"/>
  <c r="AA50" i="1" a="1"/>
  <c r="AA50" i="1"/>
  <c r="AB50" i="1" a="1"/>
  <c r="AB50" i="1"/>
  <c r="AC50" i="1" a="1"/>
  <c r="AC50" i="1"/>
  <c r="S51" i="1" a="1"/>
  <c r="S51" i="1"/>
  <c r="T51" i="1" a="1"/>
  <c r="T51" i="1"/>
  <c r="U51" i="1" a="1"/>
  <c r="U51" i="1"/>
  <c r="V51" i="1" a="1"/>
  <c r="V51" i="1"/>
  <c r="W51" i="1" a="1"/>
  <c r="W51" i="1"/>
  <c r="X51" i="1" a="1"/>
  <c r="X51" i="1"/>
  <c r="Y51" i="1" a="1"/>
  <c r="Y51" i="1"/>
  <c r="Z51" i="1" a="1"/>
  <c r="Z51" i="1"/>
  <c r="AA51" i="1" a="1"/>
  <c r="AA51" i="1"/>
  <c r="AB51" i="1" a="1"/>
  <c r="AB51" i="1"/>
  <c r="AC51" i="1" a="1"/>
  <c r="AC51" i="1"/>
  <c r="S52" i="1" a="1"/>
  <c r="S52" i="1"/>
  <c r="T52" i="1" a="1"/>
  <c r="T52" i="1"/>
  <c r="U52" i="1" a="1"/>
  <c r="U52" i="1"/>
  <c r="V52" i="1" a="1"/>
  <c r="V52" i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AB52" i="1" a="1"/>
  <c r="AB52" i="1" s="1"/>
  <c r="AC52" i="1" a="1"/>
  <c r="AC52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AC53" i="1" a="1"/>
  <c r="AC53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AB54" i="1" a="1"/>
  <c r="AB54" i="1" s="1"/>
  <c r="AC54" i="1" a="1"/>
  <c r="AC54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Z55" i="1" a="1"/>
  <c r="Z55" i="1" s="1"/>
  <c r="AA55" i="1" a="1"/>
  <c r="AA55" i="1" s="1"/>
  <c r="AB55" i="1" a="1"/>
  <c r="AB55" i="1" s="1"/>
  <c r="AC55" i="1" a="1"/>
  <c r="AC55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AC56" i="1" a="1"/>
  <c r="AC56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AC57" i="1" a="1"/>
  <c r="AC57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 s="1"/>
  <c r="AC58" i="1" a="1"/>
  <c r="AC58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AB47" i="1" a="1"/>
  <c r="AB47" i="1" s="1"/>
  <c r="AC47" i="1" a="1"/>
  <c r="AC47" i="1" s="1"/>
  <c r="S47" i="1" a="1"/>
  <c r="S47" i="1" s="1"/>
  <c r="T33" i="1" a="1"/>
  <c r="T33" i="1"/>
  <c r="U33" i="1" a="1"/>
  <c r="U33" i="1"/>
  <c r="V33" i="1" a="1"/>
  <c r="V33" i="1"/>
  <c r="W33" i="1" a="1"/>
  <c r="W33" i="1"/>
  <c r="X33" i="1" a="1"/>
  <c r="X33" i="1"/>
  <c r="Y33" i="1" a="1"/>
  <c r="Y33" i="1"/>
  <c r="Z33" i="1" a="1"/>
  <c r="Z33" i="1"/>
  <c r="AA33" i="1" a="1"/>
  <c r="AA33" i="1"/>
  <c r="AB33" i="1" a="1"/>
  <c r="AB33" i="1"/>
  <c r="AC33" i="1" a="1"/>
  <c r="AC33" i="1"/>
  <c r="T34" i="1" a="1"/>
  <c r="T34" i="1"/>
  <c r="U34" i="1" a="1"/>
  <c r="U34" i="1"/>
  <c r="V34" i="1" a="1"/>
  <c r="V34" i="1"/>
  <c r="W34" i="1" a="1"/>
  <c r="W34" i="1"/>
  <c r="X34" i="1" a="1"/>
  <c r="X34" i="1"/>
  <c r="Y34" i="1" a="1"/>
  <c r="Y34" i="1"/>
  <c r="Z34" i="1" a="1"/>
  <c r="Z34" i="1"/>
  <c r="AA34" i="1" a="1"/>
  <c r="AA34" i="1"/>
  <c r="AB34" i="1" a="1"/>
  <c r="AB34" i="1"/>
  <c r="AC34" i="1" a="1"/>
  <c r="AC34" i="1"/>
  <c r="T35" i="1" a="1"/>
  <c r="T35" i="1"/>
  <c r="U35" i="1" a="1"/>
  <c r="U35" i="1"/>
  <c r="V35" i="1" a="1"/>
  <c r="V35" i="1"/>
  <c r="W35" i="1" a="1"/>
  <c r="W35" i="1"/>
  <c r="X35" i="1" a="1"/>
  <c r="X35" i="1"/>
  <c r="Y35" i="1" a="1"/>
  <c r="Y35" i="1"/>
  <c r="Z35" i="1" a="1"/>
  <c r="Z35" i="1"/>
  <c r="AA35" i="1" a="1"/>
  <c r="AA35" i="1"/>
  <c r="AB35" i="1" a="1"/>
  <c r="AB35" i="1"/>
  <c r="AC35" i="1" a="1"/>
  <c r="AC35" i="1"/>
  <c r="T36" i="1" a="1"/>
  <c r="T36" i="1"/>
  <c r="U36" i="1" a="1"/>
  <c r="U36" i="1"/>
  <c r="V36" i="1" a="1"/>
  <c r="V36" i="1"/>
  <c r="W36" i="1" a="1"/>
  <c r="W36" i="1"/>
  <c r="X36" i="1" a="1"/>
  <c r="X36" i="1"/>
  <c r="Y36" i="1" a="1"/>
  <c r="Y36" i="1"/>
  <c r="Z36" i="1" a="1"/>
  <c r="Z36" i="1"/>
  <c r="AA36" i="1" a="1"/>
  <c r="AA36" i="1"/>
  <c r="AB36" i="1" a="1"/>
  <c r="AB36" i="1"/>
  <c r="AC36" i="1" a="1"/>
  <c r="AC36" i="1"/>
  <c r="T37" i="1" a="1"/>
  <c r="T37" i="1"/>
  <c r="U37" i="1" a="1"/>
  <c r="U37" i="1"/>
  <c r="V37" i="1" a="1"/>
  <c r="V37" i="1"/>
  <c r="W37" i="1" a="1"/>
  <c r="W37" i="1"/>
  <c r="X37" i="1" a="1"/>
  <c r="X37" i="1"/>
  <c r="Y37" i="1" a="1"/>
  <c r="Y37" i="1"/>
  <c r="Z37" i="1" a="1"/>
  <c r="Z37" i="1"/>
  <c r="AA37" i="1" a="1"/>
  <c r="AA37" i="1"/>
  <c r="AB37" i="1" a="1"/>
  <c r="AB37" i="1"/>
  <c r="AC37" i="1" a="1"/>
  <c r="AC37" i="1"/>
  <c r="T38" i="1" a="1"/>
  <c r="T38" i="1"/>
  <c r="U38" i="1" a="1"/>
  <c r="U38" i="1"/>
  <c r="V38" i="1" a="1"/>
  <c r="V38" i="1"/>
  <c r="W38" i="1" a="1"/>
  <c r="W38" i="1"/>
  <c r="X38" i="1" a="1"/>
  <c r="X38" i="1"/>
  <c r="Y38" i="1" a="1"/>
  <c r="Y38" i="1"/>
  <c r="Z38" i="1" a="1"/>
  <c r="Z38" i="1"/>
  <c r="AA38" i="1" a="1"/>
  <c r="AA38" i="1"/>
  <c r="AB38" i="1" a="1"/>
  <c r="AB38" i="1"/>
  <c r="AC38" i="1" a="1"/>
  <c r="AC38" i="1"/>
  <c r="T39" i="1" a="1"/>
  <c r="T39" i="1"/>
  <c r="U39" i="1" a="1"/>
  <c r="U39" i="1"/>
  <c r="V39" i="1" a="1"/>
  <c r="V39" i="1"/>
  <c r="W39" i="1" a="1"/>
  <c r="W39" i="1"/>
  <c r="X39" i="1" a="1"/>
  <c r="X39" i="1"/>
  <c r="Y39" i="1" a="1"/>
  <c r="Y39" i="1"/>
  <c r="Z39" i="1" a="1"/>
  <c r="Z39" i="1"/>
  <c r="AA39" i="1" a="1"/>
  <c r="AA39" i="1"/>
  <c r="AB39" i="1" a="1"/>
  <c r="AB39" i="1"/>
  <c r="AC39" i="1" a="1"/>
  <c r="AC39" i="1"/>
  <c r="T40" i="1" a="1"/>
  <c r="T40" i="1"/>
  <c r="U40" i="1" a="1"/>
  <c r="U40" i="1"/>
  <c r="V40" i="1" a="1"/>
  <c r="V40" i="1"/>
  <c r="W40" i="1" a="1"/>
  <c r="W40" i="1"/>
  <c r="X40" i="1" a="1"/>
  <c r="X40" i="1"/>
  <c r="Y40" i="1" a="1"/>
  <c r="Y40" i="1"/>
  <c r="Z40" i="1" a="1"/>
  <c r="Z40" i="1"/>
  <c r="AA40" i="1" a="1"/>
  <c r="AA40" i="1"/>
  <c r="AB40" i="1" a="1"/>
  <c r="AB40" i="1"/>
  <c r="AC40" i="1" a="1"/>
  <c r="AC40" i="1"/>
  <c r="T41" i="1" a="1"/>
  <c r="T41" i="1"/>
  <c r="U41" i="1" a="1"/>
  <c r="U41" i="1"/>
  <c r="V41" i="1" a="1"/>
  <c r="V41" i="1"/>
  <c r="W41" i="1" a="1"/>
  <c r="W41" i="1"/>
  <c r="X41" i="1" a="1"/>
  <c r="X41" i="1"/>
  <c r="Y41" i="1" a="1"/>
  <c r="Y41" i="1"/>
  <c r="Z41" i="1" a="1"/>
  <c r="Z41" i="1"/>
  <c r="AA41" i="1" a="1"/>
  <c r="AA41" i="1"/>
  <c r="AB41" i="1" a="1"/>
  <c r="AB41" i="1"/>
  <c r="AC41" i="1" a="1"/>
  <c r="AC41" i="1"/>
  <c r="T42" i="1" a="1"/>
  <c r="T42" i="1"/>
  <c r="U42" i="1" a="1"/>
  <c r="U42" i="1"/>
  <c r="V42" i="1" a="1"/>
  <c r="V42" i="1"/>
  <c r="W42" i="1" a="1"/>
  <c r="W42" i="1"/>
  <c r="X42" i="1" a="1"/>
  <c r="X42" i="1"/>
  <c r="Y42" i="1" a="1"/>
  <c r="Y42" i="1"/>
  <c r="Z42" i="1" a="1"/>
  <c r="Z42" i="1"/>
  <c r="AA42" i="1" a="1"/>
  <c r="AA42" i="1"/>
  <c r="AB42" i="1" a="1"/>
  <c r="AB42" i="1"/>
  <c r="AC42" i="1" a="1"/>
  <c r="AC42" i="1"/>
  <c r="T43" i="1" a="1"/>
  <c r="T43" i="1"/>
  <c r="U43" i="1" a="1"/>
  <c r="U43" i="1"/>
  <c r="V43" i="1" a="1"/>
  <c r="V43" i="1"/>
  <c r="W43" i="1" a="1"/>
  <c r="W43" i="1"/>
  <c r="X43" i="1" a="1"/>
  <c r="X43" i="1"/>
  <c r="Y43" i="1" a="1"/>
  <c r="Y43" i="1"/>
  <c r="Z43" i="1" a="1"/>
  <c r="Z43" i="1"/>
  <c r="AA43" i="1" a="1"/>
  <c r="AA43" i="1"/>
  <c r="AB43" i="1" a="1"/>
  <c r="AB43" i="1"/>
  <c r="AC43" i="1" a="1"/>
  <c r="AC43" i="1"/>
  <c r="T44" i="1" a="1"/>
  <c r="T44" i="1"/>
  <c r="U44" i="1" a="1"/>
  <c r="U44" i="1"/>
  <c r="V44" i="1" a="1"/>
  <c r="V44" i="1"/>
  <c r="W44" i="1" a="1"/>
  <c r="W44" i="1" s="1"/>
  <c r="X44" i="1" a="1"/>
  <c r="X44" i="1"/>
  <c r="Y44" i="1" a="1"/>
  <c r="Y44" i="1"/>
  <c r="Z44" i="1" a="1"/>
  <c r="Z44" i="1" s="1"/>
  <c r="AA44" i="1" a="1"/>
  <c r="AA44" i="1" s="1"/>
  <c r="AB44" i="1" a="1"/>
  <c r="AB44" i="1" s="1"/>
  <c r="AC44" i="1" a="1"/>
  <c r="AC44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33" i="1" a="1"/>
  <c r="S33" i="1" s="1"/>
  <c r="S20" i="1" a="1"/>
  <c r="S20" i="1"/>
  <c r="T20" i="1" a="1"/>
  <c r="T20" i="1"/>
  <c r="U20" i="1" a="1"/>
  <c r="U20" i="1"/>
  <c r="V20" i="1" a="1"/>
  <c r="V20" i="1"/>
  <c r="W20" i="1" a="1"/>
  <c r="W20" i="1"/>
  <c r="X20" i="1" a="1"/>
  <c r="X20" i="1"/>
  <c r="Y20" i="1" a="1"/>
  <c r="Y20" i="1"/>
  <c r="Z20" i="1" a="1"/>
  <c r="Z20" i="1"/>
  <c r="AA20" i="1" a="1"/>
  <c r="AA20" i="1"/>
  <c r="AB20" i="1" a="1"/>
  <c r="AB20" i="1"/>
  <c r="AC20" i="1" a="1"/>
  <c r="AC20" i="1"/>
  <c r="S21" i="1" a="1"/>
  <c r="S21" i="1"/>
  <c r="T21" i="1" a="1"/>
  <c r="T21" i="1"/>
  <c r="U21" i="1" a="1"/>
  <c r="U21" i="1"/>
  <c r="V21" i="1" a="1"/>
  <c r="V21" i="1"/>
  <c r="W21" i="1" a="1"/>
  <c r="W21" i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AC26" i="1" a="1"/>
  <c r="AC26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AC28" i="1" a="1"/>
  <c r="AC28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AC29" i="1" a="1"/>
  <c r="AC29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AC30" i="1" a="1"/>
  <c r="AC30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AC19" i="1" a="1"/>
  <c r="AC19" i="1" s="1"/>
  <c r="S19" i="1" a="1"/>
  <c r="S19" i="1"/>
  <c r="T5" i="1" a="1"/>
  <c r="T5" i="1"/>
  <c r="U5" i="1" a="1"/>
  <c r="U5" i="1"/>
  <c r="V5" i="1" a="1"/>
  <c r="V5" i="1"/>
  <c r="W5" i="1" a="1"/>
  <c r="W5" i="1"/>
  <c r="X5" i="1" a="1"/>
  <c r="X5" i="1"/>
  <c r="Y5" i="1" a="1"/>
  <c r="Y5" i="1"/>
  <c r="Z5" i="1" a="1"/>
  <c r="Z5" i="1"/>
  <c r="AA5" i="1" a="1"/>
  <c r="AA5" i="1"/>
  <c r="AB5" i="1" a="1"/>
  <c r="AB5" i="1"/>
  <c r="AC5" i="1" a="1"/>
  <c r="AC5" i="1"/>
  <c r="T6" i="1" a="1"/>
  <c r="T6" i="1"/>
  <c r="U6" i="1" a="1"/>
  <c r="U6" i="1"/>
  <c r="V6" i="1" a="1"/>
  <c r="V6" i="1"/>
  <c r="W6" i="1" a="1"/>
  <c r="W6" i="1"/>
  <c r="X6" i="1" a="1"/>
  <c r="X6" i="1"/>
  <c r="Y6" i="1" a="1"/>
  <c r="Y6" i="1"/>
  <c r="Z6" i="1" a="1"/>
  <c r="Z6" i="1"/>
  <c r="AA6" i="1" a="1"/>
  <c r="AA6" i="1"/>
  <c r="AB6" i="1" a="1"/>
  <c r="AB6" i="1"/>
  <c r="AC6" i="1" a="1"/>
  <c r="AC6" i="1"/>
  <c r="T7" i="1" a="1"/>
  <c r="T7" i="1"/>
  <c r="U7" i="1" a="1"/>
  <c r="U7" i="1"/>
  <c r="V7" i="1" a="1"/>
  <c r="V7" i="1"/>
  <c r="W7" i="1" a="1"/>
  <c r="W7" i="1"/>
  <c r="X7" i="1" a="1"/>
  <c r="X7" i="1"/>
  <c r="Y7" i="1" a="1"/>
  <c r="Y7" i="1"/>
  <c r="Z7" i="1" a="1"/>
  <c r="Z7" i="1"/>
  <c r="AA7" i="1" a="1"/>
  <c r="AA7" i="1"/>
  <c r="AB7" i="1" a="1"/>
  <c r="AB7" i="1"/>
  <c r="AC7" i="1" a="1"/>
  <c r="AC7" i="1"/>
  <c r="T8" i="1" a="1"/>
  <c r="T8" i="1"/>
  <c r="U8" i="1" a="1"/>
  <c r="U8" i="1"/>
  <c r="V8" i="1" a="1"/>
  <c r="V8" i="1"/>
  <c r="W8" i="1" a="1"/>
  <c r="W8" i="1"/>
  <c r="X8" i="1" a="1"/>
  <c r="X8" i="1"/>
  <c r="Y8" i="1" a="1"/>
  <c r="Y8" i="1"/>
  <c r="Z8" i="1" a="1"/>
  <c r="Z8" i="1"/>
  <c r="AA8" i="1" a="1"/>
  <c r="AA8" i="1"/>
  <c r="AB8" i="1" a="1"/>
  <c r="AB8" i="1"/>
  <c r="AC8" i="1" a="1"/>
  <c r="AC8" i="1"/>
  <c r="T9" i="1" a="1"/>
  <c r="T9" i="1"/>
  <c r="U9" i="1" a="1"/>
  <c r="U9" i="1"/>
  <c r="V9" i="1" a="1"/>
  <c r="V9" i="1"/>
  <c r="W9" i="1" a="1"/>
  <c r="W9" i="1"/>
  <c r="X9" i="1" a="1"/>
  <c r="X9" i="1"/>
  <c r="Y9" i="1" a="1"/>
  <c r="Y9" i="1"/>
  <c r="Z9" i="1" a="1"/>
  <c r="Z9" i="1"/>
  <c r="AA9" i="1" a="1"/>
  <c r="AA9" i="1"/>
  <c r="AB9" i="1" a="1"/>
  <c r="AB9" i="1"/>
  <c r="AC9" i="1" a="1"/>
  <c r="AC9" i="1"/>
  <c r="T10" i="1" a="1"/>
  <c r="T10" i="1"/>
  <c r="U10" i="1" a="1"/>
  <c r="U10" i="1"/>
  <c r="V10" i="1" a="1"/>
  <c r="V10" i="1"/>
  <c r="W10" i="1" a="1"/>
  <c r="W10" i="1"/>
  <c r="X10" i="1" a="1"/>
  <c r="X10" i="1"/>
  <c r="Y10" i="1" a="1"/>
  <c r="Y10" i="1"/>
  <c r="Z10" i="1" a="1"/>
  <c r="Z10" i="1"/>
  <c r="AA10" i="1" a="1"/>
  <c r="AA10" i="1"/>
  <c r="AB10" i="1" a="1"/>
  <c r="AB10" i="1"/>
  <c r="AC10" i="1" a="1"/>
  <c r="AC10" i="1"/>
  <c r="T11" i="1" a="1"/>
  <c r="T11" i="1"/>
  <c r="U11" i="1" a="1"/>
  <c r="U11" i="1"/>
  <c r="V11" i="1" a="1"/>
  <c r="V11" i="1"/>
  <c r="W11" i="1" a="1"/>
  <c r="W11" i="1"/>
  <c r="X11" i="1" a="1"/>
  <c r="X11" i="1"/>
  <c r="Y11" i="1" a="1"/>
  <c r="Y11" i="1"/>
  <c r="Z11" i="1" a="1"/>
  <c r="Z11" i="1"/>
  <c r="AA11" i="1" a="1"/>
  <c r="AA11" i="1"/>
  <c r="AB11" i="1" a="1"/>
  <c r="AB11" i="1"/>
  <c r="AC11" i="1" a="1"/>
  <c r="AC11" i="1"/>
  <c r="T12" i="1" a="1"/>
  <c r="T12" i="1"/>
  <c r="U12" i="1" a="1"/>
  <c r="U12" i="1"/>
  <c r="V12" i="1" a="1"/>
  <c r="V12" i="1"/>
  <c r="W12" i="1" a="1"/>
  <c r="W12" i="1"/>
  <c r="X12" i="1" a="1"/>
  <c r="X12" i="1"/>
  <c r="Y12" i="1" a="1"/>
  <c r="Y12" i="1"/>
  <c r="Z12" i="1" a="1"/>
  <c r="Z12" i="1"/>
  <c r="AA12" i="1" a="1"/>
  <c r="AA12" i="1"/>
  <c r="AB12" i="1" a="1"/>
  <c r="AB12" i="1"/>
  <c r="AC12" i="1" a="1"/>
  <c r="AC12" i="1"/>
  <c r="T13" i="1" a="1"/>
  <c r="T13" i="1" s="1"/>
  <c r="U13" i="1" a="1"/>
  <c r="U13" i="1"/>
  <c r="V13" i="1" a="1"/>
  <c r="V13" i="1" s="1"/>
  <c r="W13" i="1" a="1"/>
  <c r="W13" i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AC13" i="1" a="1"/>
  <c r="AC13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AC14" i="1" a="1"/>
  <c r="AC14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5" i="1" a="1"/>
  <c r="S5" i="1" s="1"/>
  <c r="AK30" i="1" l="1" a="1"/>
  <c r="AK30" i="1" s="1"/>
  <c r="AJ30" i="1" a="1"/>
  <c r="AJ30" i="1" s="1"/>
  <c r="AI30" i="1" a="1"/>
  <c r="AI30" i="1" s="1"/>
  <c r="AH30" i="1" a="1"/>
  <c r="AH30" i="1" s="1"/>
  <c r="AM30" i="1" a="1"/>
  <c r="AM30" i="1" s="1"/>
  <c r="AL30" i="1" a="1"/>
  <c r="AL30" i="1" s="1"/>
  <c r="AF61" i="1"/>
  <c r="AF60" i="1"/>
  <c r="AI59" i="1" a="1"/>
  <c r="AI59" i="1" s="1"/>
  <c r="AJ58" i="1" a="1"/>
  <c r="AJ58" i="1" s="1"/>
  <c r="AL57" i="1" a="1"/>
  <c r="AL57" i="1" s="1"/>
  <c r="AJ57" i="1" a="1"/>
  <c r="AJ57" i="1" s="1"/>
  <c r="AH57" i="1" a="1"/>
  <c r="AH57" i="1" s="1"/>
  <c r="AL56" i="1" a="1"/>
  <c r="AL56" i="1" s="1"/>
  <c r="AJ56" i="1" a="1"/>
  <c r="AJ56" i="1" s="1"/>
  <c r="AH56" i="1" a="1"/>
  <c r="AH56" i="1" s="1"/>
  <c r="AL55" i="1" a="1"/>
  <c r="AL55" i="1" s="1"/>
  <c r="AJ55" i="1" a="1"/>
  <c r="AJ55" i="1" s="1"/>
  <c r="AH55" i="1" a="1"/>
  <c r="AH55" i="1" s="1"/>
  <c r="AM54" i="1"/>
  <c r="AM54" i="1" a="1"/>
  <c r="AL54" i="1" a="1"/>
  <c r="AL54" i="1" s="1"/>
  <c r="AJ54" i="1" a="1"/>
  <c r="AJ54" i="1" s="1"/>
  <c r="AI54" i="1" a="1"/>
  <c r="AI54" i="1" s="1"/>
  <c r="AH54" i="1" a="1"/>
  <c r="AH54" i="1" s="1"/>
  <c r="AV49" i="1" a="1"/>
  <c r="AV49" i="1" s="1"/>
  <c r="AU49" i="1" a="1"/>
  <c r="AU49" i="1" s="1"/>
  <c r="AT49" i="1" a="1"/>
  <c r="AT49" i="1" s="1"/>
  <c r="AS49" i="1" a="1"/>
  <c r="AS49" i="1" s="1"/>
  <c r="AR49" i="1" a="1"/>
  <c r="AR49" i="1" s="1"/>
  <c r="AU44" i="1" a="1"/>
  <c r="AU44" i="1" s="1"/>
  <c r="AU43" i="1" a="1"/>
  <c r="AU43" i="1" s="1"/>
  <c r="AV42" i="1" a="1"/>
  <c r="AV42" i="1" s="1"/>
  <c r="AT32" i="1" a="1"/>
  <c r="AT32" i="1" s="1"/>
  <c r="AR31" i="1" a="1"/>
  <c r="AR31" i="1" s="1"/>
  <c r="AP30" i="1" a="1"/>
  <c r="AR39" i="1" s="1" a="1"/>
  <c r="AR39" i="1" s="1"/>
  <c r="AM26" i="1" a="1"/>
  <c r="AM26" i="1" s="1"/>
  <c r="AL26" i="1" a="1"/>
  <c r="AL26" i="1" s="1"/>
  <c r="AK26" i="1" a="1"/>
  <c r="AK26" i="1" s="1"/>
  <c r="AJ26" i="1" a="1"/>
  <c r="AJ26" i="1" s="1"/>
  <c r="AI26" i="1" a="1"/>
  <c r="AI26" i="1" s="1"/>
  <c r="AH26" i="1" a="1"/>
  <c r="AH26" i="1" s="1"/>
  <c r="AM25" i="1" a="1"/>
  <c r="AM25" i="1" s="1"/>
  <c r="AL25" i="1" a="1"/>
  <c r="AL25" i="1" s="1"/>
  <c r="AK25" i="1" a="1"/>
  <c r="AK25" i="1" s="1"/>
  <c r="AJ25" i="1" a="1"/>
  <c r="AJ25" i="1" s="1"/>
  <c r="AI25" i="1" a="1"/>
  <c r="AI25" i="1" s="1"/>
  <c r="AH25" i="1" a="1"/>
  <c r="AH25" i="1" s="1"/>
  <c r="AM24" i="1" a="1"/>
  <c r="AM24" i="1" s="1"/>
  <c r="AL24" i="1" a="1"/>
  <c r="AL24" i="1" s="1"/>
  <c r="AK24" i="1" a="1"/>
  <c r="AK24" i="1" s="1"/>
  <c r="AJ24" i="1" a="1"/>
  <c r="AJ24" i="1" s="1"/>
  <c r="AI24" i="1" a="1"/>
  <c r="AI24" i="1" s="1"/>
  <c r="AH24" i="1" a="1"/>
  <c r="AH24" i="1" s="1"/>
  <c r="AM23" i="1" a="1"/>
  <c r="AM23" i="1" s="1"/>
  <c r="AL23" i="1" a="1"/>
  <c r="AL23" i="1" s="1"/>
  <c r="AK23" i="1" a="1"/>
  <c r="AK23" i="1" s="1"/>
  <c r="AJ23" i="1" a="1"/>
  <c r="AJ23" i="1" s="1"/>
  <c r="AI23" i="1" a="1"/>
  <c r="AI23" i="1" s="1"/>
  <c r="AH23" i="1" a="1"/>
  <c r="AH23" i="1" s="1"/>
  <c r="AM22" i="1" a="1"/>
  <c r="AM22" i="1" s="1"/>
  <c r="AL22" i="1" a="1"/>
  <c r="AL22" i="1" s="1"/>
  <c r="AK22" i="1" a="1"/>
  <c r="AK22" i="1" s="1"/>
  <c r="AJ22" i="1" a="1"/>
  <c r="AJ22" i="1" s="1"/>
  <c r="AI22" i="1" a="1"/>
  <c r="AI22" i="1" s="1"/>
  <c r="AH22" i="1" a="1"/>
  <c r="AH22" i="1" s="1"/>
  <c r="AM21" i="1" a="1"/>
  <c r="AM21" i="1" s="1"/>
  <c r="AL21" i="1" a="1"/>
  <c r="AL21" i="1" s="1"/>
  <c r="AK21" i="1" a="1"/>
  <c r="AK21" i="1" s="1"/>
  <c r="AJ21" i="1"/>
  <c r="AJ21" i="1" a="1"/>
  <c r="AI21" i="1" a="1"/>
  <c r="AI21" i="1" s="1"/>
  <c r="AH21" i="1" a="1"/>
  <c r="AH21" i="1" s="1"/>
  <c r="AM20" i="1" a="1"/>
  <c r="AM20" i="1" s="1"/>
  <c r="AL20" i="1" a="1"/>
  <c r="AL20" i="1" s="1"/>
  <c r="AK20" i="1" a="1"/>
  <c r="AK20" i="1" s="1"/>
  <c r="AJ20" i="1" a="1"/>
  <c r="AJ20" i="1" s="1"/>
  <c r="AI20" i="1" a="1"/>
  <c r="AI20" i="1" s="1"/>
  <c r="AH20" i="1" a="1"/>
  <c r="AH20" i="1" s="1"/>
  <c r="AM19" i="1" a="1"/>
  <c r="AM19" i="1" s="1"/>
  <c r="AL19" i="1" a="1"/>
  <c r="AL19" i="1" s="1"/>
  <c r="AK19" i="1" a="1"/>
  <c r="AK19" i="1" s="1"/>
  <c r="AJ19" i="1" a="1"/>
  <c r="AJ19" i="1" s="1"/>
  <c r="AI19" i="1" a="1"/>
  <c r="AI19" i="1" s="1"/>
  <c r="AH19" i="1" a="1"/>
  <c r="AH19" i="1" s="1"/>
  <c r="AM18" i="1" a="1"/>
  <c r="AM18" i="1" s="1"/>
  <c r="AL18" i="1" a="1"/>
  <c r="AL18" i="1" s="1"/>
  <c r="AK18" i="1" a="1"/>
  <c r="AK18" i="1" s="1"/>
  <c r="AJ18" i="1" a="1"/>
  <c r="AJ18" i="1" s="1"/>
  <c r="AI18" i="1" a="1"/>
  <c r="AI18" i="1" s="1"/>
  <c r="AH18" i="1" a="1"/>
  <c r="AH18" i="1" s="1"/>
  <c r="AM17" i="1" a="1"/>
  <c r="AM17" i="1" s="1"/>
  <c r="AL17" i="1" a="1"/>
  <c r="AL17" i="1" s="1"/>
  <c r="AK17" i="1" a="1"/>
  <c r="AK17" i="1" s="1"/>
  <c r="AJ17" i="1" a="1"/>
  <c r="AJ17" i="1" s="1"/>
  <c r="AI17" i="1"/>
  <c r="AI17" i="1" a="1"/>
  <c r="AH17" i="1" a="1"/>
  <c r="AH17" i="1" s="1"/>
  <c r="AM16" i="1" a="1"/>
  <c r="AM16" i="1" s="1"/>
  <c r="AL16" i="1" a="1"/>
  <c r="AL16" i="1" s="1"/>
  <c r="AK16" i="1" a="1"/>
  <c r="AK16" i="1" s="1"/>
  <c r="AJ16" i="1" a="1"/>
  <c r="AJ16" i="1" s="1"/>
  <c r="AI16" i="1" a="1"/>
  <c r="AI16" i="1" s="1"/>
  <c r="AH16" i="1" a="1"/>
  <c r="AH16" i="1" s="1"/>
  <c r="AM15" i="1" a="1"/>
  <c r="AM15" i="1" s="1"/>
  <c r="AL15" i="1" a="1"/>
  <c r="AL15" i="1" s="1"/>
  <c r="AK15" i="1" a="1"/>
  <c r="AK15" i="1" s="1"/>
  <c r="AJ15" i="1" a="1"/>
  <c r="AJ15" i="1" s="1"/>
  <c r="AI15" i="1" a="1"/>
  <c r="AI15" i="1" s="1"/>
  <c r="AH15" i="1" a="1"/>
  <c r="AH15" i="1" s="1"/>
  <c r="AM14" i="1" a="1"/>
  <c r="AM14" i="1" s="1"/>
  <c r="AL14" i="1" a="1"/>
  <c r="AL14" i="1" s="1"/>
  <c r="AK14" i="1" a="1"/>
  <c r="AK14" i="1" s="1"/>
  <c r="AJ14" i="1" a="1"/>
  <c r="AJ14" i="1" s="1"/>
  <c r="AI14" i="1" a="1"/>
  <c r="AI14" i="1" s="1"/>
  <c r="AH14" i="1" a="1"/>
  <c r="AH14" i="1" s="1"/>
  <c r="AM13" i="1" a="1"/>
  <c r="AM13" i="1" s="1"/>
  <c r="AL13" i="1" a="1"/>
  <c r="AL13" i="1" s="1"/>
  <c r="AK13" i="1" a="1"/>
  <c r="AK13" i="1" s="1"/>
  <c r="AJ13" i="1" a="1"/>
  <c r="AJ13" i="1" s="1"/>
  <c r="AI13" i="1" a="1"/>
  <c r="AI13" i="1" s="1"/>
  <c r="AH13" i="1" a="1"/>
  <c r="AH13" i="1" s="1"/>
  <c r="AM12" i="1" a="1"/>
  <c r="AM12" i="1" s="1"/>
  <c r="AL12" i="1" a="1"/>
  <c r="AL12" i="1" s="1"/>
  <c r="AK12" i="1" a="1"/>
  <c r="AK12" i="1" s="1"/>
  <c r="AJ12" i="1" a="1"/>
  <c r="AJ12" i="1" s="1"/>
  <c r="AI12" i="1" a="1"/>
  <c r="AI12" i="1" s="1"/>
  <c r="AH12" i="1" a="1"/>
  <c r="AH12" i="1" s="1"/>
  <c r="AM11" i="1"/>
  <c r="AM11" i="1" a="1"/>
  <c r="AL11" i="1" a="1"/>
  <c r="AL11" i="1" s="1"/>
  <c r="AK11" i="1" a="1"/>
  <c r="AK11" i="1" s="1"/>
  <c r="AJ11" i="1" a="1"/>
  <c r="AJ11" i="1" s="1"/>
  <c r="AI11" i="1" a="1"/>
  <c r="AI11" i="1" s="1"/>
  <c r="AH11" i="1" a="1"/>
  <c r="AH11" i="1" s="1"/>
  <c r="AM10" i="1" a="1"/>
  <c r="AM10" i="1" s="1"/>
  <c r="AL10" i="1" a="1"/>
  <c r="AL10" i="1" s="1"/>
  <c r="AK10" i="1" a="1"/>
  <c r="AK10" i="1" s="1"/>
  <c r="AJ10" i="1" a="1"/>
  <c r="AJ10" i="1" s="1"/>
  <c r="AI10" i="1" a="1"/>
  <c r="AI10" i="1" s="1"/>
  <c r="AH10" i="1" a="1"/>
  <c r="AH10" i="1" s="1"/>
  <c r="AM9" i="1" a="1"/>
  <c r="AM9" i="1" s="1"/>
  <c r="AL9" i="1"/>
  <c r="AL9" i="1" a="1"/>
  <c r="AK9" i="1" a="1"/>
  <c r="AK9" i="1" s="1"/>
  <c r="AJ9" i="1" a="1"/>
  <c r="AJ9" i="1" s="1"/>
  <c r="AI9" i="1" a="1"/>
  <c r="AI9" i="1" s="1"/>
  <c r="AH9" i="1" a="1"/>
  <c r="AH9" i="1" s="1"/>
  <c r="AM8" i="1" a="1"/>
  <c r="AM8" i="1" s="1"/>
  <c r="AL8" i="1" a="1"/>
  <c r="AL8" i="1" s="1"/>
  <c r="AK8" i="1" a="1"/>
  <c r="AK8" i="1" s="1"/>
  <c r="AJ8" i="1" a="1"/>
  <c r="AJ8" i="1" s="1"/>
  <c r="AI8" i="1" a="1"/>
  <c r="AI8" i="1" s="1"/>
  <c r="AH8" i="1" a="1"/>
  <c r="AH8" i="1" s="1"/>
  <c r="AW7" i="1" a="1"/>
  <c r="AW7" i="1" s="1"/>
  <c r="AM7" i="1" a="1"/>
  <c r="AM7" i="1" s="1"/>
  <c r="AL7" i="1" a="1"/>
  <c r="AL7" i="1" s="1"/>
  <c r="AK7" i="1" a="1"/>
  <c r="AK7" i="1" s="1"/>
  <c r="AJ7" i="1" a="1"/>
  <c r="AJ7" i="1" s="1"/>
  <c r="AI7" i="1" a="1"/>
  <c r="AI7" i="1" s="1"/>
  <c r="AH7" i="1" a="1"/>
  <c r="AH7" i="1" s="1"/>
  <c r="AR9" i="1" a="1"/>
  <c r="AR9" i="1" s="1"/>
  <c r="AM6" i="1" a="1"/>
  <c r="AM6" i="1" s="1"/>
  <c r="AL6" i="1" a="1"/>
  <c r="AL6" i="1" s="1"/>
  <c r="AK6" i="1" a="1"/>
  <c r="AK6" i="1" s="1"/>
  <c r="AJ6" i="1" a="1"/>
  <c r="AJ6" i="1" s="1"/>
  <c r="AI6" i="1" a="1"/>
  <c r="AI6" i="1" s="1"/>
  <c r="AH6" i="1" a="1"/>
  <c r="AH6" i="1" s="1"/>
  <c r="AV31" i="1" l="1" a="1"/>
  <c r="AV31" i="1" s="1"/>
  <c r="AT33" i="1" a="1"/>
  <c r="AT33" i="1" s="1"/>
  <c r="AT36" i="1" a="1"/>
  <c r="AT36" i="1" s="1"/>
  <c r="AT9" i="1" a="1"/>
  <c r="AT9" i="1" s="1"/>
  <c r="AS45" i="1" a="1"/>
  <c r="AS45" i="1" s="1"/>
  <c r="AS7" i="1" a="1"/>
  <c r="AS7" i="1" s="1"/>
  <c r="AT7" i="1" a="1"/>
  <c r="AT7" i="1" s="1"/>
  <c r="AP8" i="1"/>
  <c r="AS37" i="1" a="1"/>
  <c r="AS37" i="1" s="1"/>
  <c r="AU7" i="1" a="1"/>
  <c r="AU7" i="1" s="1"/>
  <c r="AT8" i="1" a="1"/>
  <c r="AT8" i="1" s="1"/>
  <c r="AF37" i="1"/>
  <c r="AF41" i="1"/>
  <c r="AF42" i="1"/>
  <c r="AF40" i="1"/>
  <c r="AF39" i="1"/>
  <c r="AF34" i="1"/>
  <c r="AF45" i="1"/>
  <c r="AF47" i="1"/>
  <c r="AF38" i="1"/>
  <c r="AF32" i="1"/>
  <c r="AF48" i="1"/>
  <c r="AF36" i="1"/>
  <c r="AF35" i="1"/>
  <c r="AF49" i="1"/>
  <c r="AF46" i="1"/>
  <c r="AF44" i="1"/>
  <c r="AF33" i="1"/>
  <c r="AF43" i="1"/>
  <c r="AF31" i="1"/>
  <c r="AU26" i="1" a="1"/>
  <c r="AU26" i="1" s="1"/>
  <c r="AP26" i="1"/>
  <c r="AU25" i="1" a="1"/>
  <c r="AU25" i="1" s="1"/>
  <c r="AU8" i="1" a="1"/>
  <c r="AU8" i="1" s="1"/>
  <c r="AP9" i="1"/>
  <c r="AR10" i="1" a="1"/>
  <c r="AR10" i="1" s="1"/>
  <c r="AV10" i="1" a="1"/>
  <c r="AV10" i="1" s="1"/>
  <c r="AS12" i="1" a="1"/>
  <c r="AS12" i="1" s="1"/>
  <c r="AW12" i="1" a="1"/>
  <c r="AW12" i="1" s="1"/>
  <c r="AT14" i="1" a="1"/>
  <c r="AT14" i="1" s="1"/>
  <c r="AU16" i="1" a="1"/>
  <c r="AU16" i="1" s="1"/>
  <c r="AT18" i="1" a="1"/>
  <c r="AT18" i="1" s="1"/>
  <c r="AU20" i="1" a="1"/>
  <c r="AU20" i="1" s="1"/>
  <c r="AP21" i="1"/>
  <c r="AR22" i="1" a="1"/>
  <c r="AR22" i="1" s="1"/>
  <c r="AV22" i="1" a="1"/>
  <c r="AV22" i="1" s="1"/>
  <c r="AS24" i="1" a="1"/>
  <c r="AS24" i="1" s="1"/>
  <c r="AS26" i="1" a="1"/>
  <c r="AS26" i="1" s="1"/>
  <c r="AV9" i="1" a="1"/>
  <c r="AV9" i="1" s="1"/>
  <c r="AT13" i="1" a="1"/>
  <c r="AT13" i="1" s="1"/>
  <c r="AU15" i="1" a="1"/>
  <c r="AU15" i="1" s="1"/>
  <c r="AP16" i="1"/>
  <c r="AU17" i="1" a="1"/>
  <c r="AU17" i="1" s="1"/>
  <c r="AU19" i="1" a="1"/>
  <c r="AU19" i="1" s="1"/>
  <c r="AP20" i="1"/>
  <c r="AR21" i="1" a="1"/>
  <c r="AR21" i="1" s="1"/>
  <c r="AV21" i="1" a="1"/>
  <c r="AV21" i="1" s="1"/>
  <c r="AS23" i="1" a="1"/>
  <c r="AS23" i="1" s="1"/>
  <c r="AW23" i="1" a="1"/>
  <c r="AW23" i="1" s="1"/>
  <c r="AS25" i="1" a="1"/>
  <c r="AS25" i="1" s="1"/>
  <c r="AS11" i="1" a="1"/>
  <c r="AS11" i="1" s="1"/>
  <c r="AW11" i="1" a="1"/>
  <c r="AW11" i="1" s="1"/>
  <c r="AP7" i="1"/>
  <c r="AR8" i="1" a="1"/>
  <c r="AR8" i="1" s="1"/>
  <c r="AV8" i="1" a="1"/>
  <c r="AV8" i="1" s="1"/>
  <c r="AS10" i="1" a="1"/>
  <c r="AS10" i="1" s="1"/>
  <c r="AW10" i="1" a="1"/>
  <c r="AW10" i="1" s="1"/>
  <c r="AT12" i="1" a="1"/>
  <c r="AT12" i="1" s="1"/>
  <c r="AU14" i="1" a="1"/>
  <c r="AU14" i="1" s="1"/>
  <c r="AP15" i="1"/>
  <c r="AR16" i="1" a="1"/>
  <c r="AR16" i="1" s="1"/>
  <c r="AV16" i="1" a="1"/>
  <c r="AV16" i="1" s="1"/>
  <c r="AP17" i="1"/>
  <c r="AU18" i="1" a="1"/>
  <c r="AU18" i="1" s="1"/>
  <c r="AP19" i="1"/>
  <c r="AR20" i="1" a="1"/>
  <c r="AR20" i="1" s="1"/>
  <c r="AV20" i="1" a="1"/>
  <c r="AV20" i="1" s="1"/>
  <c r="AS22" i="1" a="1"/>
  <c r="AS22" i="1" s="1"/>
  <c r="AW22" i="1" a="1"/>
  <c r="AW22" i="1" s="1"/>
  <c r="AT24" i="1" a="1"/>
  <c r="AT24" i="1" s="1"/>
  <c r="AT26" i="1" a="1"/>
  <c r="AT26" i="1" s="1"/>
  <c r="AR7" i="1" a="1"/>
  <c r="AR7" i="1" s="1"/>
  <c r="AV7" i="1" a="1"/>
  <c r="AV7" i="1" s="1"/>
  <c r="AS9" i="1" a="1"/>
  <c r="AS9" i="1" s="1"/>
  <c r="AW9" i="1" a="1"/>
  <c r="AW9" i="1" s="1"/>
  <c r="AT11" i="1" a="1"/>
  <c r="AT11" i="1" s="1"/>
  <c r="AU13" i="1" a="1"/>
  <c r="AU13" i="1" s="1"/>
  <c r="AP14" i="1"/>
  <c r="AR15" i="1" a="1"/>
  <c r="AR15" i="1" s="1"/>
  <c r="AV15" i="1" a="1"/>
  <c r="AV15" i="1" s="1"/>
  <c r="AR17" i="1" a="1"/>
  <c r="AR17" i="1" s="1"/>
  <c r="AV17" i="1" a="1"/>
  <c r="AV17" i="1" s="1"/>
  <c r="AP18" i="1"/>
  <c r="AR19" i="1" a="1"/>
  <c r="AR19" i="1" s="1"/>
  <c r="AV19" i="1" a="1"/>
  <c r="AV19" i="1" s="1"/>
  <c r="AS21" i="1" a="1"/>
  <c r="AS21" i="1" s="1"/>
  <c r="AW21" i="1" a="1"/>
  <c r="AW21" i="1" s="1"/>
  <c r="AT23" i="1" a="1"/>
  <c r="AT23" i="1" s="1"/>
  <c r="AU24" i="1" a="1"/>
  <c r="AU24" i="1" s="1"/>
  <c r="AT25" i="1" a="1"/>
  <c r="AT25" i="1" s="1"/>
  <c r="AU48" i="1" a="1"/>
  <c r="AU48" i="1" s="1"/>
  <c r="AR48" i="1" a="1"/>
  <c r="AR48" i="1" s="1"/>
  <c r="AS46" i="1" a="1"/>
  <c r="AS46" i="1" s="1"/>
  <c r="AV44" i="1" a="1"/>
  <c r="AV44" i="1" s="1"/>
  <c r="AR44" i="1" a="1"/>
  <c r="AR44" i="1" s="1"/>
  <c r="AS42" i="1" a="1"/>
  <c r="AS42" i="1" s="1"/>
  <c r="AT40" i="1" a="1"/>
  <c r="AT40" i="1" s="1"/>
  <c r="AU38" i="1" a="1"/>
  <c r="AU38" i="1" s="1"/>
  <c r="AV36" i="1" a="1"/>
  <c r="AV36" i="1" s="1"/>
  <c r="AR36" i="1" a="1"/>
  <c r="AR36" i="1" s="1"/>
  <c r="AS48" i="1" a="1"/>
  <c r="AS48" i="1" s="1"/>
  <c r="AT46" i="1" a="1"/>
  <c r="AT46" i="1" s="1"/>
  <c r="AV45" i="1" a="1"/>
  <c r="AV45" i="1" s="1"/>
  <c r="AT44" i="1" a="1"/>
  <c r="AT44" i="1" s="1"/>
  <c r="AU42" i="1" a="1"/>
  <c r="AU42" i="1" s="1"/>
  <c r="AV40" i="1" a="1"/>
  <c r="AV40" i="1" s="1"/>
  <c r="AR37" i="1" a="1"/>
  <c r="AR37" i="1" s="1"/>
  <c r="AS36" i="1" a="1"/>
  <c r="AS36" i="1" s="1"/>
  <c r="AS33" i="1" a="1"/>
  <c r="AS33" i="1" s="1"/>
  <c r="AU31" i="1" a="1"/>
  <c r="AU31" i="1" s="1"/>
  <c r="AP30" i="1"/>
  <c r="AR47" i="1" a="1"/>
  <c r="AR47" i="1" s="1"/>
  <c r="AS43" i="1" a="1"/>
  <c r="AS43" i="1" s="1"/>
  <c r="AT41" i="1" a="1"/>
  <c r="AT41" i="1" s="1"/>
  <c r="AU39" i="1" a="1"/>
  <c r="AU39" i="1" s="1"/>
  <c r="AR38" i="1" a="1"/>
  <c r="AR38" i="1" s="1"/>
  <c r="AV37" i="1" a="1"/>
  <c r="AV37" i="1" s="1"/>
  <c r="AR35" i="1" a="1"/>
  <c r="AR35" i="1" s="1"/>
  <c r="AT34" i="1" a="1"/>
  <c r="AT34" i="1" s="1"/>
  <c r="AU32" i="1" a="1"/>
  <c r="AU32" i="1" s="1"/>
  <c r="AV47" i="1" a="1"/>
  <c r="AV47" i="1" s="1"/>
  <c r="AU45" i="1" a="1"/>
  <c r="AU45" i="1" s="1"/>
  <c r="AS44" i="1" a="1"/>
  <c r="AS44" i="1" s="1"/>
  <c r="AT42" i="1" a="1"/>
  <c r="AT42" i="1" s="1"/>
  <c r="AU40" i="1" a="1"/>
  <c r="AU40" i="1" s="1"/>
  <c r="AV38" i="1" a="1"/>
  <c r="AV38" i="1" s="1"/>
  <c r="AV35" i="1" a="1"/>
  <c r="AV35" i="1" s="1"/>
  <c r="AV33" i="1" a="1"/>
  <c r="AV33" i="1" s="1"/>
  <c r="AR33" i="1" a="1"/>
  <c r="AR33" i="1" s="1"/>
  <c r="AT31" i="1" a="1"/>
  <c r="AT31" i="1" s="1"/>
  <c r="AV48" i="1" a="1"/>
  <c r="AV48" i="1" s="1"/>
  <c r="AR46" i="1" a="1"/>
  <c r="AR46" i="1" s="1"/>
  <c r="AR43" i="1" a="1"/>
  <c r="AR43" i="1" s="1"/>
  <c r="AS41" i="1" a="1"/>
  <c r="AS41" i="1" s="1"/>
  <c r="AT39" i="1" a="1"/>
  <c r="AT39" i="1" s="1"/>
  <c r="AU37" i="1" a="1"/>
  <c r="AU37" i="1" s="1"/>
  <c r="AS34" i="1" a="1"/>
  <c r="AS34" i="1" s="1"/>
  <c r="AU47" i="1" a="1"/>
  <c r="AU47" i="1" s="1"/>
  <c r="AV46" i="1" a="1"/>
  <c r="AV46" i="1" s="1"/>
  <c r="AT45" i="1" a="1"/>
  <c r="AT45" i="1" s="1"/>
  <c r="AV43" i="1" a="1"/>
  <c r="AV43" i="1" s="1"/>
  <c r="AU36" i="1" a="1"/>
  <c r="AU36" i="1" s="1"/>
  <c r="AU35" i="1" a="1"/>
  <c r="AU35" i="1" s="1"/>
  <c r="AU33" i="1" a="1"/>
  <c r="AU33" i="1" s="1"/>
  <c r="AS31" i="1" a="1"/>
  <c r="AS31" i="1" s="1"/>
  <c r="AT47" i="1" a="1"/>
  <c r="AT47" i="1" s="1"/>
  <c r="AR42" i="1" a="1"/>
  <c r="AR42" i="1" s="1"/>
  <c r="AR41" i="1" a="1"/>
  <c r="AR41" i="1" s="1"/>
  <c r="AS40" i="1" a="1"/>
  <c r="AS40" i="1" s="1"/>
  <c r="AS39" i="1" a="1"/>
  <c r="AS39" i="1" s="1"/>
  <c r="AT38" i="1" a="1"/>
  <c r="AT38" i="1" s="1"/>
  <c r="AT37" i="1" a="1"/>
  <c r="AT37" i="1" s="1"/>
  <c r="AT35" i="1" a="1"/>
  <c r="AT35" i="1" s="1"/>
  <c r="AV34" i="1" a="1"/>
  <c r="AV34" i="1" s="1"/>
  <c r="AR34" i="1" a="1"/>
  <c r="AR34" i="1" s="1"/>
  <c r="AS32" i="1" a="1"/>
  <c r="AS32" i="1" s="1"/>
  <c r="AT48" i="1" a="1"/>
  <c r="AT48" i="1" s="1"/>
  <c r="AU46" i="1" a="1"/>
  <c r="AU46" i="1" s="1"/>
  <c r="AS47" i="1" a="1"/>
  <c r="AS47" i="1" s="1"/>
  <c r="AR45" i="1" a="1"/>
  <c r="AR45" i="1" s="1"/>
  <c r="AT43" i="1" a="1"/>
  <c r="AT43" i="1" s="1"/>
  <c r="AU41" i="1" a="1"/>
  <c r="AU41" i="1" s="1"/>
  <c r="AR40" i="1" a="1"/>
  <c r="AR40" i="1" s="1"/>
  <c r="AV39" i="1" a="1"/>
  <c r="AV39" i="1" s="1"/>
  <c r="AS38" i="1" a="1"/>
  <c r="AS38" i="1" s="1"/>
  <c r="AS35" i="1" a="1"/>
  <c r="AS35" i="1" s="1"/>
  <c r="AU34" i="1" a="1"/>
  <c r="AU34" i="1" s="1"/>
  <c r="AV32" i="1" a="1"/>
  <c r="AV32" i="1" s="1"/>
  <c r="AR32" i="1" a="1"/>
  <c r="AR32" i="1" s="1"/>
  <c r="AP72" i="1"/>
  <c r="AP71" i="1"/>
  <c r="AP70" i="1"/>
  <c r="AW72" i="1" a="1"/>
  <c r="AW72" i="1" s="1"/>
  <c r="AW71" i="1" a="1"/>
  <c r="AW71" i="1" s="1"/>
  <c r="AW70" i="1" a="1"/>
  <c r="AW70" i="1" s="1"/>
  <c r="AR69" i="1" a="1"/>
  <c r="AR69" i="1" s="1"/>
  <c r="AV68" i="1" a="1"/>
  <c r="AV68" i="1" s="1"/>
  <c r="AR68" i="1" a="1"/>
  <c r="AR68" i="1" s="1"/>
  <c r="AV67" i="1" a="1"/>
  <c r="AV67" i="1" s="1"/>
  <c r="AR67" i="1" a="1"/>
  <c r="AR67" i="1" s="1"/>
  <c r="AV66" i="1" a="1"/>
  <c r="AV66" i="1" s="1"/>
  <c r="AR66" i="1" a="1"/>
  <c r="AR66" i="1" s="1"/>
  <c r="AV65" i="1" a="1"/>
  <c r="AV65" i="1" s="1"/>
  <c r="AR65" i="1" a="1"/>
  <c r="AR65" i="1" s="1"/>
  <c r="AV64" i="1" a="1"/>
  <c r="AV64" i="1" s="1"/>
  <c r="AR64" i="1" a="1"/>
  <c r="AR64" i="1" s="1"/>
  <c r="AV63" i="1" a="1"/>
  <c r="AV63" i="1" s="1"/>
  <c r="AR63" i="1" a="1"/>
  <c r="AR63" i="1" s="1"/>
  <c r="AV62" i="1" a="1"/>
  <c r="AV62" i="1" s="1"/>
  <c r="AR62" i="1" a="1"/>
  <c r="AR62" i="1" s="1"/>
  <c r="AV61" i="1" a="1"/>
  <c r="AV61" i="1" s="1"/>
  <c r="AR61" i="1" a="1"/>
  <c r="AR61" i="1" s="1"/>
  <c r="AV60" i="1" a="1"/>
  <c r="AV60" i="1" s="1"/>
  <c r="AR60" i="1" a="1"/>
  <c r="AR60" i="1" s="1"/>
  <c r="AW59" i="1" a="1"/>
  <c r="AW59" i="1" s="1"/>
  <c r="AS59" i="1" a="1"/>
  <c r="AS59" i="1" s="1"/>
  <c r="AT58" i="1" a="1"/>
  <c r="AT58" i="1" s="1"/>
  <c r="AT57" i="1" a="1"/>
  <c r="AT57" i="1" s="1"/>
  <c r="AT56" i="1" a="1"/>
  <c r="AT56" i="1" s="1"/>
  <c r="AT55" i="1" a="1"/>
  <c r="AT55" i="1" s="1"/>
  <c r="AV72" i="1" a="1"/>
  <c r="AV72" i="1" s="1"/>
  <c r="AV71" i="1" a="1"/>
  <c r="AV71" i="1" s="1"/>
  <c r="AV70" i="1" a="1"/>
  <c r="AV70" i="1" s="1"/>
  <c r="AV69" i="1" a="1"/>
  <c r="AV69" i="1" s="1"/>
  <c r="AP69" i="1"/>
  <c r="AP68" i="1"/>
  <c r="AP67" i="1"/>
  <c r="AP66" i="1"/>
  <c r="AP65" i="1"/>
  <c r="AP64" i="1"/>
  <c r="AP63" i="1"/>
  <c r="AP62" i="1"/>
  <c r="AP61" i="1"/>
  <c r="AP60" i="1"/>
  <c r="AU72" i="1" a="1"/>
  <c r="AU72" i="1" s="1"/>
  <c r="AU71" i="1" a="1"/>
  <c r="AU71" i="1" s="1"/>
  <c r="AU70" i="1" a="1"/>
  <c r="AU70" i="1" s="1"/>
  <c r="AU69" i="1" a="1"/>
  <c r="AU69" i="1" s="1"/>
  <c r="AU68" i="1" a="1"/>
  <c r="AU68" i="1" s="1"/>
  <c r="AU67" i="1" a="1"/>
  <c r="AU67" i="1" s="1"/>
  <c r="AU66" i="1" a="1"/>
  <c r="AU66" i="1" s="1"/>
  <c r="AU65" i="1" a="1"/>
  <c r="AU65" i="1" s="1"/>
  <c r="AU64" i="1" a="1"/>
  <c r="AU64" i="1" s="1"/>
  <c r="AU63" i="1" a="1"/>
  <c r="AU63" i="1" s="1"/>
  <c r="AU62" i="1" a="1"/>
  <c r="AU62" i="1" s="1"/>
  <c r="AU61" i="1" a="1"/>
  <c r="AU61" i="1" s="1"/>
  <c r="AU60" i="1" a="1"/>
  <c r="AU60" i="1" s="1"/>
  <c r="AV59" i="1" a="1"/>
  <c r="AV59" i="1" s="1"/>
  <c r="AR59" i="1" a="1"/>
  <c r="AR59" i="1" s="1"/>
  <c r="AW58" i="1" a="1"/>
  <c r="AW58" i="1" s="1"/>
  <c r="AS58" i="1" a="1"/>
  <c r="AS58" i="1" s="1"/>
  <c r="AW57" i="1" a="1"/>
  <c r="AW57" i="1" s="1"/>
  <c r="AS57" i="1" a="1"/>
  <c r="AS57" i="1" s="1"/>
  <c r="AW56" i="1" a="1"/>
  <c r="AW56" i="1" s="1"/>
  <c r="AS56" i="1" a="1"/>
  <c r="AS56" i="1" s="1"/>
  <c r="AW55" i="1" a="1"/>
  <c r="AW55" i="1" s="1"/>
  <c r="AS55" i="1" a="1"/>
  <c r="AS55" i="1" s="1"/>
  <c r="AW54" i="1" a="1"/>
  <c r="AW54" i="1" s="1"/>
  <c r="AS54" i="1" a="1"/>
  <c r="AS54" i="1" s="1"/>
  <c r="AT72" i="1" a="1"/>
  <c r="AT72" i="1" s="1"/>
  <c r="AT71" i="1" a="1"/>
  <c r="AT71" i="1" s="1"/>
  <c r="AP59" i="1"/>
  <c r="AS72" i="1" a="1"/>
  <c r="AS72" i="1" s="1"/>
  <c r="AS71" i="1" a="1"/>
  <c r="AS71" i="1" s="1"/>
  <c r="AT70" i="1" a="1"/>
  <c r="AT70" i="1" s="1"/>
  <c r="AT69" i="1" a="1"/>
  <c r="AT69" i="1" s="1"/>
  <c r="AT68" i="1" a="1"/>
  <c r="AT68" i="1" s="1"/>
  <c r="AT67" i="1" a="1"/>
  <c r="AT67" i="1" s="1"/>
  <c r="AT66" i="1" a="1"/>
  <c r="AT66" i="1" s="1"/>
  <c r="AT65" i="1" a="1"/>
  <c r="AT65" i="1" s="1"/>
  <c r="AT64" i="1" a="1"/>
  <c r="AT64" i="1" s="1"/>
  <c r="AT63" i="1" a="1"/>
  <c r="AT63" i="1" s="1"/>
  <c r="AT62" i="1" a="1"/>
  <c r="AT62" i="1" s="1"/>
  <c r="AT61" i="1" a="1"/>
  <c r="AT61" i="1" s="1"/>
  <c r="AT60" i="1" a="1"/>
  <c r="AT60" i="1" s="1"/>
  <c r="AU59" i="1" a="1"/>
  <c r="AU59" i="1" s="1"/>
  <c r="AV58" i="1" a="1"/>
  <c r="AV58" i="1" s="1"/>
  <c r="AR58" i="1" a="1"/>
  <c r="AR58" i="1" s="1"/>
  <c r="AV57" i="1" a="1"/>
  <c r="AV57" i="1" s="1"/>
  <c r="AR57" i="1" a="1"/>
  <c r="AR57" i="1" s="1"/>
  <c r="AV56" i="1" a="1"/>
  <c r="AV56" i="1" s="1"/>
  <c r="AR56" i="1" a="1"/>
  <c r="AR56" i="1" s="1"/>
  <c r="AV55" i="1" a="1"/>
  <c r="AV55" i="1" s="1"/>
  <c r="AR55" i="1" a="1"/>
  <c r="AR55" i="1" s="1"/>
  <c r="AV54" i="1" a="1"/>
  <c r="AV54" i="1" s="1"/>
  <c r="AR54" i="1" a="1"/>
  <c r="AR54" i="1" s="1"/>
  <c r="AR72" i="1" a="1"/>
  <c r="AR72" i="1" s="1"/>
  <c r="AR71" i="1" a="1"/>
  <c r="AR71" i="1" s="1"/>
  <c r="AS70" i="1" a="1"/>
  <c r="AS70" i="1" s="1"/>
  <c r="AS69" i="1" a="1"/>
  <c r="AS69" i="1" s="1"/>
  <c r="AW68" i="1" a="1"/>
  <c r="AW68" i="1" s="1"/>
  <c r="AS68" i="1" a="1"/>
  <c r="AS68" i="1" s="1"/>
  <c r="AW67" i="1" a="1"/>
  <c r="AW67" i="1" s="1"/>
  <c r="AS67" i="1" a="1"/>
  <c r="AS67" i="1" s="1"/>
  <c r="AW66" i="1" a="1"/>
  <c r="AW66" i="1" s="1"/>
  <c r="AS66" i="1" a="1"/>
  <c r="AS66" i="1" s="1"/>
  <c r="AW65" i="1" a="1"/>
  <c r="AW65" i="1" s="1"/>
  <c r="AS65" i="1" a="1"/>
  <c r="AS65" i="1" s="1"/>
  <c r="AW64" i="1" a="1"/>
  <c r="AW64" i="1" s="1"/>
  <c r="AS64" i="1" a="1"/>
  <c r="AS64" i="1" s="1"/>
  <c r="AW63" i="1" a="1"/>
  <c r="AW63" i="1" s="1"/>
  <c r="AS63" i="1" a="1"/>
  <c r="AS63" i="1" s="1"/>
  <c r="AW62" i="1" a="1"/>
  <c r="AW62" i="1" s="1"/>
  <c r="AS62" i="1" a="1"/>
  <c r="AS62" i="1" s="1"/>
  <c r="AW61" i="1" a="1"/>
  <c r="AW61" i="1" s="1"/>
  <c r="AR70" i="1" a="1"/>
  <c r="AR70" i="1" s="1"/>
  <c r="AW69" i="1" a="1"/>
  <c r="AW69" i="1" s="1"/>
  <c r="AW60" i="1" a="1"/>
  <c r="AW60" i="1" s="1"/>
  <c r="AU56" i="1" a="1"/>
  <c r="AU56" i="1" s="1"/>
  <c r="AS60" i="1" a="1"/>
  <c r="AS60" i="1" s="1"/>
  <c r="AU58" i="1" a="1"/>
  <c r="AU58" i="1" s="1"/>
  <c r="AP54" i="1"/>
  <c r="AP58" i="1"/>
  <c r="AP56" i="1"/>
  <c r="AU57" i="1" a="1"/>
  <c r="AU57" i="1" s="1"/>
  <c r="AS61" i="1" a="1"/>
  <c r="AS61" i="1" s="1"/>
  <c r="AT59" i="1" a="1"/>
  <c r="AT59" i="1" s="1"/>
  <c r="AP57" i="1"/>
  <c r="AU55" i="1" a="1"/>
  <c r="AU55" i="1" s="1"/>
  <c r="AU54" i="1" a="1"/>
  <c r="AU54" i="1" s="1"/>
  <c r="AP55" i="1"/>
  <c r="AS8" i="1" a="1"/>
  <c r="AS8" i="1" s="1"/>
  <c r="AW8" i="1" a="1"/>
  <c r="AW8" i="1" s="1"/>
  <c r="AT10" i="1" a="1"/>
  <c r="AT10" i="1" s="1"/>
  <c r="AU12" i="1" a="1"/>
  <c r="AU12" i="1" s="1"/>
  <c r="AP13" i="1"/>
  <c r="AR14" i="1" a="1"/>
  <c r="AR14" i="1" s="1"/>
  <c r="AV14" i="1" a="1"/>
  <c r="AV14" i="1" s="1"/>
  <c r="AS16" i="1" a="1"/>
  <c r="AS16" i="1" s="1"/>
  <c r="AW16" i="1" a="1"/>
  <c r="AW16" i="1" s="1"/>
  <c r="AR18" i="1" a="1"/>
  <c r="AR18" i="1" s="1"/>
  <c r="AV18" i="1" a="1"/>
  <c r="AV18" i="1" s="1"/>
  <c r="AS20" i="1" a="1"/>
  <c r="AS20" i="1" s="1"/>
  <c r="AW20" i="1" a="1"/>
  <c r="AW20" i="1" s="1"/>
  <c r="AT22" i="1" a="1"/>
  <c r="AT22" i="1" s="1"/>
  <c r="AV26" i="1" a="1"/>
  <c r="AV26" i="1" s="1"/>
  <c r="AU11" i="1" a="1"/>
  <c r="AU11" i="1" s="1"/>
  <c r="AP12" i="1"/>
  <c r="AR13" i="1" a="1"/>
  <c r="AR13" i="1" s="1"/>
  <c r="AV13" i="1" a="1"/>
  <c r="AV13" i="1" s="1"/>
  <c r="AS15" i="1" a="1"/>
  <c r="AS15" i="1" s="1"/>
  <c r="AW15" i="1" a="1"/>
  <c r="AW15" i="1" s="1"/>
  <c r="AS17" i="1" a="1"/>
  <c r="AS17" i="1" s="1"/>
  <c r="AW17" i="1" a="1"/>
  <c r="AW17" i="1" s="1"/>
  <c r="AS19" i="1" a="1"/>
  <c r="AS19" i="1" s="1"/>
  <c r="AW19" i="1" a="1"/>
  <c r="AW19" i="1" s="1"/>
  <c r="AT21" i="1" a="1"/>
  <c r="AT21" i="1" s="1"/>
  <c r="AU23" i="1" a="1"/>
  <c r="AU23" i="1" s="1"/>
  <c r="AP24" i="1"/>
  <c r="AV24" i="1" a="1"/>
  <c r="AV24" i="1" s="1"/>
  <c r="AV25" i="1" a="1"/>
  <c r="AV25" i="1" s="1"/>
  <c r="AU10" i="1" a="1"/>
  <c r="AU10" i="1" s="1"/>
  <c r="AP11" i="1"/>
  <c r="AR12" i="1" a="1"/>
  <c r="AR12" i="1" s="1"/>
  <c r="AV12" i="1" a="1"/>
  <c r="AV12" i="1" s="1"/>
  <c r="AS14" i="1" a="1"/>
  <c r="AS14" i="1" s="1"/>
  <c r="AW14" i="1" a="1"/>
  <c r="AW14" i="1" s="1"/>
  <c r="AT16" i="1" a="1"/>
  <c r="AT16" i="1" s="1"/>
  <c r="AS18" i="1" a="1"/>
  <c r="AS18" i="1" s="1"/>
  <c r="AW18" i="1" a="1"/>
  <c r="AW18" i="1" s="1"/>
  <c r="AT20" i="1" a="1"/>
  <c r="AT20" i="1" s="1"/>
  <c r="AU22" i="1" a="1"/>
  <c r="AU22" i="1" s="1"/>
  <c r="AP23" i="1"/>
  <c r="AR24" i="1" a="1"/>
  <c r="AR24" i="1" s="1"/>
  <c r="AP25" i="1"/>
  <c r="AR26" i="1" a="1"/>
  <c r="AR26" i="1" s="1"/>
  <c r="AW26" i="1" a="1"/>
  <c r="AW26" i="1" s="1"/>
  <c r="AV41" i="1" a="1"/>
  <c r="AV41" i="1" s="1"/>
  <c r="AU9" i="1" a="1"/>
  <c r="AU9" i="1" s="1"/>
  <c r="AP10" i="1"/>
  <c r="AR11" i="1" a="1"/>
  <c r="AR11" i="1" s="1"/>
  <c r="AV11" i="1" a="1"/>
  <c r="AV11" i="1" s="1"/>
  <c r="AS13" i="1" a="1"/>
  <c r="AS13" i="1" s="1"/>
  <c r="AW13" i="1" a="1"/>
  <c r="AW13" i="1" s="1"/>
  <c r="AT15" i="1" a="1"/>
  <c r="AT15" i="1" s="1"/>
  <c r="AT17" i="1" a="1"/>
  <c r="AT17" i="1" s="1"/>
  <c r="AT19" i="1" a="1"/>
  <c r="AT19" i="1" s="1"/>
  <c r="AU21" i="1" a="1"/>
  <c r="AU21" i="1" s="1"/>
  <c r="AP22" i="1"/>
  <c r="AR23" i="1" a="1"/>
  <c r="AR23" i="1" s="1"/>
  <c r="AV23" i="1" a="1"/>
  <c r="AV23" i="1" s="1"/>
  <c r="AW24" i="1" a="1"/>
  <c r="AW24" i="1" s="1"/>
  <c r="AR25" i="1" a="1"/>
  <c r="AR25" i="1" s="1"/>
  <c r="AW25" i="1" a="1"/>
  <c r="AW25" i="1" s="1"/>
  <c r="AL72" i="1" a="1"/>
  <c r="AL72" i="1" s="1"/>
  <c r="AH72" i="1" a="1"/>
  <c r="AH72" i="1" s="1"/>
  <c r="AL71" i="1" a="1"/>
  <c r="AL71" i="1" s="1"/>
  <c r="AK72" i="1" a="1"/>
  <c r="AK72" i="1" s="1"/>
  <c r="AK71" i="1" a="1"/>
  <c r="AK71" i="1" s="1"/>
  <c r="AK70" i="1" a="1"/>
  <c r="AK70" i="1" s="1"/>
  <c r="AJ72" i="1" a="1"/>
  <c r="AJ72" i="1" s="1"/>
  <c r="AJ71" i="1" a="1"/>
  <c r="AJ71" i="1" s="1"/>
  <c r="AJ70" i="1" a="1"/>
  <c r="AJ70" i="1" s="1"/>
  <c r="AM72" i="1" a="1"/>
  <c r="AM72" i="1" s="1"/>
  <c r="AI72" i="1" a="1"/>
  <c r="AI72" i="1" s="1"/>
  <c r="AM71" i="1" a="1"/>
  <c r="AM71" i="1" s="1"/>
  <c r="AF59" i="1"/>
  <c r="AM70" i="1" a="1"/>
  <c r="AM70" i="1" s="1"/>
  <c r="AH70" i="1" a="1"/>
  <c r="AH70" i="1" s="1"/>
  <c r="AJ69" i="1" a="1"/>
  <c r="AJ69" i="1" s="1"/>
  <c r="AJ68" i="1" a="1"/>
  <c r="AJ68" i="1" s="1"/>
  <c r="AJ67" i="1" a="1"/>
  <c r="AJ67" i="1" s="1"/>
  <c r="AJ66" i="1" a="1"/>
  <c r="AJ66" i="1" s="1"/>
  <c r="AJ65" i="1" a="1"/>
  <c r="AJ65" i="1" s="1"/>
  <c r="AJ64" i="1" a="1"/>
  <c r="AJ64" i="1" s="1"/>
  <c r="AJ63" i="1" a="1"/>
  <c r="AJ63" i="1" s="1"/>
  <c r="AJ62" i="1" a="1"/>
  <c r="AJ62" i="1" s="1"/>
  <c r="AJ61" i="1" a="1"/>
  <c r="AJ61" i="1" s="1"/>
  <c r="AJ60" i="1" a="1"/>
  <c r="AJ60" i="1" s="1"/>
  <c r="AK59" i="1" a="1"/>
  <c r="AK59" i="1" s="1"/>
  <c r="AL58" i="1" a="1"/>
  <c r="AL58" i="1" s="1"/>
  <c r="AH58" i="1" a="1"/>
  <c r="AH58" i="1" s="1"/>
  <c r="AF70" i="1"/>
  <c r="AF58" i="1"/>
  <c r="AF57" i="1"/>
  <c r="AF56" i="1"/>
  <c r="AF55" i="1"/>
  <c r="AF54" i="1"/>
  <c r="AM53" i="1" a="1"/>
  <c r="AM53" i="1" s="1"/>
  <c r="AI53" i="1" a="1"/>
  <c r="AI53" i="1" s="1"/>
  <c r="AH53" i="1" a="1"/>
  <c r="AH53" i="1" s="1"/>
  <c r="AL53" i="1" a="1"/>
  <c r="AL53" i="1" s="1"/>
  <c r="AT54" i="1" a="1"/>
  <c r="AT54" i="1" s="1"/>
  <c r="AF53" i="1"/>
  <c r="AJ53" i="1" a="1"/>
  <c r="AJ53" i="1" s="1"/>
  <c r="AK53" i="1" a="1"/>
  <c r="AK53" i="1" s="1"/>
  <c r="AI55" i="1" a="1"/>
  <c r="AI55" i="1" s="1"/>
  <c r="AM55" i="1" a="1"/>
  <c r="AM55" i="1" s="1"/>
  <c r="AI56" i="1" a="1"/>
  <c r="AI56" i="1" s="1"/>
  <c r="AM56" i="1" a="1"/>
  <c r="AM56" i="1" s="1"/>
  <c r="AI57" i="1" a="1"/>
  <c r="AI57" i="1" s="1"/>
  <c r="AM57" i="1" a="1"/>
  <c r="AM57" i="1" s="1"/>
  <c r="AI58" i="1" a="1"/>
  <c r="AI58" i="1" s="1"/>
  <c r="AM58" i="1" a="1"/>
  <c r="AM58" i="1" s="1"/>
  <c r="AH59" i="1" a="1"/>
  <c r="AH59" i="1" s="1"/>
  <c r="AL59" i="1" a="1"/>
  <c r="AL59" i="1" s="1"/>
  <c r="AK60" i="1" a="1"/>
  <c r="AK60" i="1" s="1"/>
  <c r="AK61" i="1" a="1"/>
  <c r="AK61" i="1" s="1"/>
  <c r="AK62" i="1" a="1"/>
  <c r="AK62" i="1" s="1"/>
  <c r="AK63" i="1" a="1"/>
  <c r="AK63" i="1" s="1"/>
  <c r="AK64" i="1" a="1"/>
  <c r="AK64" i="1" s="1"/>
  <c r="AK65" i="1" a="1"/>
  <c r="AK65" i="1" s="1"/>
  <c r="AK66" i="1" a="1"/>
  <c r="AK66" i="1" s="1"/>
  <c r="AK67" i="1" a="1"/>
  <c r="AK67" i="1" s="1"/>
  <c r="AK68" i="1" a="1"/>
  <c r="AK68" i="1" s="1"/>
  <c r="AK69" i="1" a="1"/>
  <c r="AK69" i="1" s="1"/>
  <c r="AI70" i="1" a="1"/>
  <c r="AI70" i="1" s="1"/>
  <c r="AF62" i="1"/>
  <c r="AF63" i="1"/>
  <c r="AF64" i="1"/>
  <c r="AF65" i="1"/>
  <c r="AF66" i="1"/>
  <c r="AF67" i="1"/>
  <c r="AF68" i="1"/>
  <c r="AF69" i="1"/>
  <c r="AF71" i="1"/>
  <c r="AM59" i="1" a="1"/>
  <c r="AM59" i="1" s="1"/>
  <c r="AH60" i="1" a="1"/>
  <c r="AH60" i="1" s="1"/>
  <c r="AL60" i="1" a="1"/>
  <c r="AL60" i="1" s="1"/>
  <c r="AH61" i="1" a="1"/>
  <c r="AH61" i="1" s="1"/>
  <c r="AL61" i="1" a="1"/>
  <c r="AL61" i="1" s="1"/>
  <c r="AH62" i="1" a="1"/>
  <c r="AH62" i="1" s="1"/>
  <c r="AL62" i="1" a="1"/>
  <c r="AL62" i="1" s="1"/>
  <c r="AH63" i="1" a="1"/>
  <c r="AH63" i="1" s="1"/>
  <c r="AL63" i="1" a="1"/>
  <c r="AL63" i="1" s="1"/>
  <c r="AH64" i="1" a="1"/>
  <c r="AH64" i="1" s="1"/>
  <c r="AL64" i="1" a="1"/>
  <c r="AL64" i="1" s="1"/>
  <c r="AH65" i="1" a="1"/>
  <c r="AH65" i="1" s="1"/>
  <c r="AL65" i="1" a="1"/>
  <c r="AL65" i="1" s="1"/>
  <c r="AH66" i="1" a="1"/>
  <c r="AH66" i="1" s="1"/>
  <c r="AL66" i="1" a="1"/>
  <c r="AL66" i="1" s="1"/>
  <c r="AH67" i="1" a="1"/>
  <c r="AH67" i="1" s="1"/>
  <c r="AL67" i="1" a="1"/>
  <c r="AL67" i="1" s="1"/>
  <c r="AH68" i="1" a="1"/>
  <c r="AH68" i="1" s="1"/>
  <c r="AL68" i="1" a="1"/>
  <c r="AL68" i="1" s="1"/>
  <c r="AH69" i="1" a="1"/>
  <c r="AH69" i="1" s="1"/>
  <c r="AL69" i="1" a="1"/>
  <c r="AL69" i="1" s="1"/>
  <c r="AH71" i="1" a="1"/>
  <c r="AH71" i="1" s="1"/>
  <c r="AF72" i="1"/>
  <c r="AK54" i="1" a="1"/>
  <c r="AK54" i="1" s="1"/>
  <c r="AK55" i="1" a="1"/>
  <c r="AK55" i="1" s="1"/>
  <c r="AK56" i="1" a="1"/>
  <c r="AK56" i="1" s="1"/>
  <c r="AK57" i="1" a="1"/>
  <c r="AK57" i="1" s="1"/>
  <c r="AK58" i="1" a="1"/>
  <c r="AK58" i="1" s="1"/>
  <c r="AJ59" i="1" a="1"/>
  <c r="AJ59" i="1" s="1"/>
  <c r="AI60" i="1" a="1"/>
  <c r="AI60" i="1" s="1"/>
  <c r="AM60" i="1" a="1"/>
  <c r="AM60" i="1" s="1"/>
  <c r="AI61" i="1" a="1"/>
  <c r="AI61" i="1" s="1"/>
  <c r="AM61" i="1" a="1"/>
  <c r="AM61" i="1" s="1"/>
  <c r="AI62" i="1" a="1"/>
  <c r="AI62" i="1" s="1"/>
  <c r="AM62" i="1" a="1"/>
  <c r="AM62" i="1" s="1"/>
  <c r="AI63" i="1" a="1"/>
  <c r="AI63" i="1" s="1"/>
  <c r="AM63" i="1" a="1"/>
  <c r="AM63" i="1" s="1"/>
  <c r="AI64" i="1" a="1"/>
  <c r="AI64" i="1" s="1"/>
  <c r="AM64" i="1" a="1"/>
  <c r="AM64" i="1" s="1"/>
  <c r="AI65" i="1" a="1"/>
  <c r="AI65" i="1" s="1"/>
  <c r="AM65" i="1" a="1"/>
  <c r="AM65" i="1" s="1"/>
  <c r="AI66" i="1" a="1"/>
  <c r="AI66" i="1" s="1"/>
  <c r="AM66" i="1" a="1"/>
  <c r="AM66" i="1" s="1"/>
  <c r="AI67" i="1" a="1"/>
  <c r="AI67" i="1" s="1"/>
  <c r="AM67" i="1" a="1"/>
  <c r="AM67" i="1" s="1"/>
  <c r="AI68" i="1" a="1"/>
  <c r="AI68" i="1" s="1"/>
  <c r="AM68" i="1" a="1"/>
  <c r="AM68" i="1" s="1"/>
  <c r="AI69" i="1" a="1"/>
  <c r="AI69" i="1" s="1"/>
  <c r="AM69" i="1" a="1"/>
  <c r="AM69" i="1" s="1"/>
  <c r="AL70" i="1" a="1"/>
  <c r="AL70" i="1" s="1"/>
  <c r="AI71" i="1" a="1"/>
  <c r="AI71" i="1" s="1"/>
  <c r="AF30" i="1" l="1"/>
  <c r="AV30" i="1" a="1"/>
  <c r="AV30" i="1" s="1"/>
  <c r="AR30" i="1" a="1"/>
  <c r="AR30" i="1" s="1"/>
  <c r="AU30" i="1" a="1"/>
  <c r="AU30" i="1" s="1"/>
  <c r="AS30" i="1" a="1"/>
  <c r="AS30" i="1" s="1"/>
  <c r="AT30" i="1" a="1"/>
  <c r="AT30" i="1" s="1"/>
  <c r="AW53" i="1" a="1"/>
  <c r="AW53" i="1" s="1"/>
  <c r="AS53" i="1" a="1"/>
  <c r="AS53" i="1" s="1"/>
  <c r="AV53" i="1" a="1"/>
  <c r="AV53" i="1" s="1"/>
  <c r="AR53" i="1" a="1"/>
  <c r="AR53" i="1" s="1"/>
  <c r="AP53" i="1"/>
  <c r="AT53" i="1" a="1"/>
  <c r="AT53" i="1" s="1"/>
  <c r="AU53" i="1" a="1"/>
  <c r="AU53" i="1" s="1"/>
  <c r="AV6" i="1" a="1"/>
  <c r="AV6" i="1" s="1"/>
  <c r="AR6" i="1" a="1"/>
  <c r="AR6" i="1" s="1"/>
  <c r="AU6" i="1" a="1"/>
  <c r="AU6" i="1" s="1"/>
  <c r="AP6" i="1"/>
  <c r="AW6" i="1" a="1"/>
  <c r="AW6" i="1" s="1"/>
  <c r="AS6" i="1" a="1"/>
  <c r="AS6" i="1" s="1"/>
  <c r="AT6" i="1" a="1"/>
  <c r="AT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<sst xmlns="http://schemas.openxmlformats.org/spreadsheetml/2006/main" count="84" uniqueCount="46">
  <si>
    <t>DAĞILIMLARA GÖRE ORTALAMALAR</t>
  </si>
  <si>
    <t>PIP</t>
  </si>
  <si>
    <t>Pip Dağılımları</t>
  </si>
  <si>
    <t>Box Süreleri</t>
  </si>
  <si>
    <t>Aralık</t>
  </si>
  <si>
    <t>Adet</t>
  </si>
  <si>
    <t>Pip Ortalamaları</t>
  </si>
  <si>
    <t>Pip% Ortalamaları</t>
  </si>
  <si>
    <t>Kar Ortalamaları</t>
  </si>
  <si>
    <t>Kar% Ortalamaları</t>
  </si>
  <si>
    <t>İşlem Sayıları</t>
  </si>
  <si>
    <t>Aralık(ss:dd:nn)</t>
  </si>
  <si>
    <t>0-5</t>
  </si>
  <si>
    <t>5-10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</si>
  <si>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</si>
  <si>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</si>
  <si>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</si>
  <si>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</si>
  <si>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</si>
  <si>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</si>
  <si>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</si>
  <si>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</si>
  <si>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</si>
  <si>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</si>
  <si>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Profit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</si>
  <si>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</si>
  <si>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</si>
  <si>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</si>
  <si>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</si>
  <si>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</si>
  <si>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</si>
  <si>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</si>
  <si>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</si>
  <si>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100+</t>
  </si>
  <si>
    <t>Kar Dağılımları</t>
  </si>
  <si>
    <t>İslem Adetleri</t>
  </si>
  <si>
    <t>İşlem Sayısı</t>
  </si>
  <si>
    <t>Box</t>
  </si>
  <si>
    <t>İşlem</t>
  </si>
  <si>
    <t>19+</t>
  </si>
  <si>
    <t>Pip% Dağılımları</t>
  </si>
  <si>
    <t>Kar% Dağılımları</t>
  </si>
  <si>
    <t>PIP%</t>
  </si>
  <si>
    <t>PROFIT%</t>
  </si>
  <si>
    <t>Size%</t>
  </si>
  <si>
    <t>AYLARA GÖRE ORTALAMALAR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</si>
</sst>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3" borderId="0" xfId="0" applyFont="1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1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4" fontId="0" fillId="0" borderId="0" xfId="0" applyNumberFormat="1"/>
    <xf numFmtId="21" fontId="0" fillId="0" borderId="0" xfId="0" applyNumberForma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2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1" fontId="0" fillId="0" borderId="13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1" fontId="0" fillId="0" borderId="9" xfId="0" applyNumberFormat="1" applyBorder="1" applyAlignment="1">
      <alignment horizontal="center"/>
    </xf>
    <xf numFmtId="1" fontId="0" fillId="0" borderId="0" xfId="0" applyNumberFormat="1"/>
    <xf numFmtId="2" fontId="0" fillId="0" borderId="7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1" fontId="0" fillId="0" borderId="15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21" fontId="0" fillId="0" borderId="14" xfId="0" applyNumberFormat="1" applyBorder="1" applyAlignment="1">
      <alignment horizontal="center"/>
    </xf>
    <xf numFmtId="45" fontId="0" fillId="0" borderId="0" xfId="0" applyNumberFormat="1"/>
    <xf numFmtId="0" fontId="0" fillId="0" borderId="8" xfId="0" applyBorder="1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10" xfId="0" applyNumberFormat="1" applyBorder="1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/>
    <xf numFmtId="21" fontId="0" fillId="0" borderId="12" xfId="0" applyNumberFormat="1" applyBorder="1" applyAlignment="1">
      <alignment horizontal="center"/>
    </xf>
    <xf numFmtId="21" fontId="0" fillId="0" borderId="8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1" fontId="0" fillId="0" borderId="0" xfId="0" applyNumberForma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21" fontId="0" fillId="2" borderId="1" xfId="0" applyNumberFormat="1" applyFill="1" applyBorder="1" applyAlignment="1">
      <alignment horizontal="center"/>
    </xf>
    <xf numFmtId="21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2:AW100"/>
  <sheetViews>
    <sheetView tabSelected="1" topLeftCell="AG1" zoomScaleNormal="100" workbookViewId="0">
      <selection activeCell="S33" sqref="R32:AC44"/>
    </sheetView>
  </sheetViews>
  <sheetFormatPr defaultRowHeight="15" x14ac:dyDescent="0.25"/>
  <cols>
    <col min="31" max="31" width="9.140625" hidden="1" customWidth="1"/>
    <col min="32" max="32" width="11.85546875" bestFit="1" customWidth="1"/>
    <col min="33" max="33" width="15.42578125" customWidth="1"/>
    <col min="34" max="34" width="16.28515625" bestFit="1" customWidth="1"/>
    <col min="35" max="35" width="18" bestFit="1" customWidth="1"/>
    <col min="36" max="36" width="16.28515625" bestFit="1" customWidth="1"/>
    <col min="37" max="37" width="18" bestFit="1" customWidth="1"/>
    <col min="38" max="38" width="11.7109375" bestFit="1" customWidth="1"/>
    <col min="39" max="39" width="13.42578125" bestFit="1" customWidth="1"/>
    <col min="41" max="41" width="6.7109375" hidden="1" customWidth="1"/>
    <col min="42" max="42" width="17" customWidth="1"/>
    <col min="43" max="43" width="20.28515625" customWidth="1"/>
    <col min="44" max="44" width="16.28515625" bestFit="1" customWidth="1"/>
    <col min="45" max="45" width="18" bestFit="1" customWidth="1"/>
    <col min="46" max="46" width="16.28515625" bestFit="1" customWidth="1"/>
    <col min="47" max="47" width="18" bestFit="1" customWidth="1"/>
    <col min="48" max="48" width="12.140625" bestFit="1" customWidth="1"/>
    <col min="49" max="49" width="13.42578125" bestFit="1" customWidth="1"/>
  </cols>
  <sheetData>
    <row r="2" spans="18:49" ht="26.25" x14ac:dyDescent="0.4">
      <c r="R2" s="48" t="s">
        <v>45</v>
      </c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E2" s="1"/>
      <c r="AF2" s="55" t="s">
        <v>0</v>
      </c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</row>
    <row r="3" spans="18:49" x14ac:dyDescent="0.25">
      <c r="AP3" s="2"/>
      <c r="AQ3" s="2"/>
      <c r="AR3" s="2"/>
      <c r="AS3" s="2"/>
      <c r="AT3" s="2"/>
      <c r="AU3" s="2"/>
      <c r="AV3" s="2"/>
    </row>
    <row r="4" spans="18:49" x14ac:dyDescent="0.25">
      <c r="R4" s="3" t="s">
        <v>1</v>
      </c>
      <c r="S4" s="4">
        <v>2011</v>
      </c>
      <c r="T4" s="4">
        <v>2012</v>
      </c>
      <c r="U4" s="4">
        <v>2013</v>
      </c>
      <c r="V4" s="4">
        <v>2014</v>
      </c>
      <c r="W4" s="4">
        <v>2015</v>
      </c>
      <c r="X4" s="4">
        <v>2016</v>
      </c>
      <c r="Y4" s="4">
        <v>2017</v>
      </c>
      <c r="Z4" s="4">
        <v>2018</v>
      </c>
      <c r="AA4" s="4">
        <v>2019</v>
      </c>
      <c r="AB4" s="4">
        <v>2020</v>
      </c>
      <c r="AC4" s="4">
        <v>2021</v>
      </c>
      <c r="AF4" s="49" t="s">
        <v>2</v>
      </c>
      <c r="AG4" s="50"/>
      <c r="AH4" s="50"/>
      <c r="AI4" s="50"/>
      <c r="AJ4" s="50"/>
      <c r="AK4" s="50"/>
      <c r="AL4" s="50"/>
      <c r="AM4" s="51"/>
      <c r="AP4" s="49" t="s">
        <v>3</v>
      </c>
      <c r="AQ4" s="50"/>
      <c r="AR4" s="50"/>
      <c r="AS4" s="50"/>
      <c r="AT4" s="50"/>
      <c r="AU4" s="50"/>
      <c r="AV4" s="50"/>
      <c r="AW4" s="51"/>
    </row>
    <row r="5" spans="18:49" x14ac:dyDescent="0.25">
      <c r="R5" s="4">
        <v>1</v>
      </c>
      <c r="S5" s="5" t="str" cm="1">
        <f t="array" ref="S5">IFERROR(AVERAGE(INDEX(_xlfn._xlws.FILTER($B$2:$N$300000,(YEAR($B$2:$B$300000)=S$4)*(MONTH($B$2:$B$300000)=$R5)),,11)),"None")</f>
        <v>None</v>
      </c>
      <c r="T5" s="5" t="str" cm="1">
        <f t="array" ref="T5">IFERROR(AVERAGE(INDEX(_xlfn._xlws.FILTER($B$2:$N$300000,(YEAR($B$2:$B$300000)=T$4)*(MONTH($B$2:$B$300000)=$R5)),,11)),"None")</f>
        <v>None</v>
      </c>
      <c r="U5" s="5" t="str" cm="1">
        <f t="array" ref="U5">IFERROR(AVERAGE(INDEX(_xlfn._xlws.FILTER($B$2:$N$300000,(YEAR($B$2:$B$300000)=U$4)*(MONTH($B$2:$B$300000)=$R5)),,11)),"None")</f>
        <v>None</v>
      </c>
      <c r="V5" s="5" t="str" cm="1">
        <f t="array" ref="V5">IFERROR(AVERAGE(INDEX(_xlfn._xlws.FILTER($B$2:$N$300000,(YEAR($B$2:$B$300000)=V$4)*(MONTH($B$2:$B$300000)=$R5)),,11)),"None")</f>
        <v>None</v>
      </c>
      <c r="W5" s="5" t="str" cm="1">
        <f t="array" ref="W5">IFERROR(AVERAGE(INDEX(_xlfn._xlws.FILTER($B$2:$N$300000,(YEAR($B$2:$B$300000)=W$4)*(MONTH($B$2:$B$300000)=$R5)),,11)),"None")</f>
        <v>None</v>
      </c>
      <c r="X5" s="5" t="str" cm="1">
        <f t="array" ref="X5">IFERROR(AVERAGE(INDEX(_xlfn._xlws.FILTER($B$2:$N$300000,(YEAR($B$2:$B$300000)=X$4)*(MONTH($B$2:$B$300000)=$R5)),,11)),"None")</f>
        <v>None</v>
      </c>
      <c r="Y5" s="5" t="str" cm="1">
        <f t="array" ref="Y5">IFERROR(AVERAGE(INDEX(_xlfn._xlws.FILTER($B$2:$N$300000,(YEAR($B$2:$B$300000)=Y$4)*(MONTH($B$2:$B$300000)=$R5)),,11)),"None")</f>
        <v>None</v>
      </c>
      <c r="Z5" s="5" t="str" cm="1">
        <f t="array" ref="Z5">IFERROR(AVERAGE(INDEX(_xlfn._xlws.FILTER($B$2:$N$300000,(YEAR($B$2:$B$300000)=Z$4)*(MONTH($B$2:$B$300000)=$R5)),,11)),"None")</f>
        <v>None</v>
      </c>
      <c r="AA5" s="5" t="str" cm="1">
        <f t="array" ref="AA5">IFERROR(AVERAGE(INDEX(_xlfn._xlws.FILTER($B$2:$N$300000,(YEAR($B$2:$B$300000)=AA$4)*(MONTH($B$2:$B$300000)=$R5)),,11)),"None")</f>
        <v>None</v>
      </c>
      <c r="AB5" s="5" t="str" cm="1">
        <f t="array" ref="AB5">IFERROR(AVERAGE(INDEX(_xlfn._xlws.FILTER($B$2:$N$300000,(YEAR($B$2:$B$300000)=AB$4)*(MONTH($B$2:$B$300000)=$R5)),,11)),"None")</f>
        <v>None</v>
      </c>
      <c r="AC5" s="5" t="str" cm="1">
        <f t="array" ref="AC5">IFERROR(AVERAGE(INDEX(_xlfn._xlws.FILTER($B$2:$N$300000,(YEAR($B$2:$B$300000)=AC$4)*(MONTH($B$2:$B$300000)=$R5)),,11)),"None")</f>
        <v>None</v>
      </c>
      <c r="AE5" s="2"/>
      <c r="AF5" s="5" t="s">
        <v>4</v>
      </c>
      <c r="AG5" s="5" t="s">
        <v>5</v>
      </c>
      <c r="AH5" s="7" t="s">
        <v>6</v>
      </c>
      <c r="AI5" s="5" t="s">
        <v>7</v>
      </c>
      <c r="AJ5" s="7" t="s">
        <v>8</v>
      </c>
      <c r="AK5" s="7" t="s">
        <v>9</v>
      </c>
      <c r="AL5" s="7" t="s">
        <v>3</v>
      </c>
      <c r="AM5" s="7" t="s">
        <v>10</v>
      </c>
      <c r="AP5" s="7" t="s">
        <v>11</v>
      </c>
      <c r="AQ5" s="8" t="s">
        <v>5</v>
      </c>
      <c r="AR5" s="7" t="s">
        <v>6</v>
      </c>
      <c r="AS5" s="7" t="s">
        <v>7</v>
      </c>
      <c r="AT5" s="7" t="s">
        <v>8</v>
      </c>
      <c r="AU5" s="7" t="s">
        <v>9</v>
      </c>
      <c r="AV5" s="7" t="s">
        <v>3</v>
      </c>
      <c r="AW5" s="7" t="s">
        <v>10</v>
      </c>
    </row>
    <row r="6" spans="18:49" x14ac:dyDescent="0.25">
      <c r="R6" s="4">
        <v>2</v>
      </c>
      <c r="S6" s="5" t="str" cm="1">
        <f t="array" ref="S6">IFERROR(AVERAGE(INDEX(_xlfn._xlws.FILTER($B$2:$N$300000,(YEAR($B$2:$B$300000)=S$4)*(MONTH($B$2:$B$300000)=$R6)),,11)),"None")</f>
        <v>None</v>
      </c>
      <c r="T6" s="5" t="str" cm="1">
        <f t="array" ref="T6">IFERROR(AVERAGE(INDEX(_xlfn._xlws.FILTER($B$2:$N$300000,(YEAR($B$2:$B$300000)=T$4)*(MONTH($B$2:$B$300000)=$R6)),,11)),"None")</f>
        <v>None</v>
      </c>
      <c r="U6" s="5" t="str" cm="1">
        <f t="array" ref="U6">IFERROR(AVERAGE(INDEX(_xlfn._xlws.FILTER($B$2:$N$300000,(YEAR($B$2:$B$300000)=U$4)*(MONTH($B$2:$B$300000)=$R6)),,11)),"None")</f>
        <v>None</v>
      </c>
      <c r="V6" s="5" t="str" cm="1">
        <f t="array" ref="V6">IFERROR(AVERAGE(INDEX(_xlfn._xlws.FILTER($B$2:$N$300000,(YEAR($B$2:$B$300000)=V$4)*(MONTH($B$2:$B$300000)=$R6)),,11)),"None")</f>
        <v>None</v>
      </c>
      <c r="W6" s="5" t="str" cm="1">
        <f t="array" ref="W6">IFERROR(AVERAGE(INDEX(_xlfn._xlws.FILTER($B$2:$N$300000,(YEAR($B$2:$B$300000)=W$4)*(MONTH($B$2:$B$300000)=$R6)),,11)),"None")</f>
        <v>None</v>
      </c>
      <c r="X6" s="5" t="str" cm="1">
        <f t="array" ref="X6">IFERROR(AVERAGE(INDEX(_xlfn._xlws.FILTER($B$2:$N$300000,(YEAR($B$2:$B$300000)=X$4)*(MONTH($B$2:$B$300000)=$R6)),,11)),"None")</f>
        <v>None</v>
      </c>
      <c r="Y6" s="5" t="str" cm="1">
        <f t="array" ref="Y6">IFERROR(AVERAGE(INDEX(_xlfn._xlws.FILTER($B$2:$N$300000,(YEAR($B$2:$B$300000)=Y$4)*(MONTH($B$2:$B$300000)=$R6)),,11)),"None")</f>
        <v>None</v>
      </c>
      <c r="Z6" s="5" t="str" cm="1">
        <f t="array" ref="Z6">IFERROR(AVERAGE(INDEX(_xlfn._xlws.FILTER($B$2:$N$300000,(YEAR($B$2:$B$300000)=Z$4)*(MONTH($B$2:$B$300000)=$R6)),,11)),"None")</f>
        <v>None</v>
      </c>
      <c r="AA6" s="5" t="str" cm="1">
        <f t="array" ref="AA6">IFERROR(AVERAGE(INDEX(_xlfn._xlws.FILTER($B$2:$N$300000,(YEAR($B$2:$B$300000)=AA$4)*(MONTH($B$2:$B$300000)=$R6)),,11)),"None")</f>
        <v>None</v>
      </c>
      <c r="AB6" s="5" t="str" cm="1">
        <f t="array" ref="AB6">IFERROR(AVERAGE(INDEX(_xlfn._xlws.FILTER($B$2:$N$300000,(YEAR($B$2:$B$300000)=AB$4)*(MONTH($B$2:$B$300000)=$R6)),,11)),"None")</f>
        <v>None</v>
      </c>
      <c r="AC6" s="5" t="str" cm="1">
        <f t="array" ref="AC6">IFERROR(AVERAGE(INDEX(_xlfn._xlws.FILTER($B$2:$N$300000,(YEAR($B$2:$B$300000)=AC$4)*(MONTH($B$2:$B$300000)=$R6)),,11)),"None")</f>
        <v>None</v>
      </c>
      <c r="AE6" s="2">
        <v>5</v>
      </c>
      <c r="AF6" s="9" t="s">
        <v>12</v>
      </c>
      <c r="AG6" s="10" cm="1">
        <f t="array" ref="AG6:AG26">FREQUENCY($L$2:$L$300000, AE6:AE26)</f>
        <v>0</v>
      </c>
      <c r="AH6" s="12" t="str" cm="1">
        <f t="array" ref="AH6">IFERROR(AVERAGE(INDEX(_xlfn._xlws.FILTER($B:$N,($L:$L&gt;=AE5)*($L:$L&lt;AE6)),,11)),"-")</f>
        <v>-</v>
      </c>
      <c r="AI6" s="13" t="str" cm="1">
        <f t="array" ref="AI6">IFERROR(AVERAGE(INDEX(_xlfn._xlws.FILTER($B:$P,($L:$L&gt;=AE5)*($L:$L&lt;AE6)),,13)),"-")</f>
        <v>-</v>
      </c>
      <c r="AJ6" s="14" t="str" cm="1">
        <f t="array" ref="AJ6">IFERROR(AVERAGE(INDEX(_xlfn._xlws.FILTER($B:$Q,($L:$L&gt;=AE5)*($L:$L&lt;AE6)),,12)),"-")</f>
        <v>-</v>
      </c>
      <c r="AK6" s="15" t="str" cm="1">
        <f t="array" ref="AK6">IFERROR(AVERAGE(INDEX(_xlfn._xlws.FILTER($B:$P,($L:$L&gt;=AE5)*($L:$L&lt;AE6)),,14)),"-")</f>
        <v>-</v>
      </c>
      <c r="AL6" s="16" t="str" cm="1">
        <f t="array" ref="AL6">IFERROR(AVERAGE(INDEX(_xlfn._xlws.FILTER($B:$Q,($L:$L&gt;=AE5)*($L:$L&lt;AE6)),,5)),"-")</f>
        <v>-</v>
      </c>
      <c r="AM6" s="17" t="str" cm="1">
        <f t="array" ref="AM6">IFERROR(AVERAGE(INDEX(_xlfn._xlws.FILTER($B:$Q,($L:$L&gt;=AE5)*($L:$L&lt;AE6)),,8)),"-")</f>
        <v>-</v>
      </c>
      <c r="AO6" s="18" cm="1">
        <f t="array" ref="AO6:AO26">_xlfn.SEQUENCE(21,,0,MAX($F$2:$F$300000)/21)</f>
        <v>0</v>
      </c>
      <c r="AP6" s="7" t="str">
        <f>TEXT(AO6,"ss:dd:nn")&amp;IF(AO7="","+"," - "&amp;TEXT(AO7,"ss:dd:nn"))</f>
        <v>00:00:00 - 00:00:00</v>
      </c>
      <c r="AQ6" s="20" cm="1">
        <f t="array" ref="AQ6:AQ26">FREQUENCY($F$1:$F$300000, AO7:AO27)</f>
        <v>0</v>
      </c>
      <c r="AR6" s="15" t="str" cm="1">
        <f t="array" ref="AR6">IFERROR(AVERAGE(INDEX(_xlfn._xlws.FILTER($B:$N,($F:$F&gt;=AO6)*($F:$F&lt;AO7)),,11)),"-")</f>
        <v>-</v>
      </c>
      <c r="AS6" s="15" t="str" cm="1">
        <f t="array" ref="AS6">IFERROR(AVERAGE(INDEX(_xlfn._xlws.FILTER($B:$P,($F:$F&gt;=AO6)*($F:$F&lt;AO7)),,13)),"-")</f>
        <v>-</v>
      </c>
      <c r="AT6" s="15" t="str" cm="1">
        <f t="array" ref="AT6">IFERROR(AVERAGE(INDEX(_xlfn._xlws.FILTER($B:$Q,($F:$F&gt;=AO6)*($F:$F&lt;AO7)),,12)),"-")</f>
        <v>-</v>
      </c>
      <c r="AU6" s="15" t="str" cm="1">
        <f t="array" ref="AU6">IFERROR(AVERAGE(INDEX(_xlfn._xlws.FILTER($B:$P,($F:$F&gt;=AO6)*($F:$F&lt;AO7)),,14)),"-")</f>
        <v>-</v>
      </c>
      <c r="AV6" s="22" t="str" cm="1">
        <f t="array" ref="AV6">IFERROR(AVERAGE(INDEX(_xlfn._xlws.FILTER($B:$Q,($F:$F&gt;=AO6)*($F:$F&lt;AO7)),,5)),"-")</f>
        <v>-</v>
      </c>
      <c r="AW6" s="17" t="str" cm="1">
        <f t="array" ref="AW6">IFERROR(AVERAGE(INDEX(_xlfn._xlws.FILTER($B:$Q,($F:$F&gt;=AO6)*($F:$F&lt;AO7)),,8)),"-")</f>
        <v>-</v>
      </c>
    </row>
    <row r="7" spans="18:49" x14ac:dyDescent="0.25">
      <c r="R7" s="4">
        <v>3</v>
      </c>
      <c r="S7" s="5" t="str" cm="1">
        <f t="array" ref="S7">IFERROR(AVERAGE(INDEX(_xlfn._xlws.FILTER($B$2:$N$300000,(YEAR($B$2:$B$300000)=S$4)*(MONTH($B$2:$B$300000)=$R7)),,11)),"None")</f>
        <v>None</v>
      </c>
      <c r="T7" s="5" t="str" cm="1">
        <f t="array" ref="T7">IFERROR(AVERAGE(INDEX(_xlfn._xlws.FILTER($B$2:$N$300000,(YEAR($B$2:$B$300000)=T$4)*(MONTH($B$2:$B$300000)=$R7)),,11)),"None")</f>
        <v>None</v>
      </c>
      <c r="U7" s="5" t="str" cm="1">
        <f t="array" ref="U7">IFERROR(AVERAGE(INDEX(_xlfn._xlws.FILTER($B$2:$N$300000,(YEAR($B$2:$B$300000)=U$4)*(MONTH($B$2:$B$300000)=$R7)),,11)),"None")</f>
        <v>None</v>
      </c>
      <c r="V7" s="5" t="str" cm="1">
        <f t="array" ref="V7">IFERROR(AVERAGE(INDEX(_xlfn._xlws.FILTER($B$2:$N$300000,(YEAR($B$2:$B$300000)=V$4)*(MONTH($B$2:$B$300000)=$R7)),,11)),"None")</f>
        <v>None</v>
      </c>
      <c r="W7" s="5" t="str" cm="1">
        <f t="array" ref="W7">IFERROR(AVERAGE(INDEX(_xlfn._xlws.FILTER($B$2:$N$300000,(YEAR($B$2:$B$300000)=W$4)*(MONTH($B$2:$B$300000)=$R7)),,11)),"None")</f>
        <v>None</v>
      </c>
      <c r="X7" s="5" t="str" cm="1">
        <f t="array" ref="X7">IFERROR(AVERAGE(INDEX(_xlfn._xlws.FILTER($B$2:$N$300000,(YEAR($B$2:$B$300000)=X$4)*(MONTH($B$2:$B$300000)=$R7)),,11)),"None")</f>
        <v>None</v>
      </c>
      <c r="Y7" s="5" t="str" cm="1">
        <f t="array" ref="Y7">IFERROR(AVERAGE(INDEX(_xlfn._xlws.FILTER($B$2:$N$300000,(YEAR($B$2:$B$300000)=Y$4)*(MONTH($B$2:$B$300000)=$R7)),,11)),"None")</f>
        <v>None</v>
      </c>
      <c r="Z7" s="5" t="str" cm="1">
        <f t="array" ref="Z7">IFERROR(AVERAGE(INDEX(_xlfn._xlws.FILTER($B$2:$N$300000,(YEAR($B$2:$B$300000)=Z$4)*(MONTH($B$2:$B$300000)=$R7)),,11)),"None")</f>
        <v>None</v>
      </c>
      <c r="AA7" s="5" t="str" cm="1">
        <f t="array" ref="AA7">IFERROR(AVERAGE(INDEX(_xlfn._xlws.FILTER($B$2:$N$300000,(YEAR($B$2:$B$300000)=AA$4)*(MONTH($B$2:$B$300000)=$R7)),,11)),"None")</f>
        <v>None</v>
      </c>
      <c r="AB7" s="5" t="str" cm="1">
        <f t="array" ref="AB7">IFERROR(AVERAGE(INDEX(_xlfn._xlws.FILTER($B$2:$N$300000,(YEAR($B$2:$B$300000)=AB$4)*(MONTH($B$2:$B$300000)=$R7)),,11)),"None")</f>
        <v>None</v>
      </c>
      <c r="AC7" s="5" t="str" cm="1">
        <f t="array" ref="AC7">IFERROR(AVERAGE(INDEX(_xlfn._xlws.FILTER($B$2:$N$300000,(YEAR($B$2:$B$300000)=AC$4)*(MONTH($B$2:$B$300000)=$R7)),,11)),"None")</f>
        <v>None</v>
      </c>
      <c r="AE7" s="2">
        <v>10</v>
      </c>
      <c r="AF7" s="9" t="s">
        <v>13</v>
      </c>
      <c r="AG7" s="10">
        <v>0</v>
      </c>
      <c r="AH7" s="23" t="str" cm="1">
        <f t="array" ref="AH7">IFERROR(AVERAGE(INDEX(_xlfn._xlws.FILTER($B:$N,($L:$L&gt;=AE6)*($L:$L&lt;AE7)),,11)),"-")</f>
        <v>-</v>
      </c>
      <c r="AI7" s="13" t="str" cm="1">
        <f t="array" ref="AI7">IFERROR(AVERAGE(INDEX(_xlfn._xlws.FILTER($B:$P,($L:$L&gt;=AE6)*($L:$L&lt;AE7)),,13)),"-")</f>
        <v>-</v>
      </c>
      <c r="AJ7" s="24" t="str" cm="1">
        <f t="array" ref="AJ7">IFERROR(AVERAGE(INDEX(_xlfn._xlws.FILTER($B:$Q,($L:$L&gt;=AE6)*($L:$L&lt;AE7)),,12)),"-")</f>
        <v>-</v>
      </c>
      <c r="AK7" s="13" t="str" cm="1">
        <f t="array" ref="AK7">IFERROR(AVERAGE(INDEX(_xlfn._xlws.FILTER($B:$P,($L:$L&gt;=AE6)*($L:$L&lt;AE7)),,14)),"-")</f>
        <v>-</v>
      </c>
      <c r="AL7" s="25" t="str" cm="1">
        <f t="array" ref="AL7">IFERROR(AVERAGE(INDEX(_xlfn._xlws.FILTER($B:$Q,($L:$L&gt;=AE6)*($L:$L&lt;AE7)),,5)),"-")</f>
        <v>-</v>
      </c>
      <c r="AM7" s="26" t="str" cm="1">
        <f t="array" ref="AM7">IFERROR(AVERAGE(INDEX(_xlfn._xlws.FILTER($B:$Q,($L:$L&gt;=AE6)*($L:$L&lt;AE7)),,8)),"-")</f>
        <v>-</v>
      </c>
      <c r="AO7" s="19">
        <v>0</v>
      </c>
      <c r="AP7" s="27" t="str">
        <f>TEXT(AO7,"ss:dd:nn")&amp;IF(AO8="","+"," - "&amp;TEXT(AO8,"ss:dd:nn"))</f>
        <v>00:00:00 - 00:00:00</v>
      </c>
      <c r="AQ7" s="2">
        <v>0</v>
      </c>
      <c r="AR7" s="13" t="str" cm="1">
        <f t="array" ref="AR7">IFERROR(AVERAGE(INDEX(_xlfn._xlws.FILTER($B:$N,($F:$F&gt;=AO7)*($F:$F&lt;AO8)),,11)),"-")</f>
        <v>-</v>
      </c>
      <c r="AS7" s="13" t="str" cm="1">
        <f t="array" ref="AS7">IFERROR(AVERAGE(INDEX(_xlfn._xlws.FILTER($B:$P,($F:$F&gt;=AO7)*($F:$F&lt;AO8)),,13)),"-")</f>
        <v>-</v>
      </c>
      <c r="AT7" s="13" t="str" cm="1">
        <f t="array" ref="AT7">IFERROR(AVERAGE(INDEX(_xlfn._xlws.FILTER($B:$Q,($F:$F&gt;=AO7)*($F:$F&lt;AO8)),,12)),"-")</f>
        <v>-</v>
      </c>
      <c r="AU7" s="13" t="str" cm="1">
        <f t="array" ref="AU7">IFERROR(AVERAGE(INDEX(_xlfn._xlws.FILTER($B:$P,($F:$F&gt;=AO7)*($F:$F&lt;AO8)),,14)),"-")</f>
        <v>-</v>
      </c>
      <c r="AV7" s="28" t="str" cm="1">
        <f t="array" ref="AV7">IFERROR(AVERAGE(INDEX(_xlfn._xlws.FILTER($B:$Q,($F:$F&gt;=AO7)*($F:$F&lt;AO8)),,5)),"-")</f>
        <v>-</v>
      </c>
      <c r="AW7" s="26" t="str" cm="1">
        <f t="array" ref="AW7">IFERROR(AVERAGE(INDEX(_xlfn._xlws.FILTER($B:$Q,($F:$F&gt;=AO7)*($F:$F&lt;AO8)),,8)),"-")</f>
        <v>-</v>
      </c>
    </row>
    <row r="8" spans="18:49" x14ac:dyDescent="0.25">
      <c r="R8" s="4">
        <v>4</v>
      </c>
      <c r="S8" s="5" t="str" cm="1">
        <f t="array" ref="S8">IFERROR(AVERAGE(INDEX(_xlfn._xlws.FILTER($B$2:$N$300000,(YEAR($B$2:$B$300000)=S$4)*(MONTH($B$2:$B$300000)=$R8)),,11)),"None")</f>
        <v>None</v>
      </c>
      <c r="T8" s="5" t="str" cm="1">
        <f t="array" ref="T8">IFERROR(AVERAGE(INDEX(_xlfn._xlws.FILTER($B$2:$N$300000,(YEAR($B$2:$B$300000)=T$4)*(MONTH($B$2:$B$300000)=$R8)),,11)),"None")</f>
        <v>None</v>
      </c>
      <c r="U8" s="5" t="str" cm="1">
        <f t="array" ref="U8">IFERROR(AVERAGE(INDEX(_xlfn._xlws.FILTER($B$2:$N$300000,(YEAR($B$2:$B$300000)=U$4)*(MONTH($B$2:$B$300000)=$R8)),,11)),"None")</f>
        <v>None</v>
      </c>
      <c r="V8" s="5" t="str" cm="1">
        <f t="array" ref="V8">IFERROR(AVERAGE(INDEX(_xlfn._xlws.FILTER($B$2:$N$300000,(YEAR($B$2:$B$300000)=V$4)*(MONTH($B$2:$B$300000)=$R8)),,11)),"None")</f>
        <v>None</v>
      </c>
      <c r="W8" s="5" t="str" cm="1">
        <f t="array" ref="W8">IFERROR(AVERAGE(INDEX(_xlfn._xlws.FILTER($B$2:$N$300000,(YEAR($B$2:$B$300000)=W$4)*(MONTH($B$2:$B$300000)=$R8)),,11)),"None")</f>
        <v>None</v>
      </c>
      <c r="X8" s="5" t="str" cm="1">
        <f t="array" ref="X8">IFERROR(AVERAGE(INDEX(_xlfn._xlws.FILTER($B$2:$N$300000,(YEAR($B$2:$B$300000)=X$4)*(MONTH($B$2:$B$300000)=$R8)),,11)),"None")</f>
        <v>None</v>
      </c>
      <c r="Y8" s="5" t="str" cm="1">
        <f t="array" ref="Y8">IFERROR(AVERAGE(INDEX(_xlfn._xlws.FILTER($B$2:$N$300000,(YEAR($B$2:$B$300000)=Y$4)*(MONTH($B$2:$B$300000)=$R8)),,11)),"None")</f>
        <v>None</v>
      </c>
      <c r="Z8" s="5" t="str" cm="1">
        <f t="array" ref="Z8">IFERROR(AVERAGE(INDEX(_xlfn._xlws.FILTER($B$2:$N$300000,(YEAR($B$2:$B$300000)=Z$4)*(MONTH($B$2:$B$300000)=$R8)),,11)),"None")</f>
        <v>None</v>
      </c>
      <c r="AA8" s="5" t="str" cm="1">
        <f t="array" ref="AA8">IFERROR(AVERAGE(INDEX(_xlfn._xlws.FILTER($B$2:$N$300000,(YEAR($B$2:$B$300000)=AA$4)*(MONTH($B$2:$B$300000)=$R8)),,11)),"None")</f>
        <v>None</v>
      </c>
      <c r="AB8" s="5" t="str" cm="1">
        <f t="array" ref="AB8">IFERROR(AVERAGE(INDEX(_xlfn._xlws.FILTER($B$2:$N$300000,(YEAR($B$2:$B$300000)=AB$4)*(MONTH($B$2:$B$300000)=$R8)),,11)),"None")</f>
        <v>None</v>
      </c>
      <c r="AC8" s="5" t="str" cm="1">
        <f t="array" ref="AC8">IFERROR(AVERAGE(INDEX(_xlfn._xlws.FILTER($B$2:$N$300000,(YEAR($B$2:$B$300000)=AC$4)*(MONTH($B$2:$B$300000)=$R8)),,11)),"None")</f>
        <v>None</v>
      </c>
      <c r="AE8" s="2">
        <v>15</v>
      </c>
      <c r="AF8" s="9" t="s">
        <v>14</v>
      </c>
      <c r="AG8" s="10">
        <v>0</v>
      </c>
      <c r="AH8" s="23" t="str" cm="1">
        <f t="array" ref="AH8">IFERROR(AVERAGE(INDEX(_xlfn._xlws.FILTER($B:$N,($L:$L&gt;=AE7)*($L:$L&lt;AE8)),,11)),"-")</f>
        <v>-</v>
      </c>
      <c r="AI8" s="13" t="str" cm="1">
        <f t="array" ref="AI8">IFERROR(AVERAGE(INDEX(_xlfn._xlws.FILTER($B:$P,($L:$L&gt;=AE7)*($L:$L&lt;AE8)),,13)),"-")</f>
        <v>-</v>
      </c>
      <c r="AJ8" s="24" t="str" cm="1">
        <f t="array" ref="AJ8">IFERROR(AVERAGE(INDEX(_xlfn._xlws.FILTER($B:$Q,($L:$L&gt;=AE7)*($L:$L&lt;AE8)),,12)),"-")</f>
        <v>-</v>
      </c>
      <c r="AK8" s="13" t="str" cm="1">
        <f t="array" ref="AK8">IFERROR(AVERAGE(INDEX(_xlfn._xlws.FILTER($B:$P,($L:$L&gt;=AE7)*($L:$L&lt;AE8)),,14)),"-")</f>
        <v>-</v>
      </c>
      <c r="AL8" s="25" t="str" cm="1">
        <f t="array" ref="AL8">IFERROR(AVERAGE(INDEX(_xlfn._xlws.FILTER($B:$Q,($L:$L&gt;=AE7)*($L:$L&lt;AE8)),,5)),"-")</f>
        <v>-</v>
      </c>
      <c r="AM8" s="26" t="str" cm="1">
        <f t="array" ref="AM8">IFERROR(AVERAGE(INDEX(_xlfn._xlws.FILTER($B:$Q,($L:$L&gt;=AE7)*($L:$L&lt;AE8)),,8)),"-")</f>
        <v>-</v>
      </c>
      <c r="AO8" s="19">
        <v>0</v>
      </c>
      <c r="AP8" s="27" t="str">
        <f>TEXT(AO8,"ss:dd:nn")&amp;IF(AO9="","+"," - "&amp;TEXT(AO9,"ss:dd:nn"))</f>
        <v>00:00:00 - 00:00:00</v>
      </c>
      <c r="AQ8" s="2">
        <v>0</v>
      </c>
      <c r="AR8" s="13" t="str" cm="1">
        <f t="array" ref="AR8">IFERROR(AVERAGE(INDEX(_xlfn._xlws.FILTER($B:$N,($F:$F&gt;=AO8)*($F:$F&lt;AO9)),,11)),"-")</f>
        <v>-</v>
      </c>
      <c r="AS8" s="13" t="str" cm="1">
        <f t="array" ref="AS8">IFERROR(AVERAGE(INDEX(_xlfn._xlws.FILTER($B:$P,($F:$F&gt;=AO8)*($F:$F&lt;AO9)),,13)),"-")</f>
        <v>-</v>
      </c>
      <c r="AT8" s="13" t="str" cm="1">
        <f t="array" ref="AT8">IFERROR(AVERAGE(INDEX(_xlfn._xlws.FILTER($B:$Q,($F:$F&gt;=AO8)*($F:$F&lt;AO9)),,12)),"-")</f>
        <v>-</v>
      </c>
      <c r="AU8" s="13" t="str" cm="1">
        <f t="array" ref="AU8">IFERROR(AVERAGE(INDEX(_xlfn._xlws.FILTER($B:$P,($F:$F&gt;=AO8)*($F:$F&lt;AO9)),,14)),"-")</f>
        <v>-</v>
      </c>
      <c r="AV8" s="28" t="str" cm="1">
        <f t="array" ref="AV8">IFERROR(AVERAGE(INDEX(_xlfn._xlws.FILTER($B:$Q,($F:$F&gt;=AO8)*($F:$F&lt;AO9)),,5)),"-")</f>
        <v>-</v>
      </c>
      <c r="AW8" s="26" t="str" cm="1">
        <f t="array" ref="AW8">IFERROR(AVERAGE(INDEX(_xlfn._xlws.FILTER($B:$Q,($F:$F&gt;=AO8)*($F:$F&lt;AO9)),,8)),"-")</f>
        <v>-</v>
      </c>
    </row>
    <row r="9" spans="18:49" x14ac:dyDescent="0.25">
      <c r="R9" s="4">
        <v>5</v>
      </c>
      <c r="S9" s="5" t="str" cm="1">
        <f t="array" ref="S9">IFERROR(AVERAGE(INDEX(_xlfn._xlws.FILTER($B$2:$N$300000,(YEAR($B$2:$B$300000)=S$4)*(MONTH($B$2:$B$300000)=$R9)),,11)),"None")</f>
        <v>None</v>
      </c>
      <c r="T9" s="5" t="str" cm="1">
        <f t="array" ref="T9">IFERROR(AVERAGE(INDEX(_xlfn._xlws.FILTER($B$2:$N$300000,(YEAR($B$2:$B$300000)=T$4)*(MONTH($B$2:$B$300000)=$R9)),,11)),"None")</f>
        <v>None</v>
      </c>
      <c r="U9" s="5" t="str" cm="1">
        <f t="array" ref="U9">IFERROR(AVERAGE(INDEX(_xlfn._xlws.FILTER($B$2:$N$300000,(YEAR($B$2:$B$300000)=U$4)*(MONTH($B$2:$B$300000)=$R9)),,11)),"None")</f>
        <v>None</v>
      </c>
      <c r="V9" s="5" t="str" cm="1">
        <f t="array" ref="V9">IFERROR(AVERAGE(INDEX(_xlfn._xlws.FILTER($B$2:$N$300000,(YEAR($B$2:$B$300000)=V$4)*(MONTH($B$2:$B$300000)=$R9)),,11)),"None")</f>
        <v>None</v>
      </c>
      <c r="W9" s="5" t="str" cm="1">
        <f t="array" ref="W9">IFERROR(AVERAGE(INDEX(_xlfn._xlws.FILTER($B$2:$N$300000,(YEAR($B$2:$B$300000)=W$4)*(MONTH($B$2:$B$300000)=$R9)),,11)),"None")</f>
        <v>None</v>
      </c>
      <c r="X9" s="5" t="str" cm="1">
        <f t="array" ref="X9">IFERROR(AVERAGE(INDEX(_xlfn._xlws.FILTER($B$2:$N$300000,(YEAR($B$2:$B$300000)=X$4)*(MONTH($B$2:$B$300000)=$R9)),,11)),"None")</f>
        <v>None</v>
      </c>
      <c r="Y9" s="5" t="str" cm="1">
        <f t="array" ref="Y9">IFERROR(AVERAGE(INDEX(_xlfn._xlws.FILTER($B$2:$N$300000,(YEAR($B$2:$B$300000)=Y$4)*(MONTH($B$2:$B$300000)=$R9)),,11)),"None")</f>
        <v>None</v>
      </c>
      <c r="Z9" s="5" t="str" cm="1">
        <f t="array" ref="Z9">IFERROR(AVERAGE(INDEX(_xlfn._xlws.FILTER($B$2:$N$300000,(YEAR($B$2:$B$300000)=Z$4)*(MONTH($B$2:$B$300000)=$R9)),,11)),"None")</f>
        <v>None</v>
      </c>
      <c r="AA9" s="5" t="str" cm="1">
        <f t="array" ref="AA9">IFERROR(AVERAGE(INDEX(_xlfn._xlws.FILTER($B$2:$N$300000,(YEAR($B$2:$B$300000)=AA$4)*(MONTH($B$2:$B$300000)=$R9)),,11)),"None")</f>
        <v>None</v>
      </c>
      <c r="AB9" s="5" t="str" cm="1">
        <f t="array" ref="AB9">IFERROR(AVERAGE(INDEX(_xlfn._xlws.FILTER($B$2:$N$300000,(YEAR($B$2:$B$300000)=AB$4)*(MONTH($B$2:$B$300000)=$R9)),,11)),"None")</f>
        <v>None</v>
      </c>
      <c r="AC9" s="5" t="str" cm="1">
        <f t="array" ref="AC9">IFERROR(AVERAGE(INDEX(_xlfn._xlws.FILTER($B$2:$N$300000,(YEAR($B$2:$B$300000)=AC$4)*(MONTH($B$2:$B$300000)=$R9)),,11)),"None")</f>
        <v>None</v>
      </c>
      <c r="AE9" s="2">
        <v>20</v>
      </c>
      <c r="AF9" s="9" t="s">
        <v>15</v>
      </c>
      <c r="AG9" s="10">
        <v>0</v>
      </c>
      <c r="AH9" s="23" t="str" cm="1">
        <f t="array" ref="AH9">IFERROR(AVERAGE(INDEX(_xlfn._xlws.FILTER($B:$N,($L:$L&gt;=AE8)*($L:$L&lt;AE9)),,11)),"-")</f>
        <v>-</v>
      </c>
      <c r="AI9" s="13" t="str" cm="1">
        <f t="array" ref="AI9">IFERROR(AVERAGE(INDEX(_xlfn._xlws.FILTER($B:$P,($L:$L&gt;=AE8)*($L:$L&lt;AE9)),,13)),"-")</f>
        <v>-</v>
      </c>
      <c r="AJ9" s="24" t="str" cm="1">
        <f t="array" ref="AJ9">IFERROR(AVERAGE(INDEX(_xlfn._xlws.FILTER($B:$Q,($L:$L&gt;=AE8)*($L:$L&lt;AE9)),,12)),"-")</f>
        <v>-</v>
      </c>
      <c r="AK9" s="13" t="str" cm="1">
        <f t="array" ref="AK9">IFERROR(AVERAGE(INDEX(_xlfn._xlws.FILTER($B:$P,($L:$L&gt;=AE8)*($L:$L&lt;AE9)),,14)),"-")</f>
        <v>-</v>
      </c>
      <c r="AL9" s="25" t="str" cm="1">
        <f t="array" ref="AL9">IFERROR(AVERAGE(INDEX(_xlfn._xlws.FILTER($B:$Q,($L:$L&gt;=AE8)*($L:$L&lt;AE9)),,5)),"-")</f>
        <v>-</v>
      </c>
      <c r="AM9" s="26" t="str" cm="1">
        <f t="array" ref="AM9">IFERROR(AVERAGE(INDEX(_xlfn._xlws.FILTER($B:$Q,($L:$L&gt;=AE8)*($L:$L&lt;AE9)),,8)),"-")</f>
        <v>-</v>
      </c>
      <c r="AO9" s="19">
        <v>0</v>
      </c>
      <c r="AP9" s="27" t="str">
        <f t="shared" ref="AP9:AP20" si="0">TEXT(AO9,"ss:dd:nn")&amp;IF(AO10="","+"," - "&amp;TEXT(AO10,"ss:dd:nn"))</f>
        <v>00:00:00 - 00:00:00</v>
      </c>
      <c r="AQ9" s="2">
        <v>0</v>
      </c>
      <c r="AR9" s="13" t="str" cm="1">
        <f t="array" ref="AR9">IFERROR(AVERAGE(INDEX(_xlfn._xlws.FILTER($B:$N,($F:$F&gt;=AO9)*($F:$F&lt;AO10)),,11)),"-")</f>
        <v>-</v>
      </c>
      <c r="AS9" s="13" t="str" cm="1">
        <f t="array" ref="AS9">IFERROR(AVERAGE(INDEX(_xlfn._xlws.FILTER($B:$P,($F:$F&gt;=AO9)*($F:$F&lt;AO10)),,13)),"-")</f>
        <v>-</v>
      </c>
      <c r="AT9" s="13" t="str" cm="1">
        <f t="array" ref="AT9">IFERROR(AVERAGE(INDEX(_xlfn._xlws.FILTER($B:$Q,($F:$F&gt;=AO9)*($F:$F&lt;AO10)),,12)),"-")</f>
        <v>-</v>
      </c>
      <c r="AU9" s="13" t="str" cm="1">
        <f t="array" ref="AU9">IFERROR(AVERAGE(INDEX(_xlfn._xlws.FILTER($B:$P,($F:$F&gt;=AO9)*($F:$F&lt;AO10)),,14)),"-")</f>
        <v>-</v>
      </c>
      <c r="AV9" s="28" t="str" cm="1">
        <f t="array" ref="AV9">IFERROR(AVERAGE(INDEX(_xlfn._xlws.FILTER($B:$Q,($F:$F&gt;=AO9)*($F:$F&lt;AO10)),,5)),"-")</f>
        <v>-</v>
      </c>
      <c r="AW9" s="26" t="str" cm="1">
        <f t="array" ref="AW9">IFERROR(AVERAGE(INDEX(_xlfn._xlws.FILTER($B:$Q,($F:$F&gt;=AO9)*($F:$F&lt;AO10)),,8)),"-")</f>
        <v>-</v>
      </c>
    </row>
    <row r="10" spans="18:49" x14ac:dyDescent="0.25">
      <c r="R10" s="4">
        <v>6</v>
      </c>
      <c r="S10" s="5" t="str" cm="1">
        <f t="array" ref="S10">IFERROR(AVERAGE(INDEX(_xlfn._xlws.FILTER($B$2:$N$300000,(YEAR($B$2:$B$300000)=S$4)*(MONTH($B$2:$B$300000)=$R10)),,11)),"None")</f>
        <v>None</v>
      </c>
      <c r="T10" s="5" t="str" cm="1">
        <f t="array" ref="T10">IFERROR(AVERAGE(INDEX(_xlfn._xlws.FILTER($B$2:$N$300000,(YEAR($B$2:$B$300000)=T$4)*(MONTH($B$2:$B$300000)=$R10)),,11)),"None")</f>
        <v>None</v>
      </c>
      <c r="U10" s="5" t="str" cm="1">
        <f t="array" ref="U10">IFERROR(AVERAGE(INDEX(_xlfn._xlws.FILTER($B$2:$N$300000,(YEAR($B$2:$B$300000)=U$4)*(MONTH($B$2:$B$300000)=$R10)),,11)),"None")</f>
        <v>None</v>
      </c>
      <c r="V10" s="5" t="str" cm="1">
        <f t="array" ref="V10">IFERROR(AVERAGE(INDEX(_xlfn._xlws.FILTER($B$2:$N$300000,(YEAR($B$2:$B$300000)=V$4)*(MONTH($B$2:$B$300000)=$R10)),,11)),"None")</f>
        <v>None</v>
      </c>
      <c r="W10" s="5" t="str" cm="1">
        <f t="array" ref="W10">IFERROR(AVERAGE(INDEX(_xlfn._xlws.FILTER($B$2:$N$300000,(YEAR($B$2:$B$300000)=W$4)*(MONTH($B$2:$B$300000)=$R10)),,11)),"None")</f>
        <v>None</v>
      </c>
      <c r="X10" s="5" t="str" cm="1">
        <f t="array" ref="X10">IFERROR(AVERAGE(INDEX(_xlfn._xlws.FILTER($B$2:$N$300000,(YEAR($B$2:$B$300000)=X$4)*(MONTH($B$2:$B$300000)=$R10)),,11)),"None")</f>
        <v>None</v>
      </c>
      <c r="Y10" s="5" t="str" cm="1">
        <f t="array" ref="Y10">IFERROR(AVERAGE(INDEX(_xlfn._xlws.FILTER($B$2:$N$300000,(YEAR($B$2:$B$300000)=Y$4)*(MONTH($B$2:$B$300000)=$R10)),,11)),"None")</f>
        <v>None</v>
      </c>
      <c r="Z10" s="5" t="str" cm="1">
        <f t="array" ref="Z10">IFERROR(AVERAGE(INDEX(_xlfn._xlws.FILTER($B$2:$N$300000,(YEAR($B$2:$B$300000)=Z$4)*(MONTH($B$2:$B$300000)=$R10)),,11)),"None")</f>
        <v>None</v>
      </c>
      <c r="AA10" s="5" t="str" cm="1">
        <f t="array" ref="AA10">IFERROR(AVERAGE(INDEX(_xlfn._xlws.FILTER($B$2:$N$300000,(YEAR($B$2:$B$300000)=AA$4)*(MONTH($B$2:$B$300000)=$R10)),,11)),"None")</f>
        <v>None</v>
      </c>
      <c r="AB10" s="5" t="str" cm="1">
        <f t="array" ref="AB10">IFERROR(AVERAGE(INDEX(_xlfn._xlws.FILTER($B$2:$N$300000,(YEAR($B$2:$B$300000)=AB$4)*(MONTH($B$2:$B$300000)=$R10)),,11)),"None")</f>
        <v>None</v>
      </c>
      <c r="AC10" s="5" t="str" cm="1">
        <f t="array" ref="AC10">IFERROR(AVERAGE(INDEX(_xlfn._xlws.FILTER($B$2:$N$300000,(YEAR($B$2:$B$300000)=AC$4)*(MONTH($B$2:$B$300000)=$R10)),,11)),"None")</f>
        <v>None</v>
      </c>
      <c r="AE10" s="2">
        <v>25</v>
      </c>
      <c r="AF10" s="9" t="s">
        <v>16</v>
      </c>
      <c r="AG10" s="10">
        <v>0</v>
      </c>
      <c r="AH10" s="23" t="str" cm="1">
        <f t="array" ref="AH10">IFERROR(AVERAGE(INDEX(_xlfn._xlws.FILTER($B:$N,($L:$L&gt;=AE9)*($L:$L&lt;AE10)),,11)),"-")</f>
        <v>-</v>
      </c>
      <c r="AI10" s="13" t="str" cm="1">
        <f t="array" ref="AI10">IFERROR(AVERAGE(INDEX(_xlfn._xlws.FILTER($B:$P,($L:$L&gt;=AE9)*($L:$L&lt;AE10)),,13)),"-")</f>
        <v>-</v>
      </c>
      <c r="AJ10" s="24" t="str" cm="1">
        <f t="array" ref="AJ10">IFERROR(AVERAGE(INDEX(_xlfn._xlws.FILTER($B:$Q,($L:$L&gt;=AE9)*($L:$L&lt;AE10)),,12)),"-")</f>
        <v>-</v>
      </c>
      <c r="AK10" s="13" t="str" cm="1">
        <f t="array" ref="AK10">IFERROR(AVERAGE(INDEX(_xlfn._xlws.FILTER($B:$P,($L:$L&gt;=AE9)*($L:$L&lt;AE10)),,14)),"-")</f>
        <v>-</v>
      </c>
      <c r="AL10" s="25" t="str" cm="1">
        <f t="array" ref="AL10">IFERROR(AVERAGE(INDEX(_xlfn._xlws.FILTER($B:$Q,($L:$L&gt;=AE9)*($L:$L&lt;AE10)),,5)),"-")</f>
        <v>-</v>
      </c>
      <c r="AM10" s="26" t="str" cm="1">
        <f t="array" ref="AM10">IFERROR(AVERAGE(INDEX(_xlfn._xlws.FILTER($B:$Q,($L:$L&gt;=AE9)*($L:$L&lt;AE10)),,8)),"-")</f>
        <v>-</v>
      </c>
      <c r="AO10" s="19">
        <v>0</v>
      </c>
      <c r="AP10" s="27" t="str">
        <f t="shared" si="0"/>
        <v>00:00:00 - 00:00:00</v>
      </c>
      <c r="AQ10" s="2">
        <v>0</v>
      </c>
      <c r="AR10" s="13" t="str" cm="1">
        <f t="array" ref="AR10">IFERROR(AVERAGE(INDEX(_xlfn._xlws.FILTER($B:$N,($F:$F&gt;=AO10)*($F:$F&lt;AO11)),,11)),"-")</f>
        <v>-</v>
      </c>
      <c r="AS10" s="13" t="str" cm="1">
        <f t="array" ref="AS10">IFERROR(AVERAGE(INDEX(_xlfn._xlws.FILTER($B:$P,($F:$F&gt;=AO10)*($F:$F&lt;AO11)),,13)),"-")</f>
        <v>-</v>
      </c>
      <c r="AT10" s="13" t="str" cm="1">
        <f t="array" ref="AT10">IFERROR(AVERAGE(INDEX(_xlfn._xlws.FILTER($B:$Q,($F:$F&gt;=AO10)*($F:$F&lt;AO11)),,12)),"-")</f>
        <v>-</v>
      </c>
      <c r="AU10" s="13" t="str" cm="1">
        <f t="array" ref="AU10">IFERROR(AVERAGE(INDEX(_xlfn._xlws.FILTER($B:$P,($F:$F&gt;=AO10)*($F:$F&lt;AO11)),,14)),"-")</f>
        <v>-</v>
      </c>
      <c r="AV10" s="28" t="str" cm="1">
        <f t="array" ref="AV10">IFERROR(AVERAGE(INDEX(_xlfn._xlws.FILTER($B:$Q,($F:$F&gt;=AO10)*($F:$F&lt;AO11)),,5)),"-")</f>
        <v>-</v>
      </c>
      <c r="AW10" s="26" t="str" cm="1">
        <f t="array" ref="AW10">IFERROR(AVERAGE(INDEX(_xlfn._xlws.FILTER($B:$Q,($F:$F&gt;=AO10)*($F:$F&lt;AO11)),,8)),"-")</f>
        <v>-</v>
      </c>
    </row>
    <row r="11" spans="18:49" x14ac:dyDescent="0.25">
      <c r="R11" s="4">
        <v>7</v>
      </c>
      <c r="S11" s="5" t="str" cm="1">
        <f t="array" ref="S11">IFERROR(AVERAGE(INDEX(_xlfn._xlws.FILTER($B$2:$N$300000,(YEAR($B$2:$B$300000)=S$4)*(MONTH($B$2:$B$300000)=$R11)),,11)),"None")</f>
        <v>None</v>
      </c>
      <c r="T11" s="5" t="str" cm="1">
        <f t="array" ref="T11">IFERROR(AVERAGE(INDEX(_xlfn._xlws.FILTER($B$2:$N$300000,(YEAR($B$2:$B$300000)=T$4)*(MONTH($B$2:$B$300000)=$R11)),,11)),"None")</f>
        <v>None</v>
      </c>
      <c r="U11" s="5" t="str" cm="1">
        <f t="array" ref="U11">IFERROR(AVERAGE(INDEX(_xlfn._xlws.FILTER($B$2:$N$300000,(YEAR($B$2:$B$300000)=U$4)*(MONTH($B$2:$B$300000)=$R11)),,11)),"None")</f>
        <v>None</v>
      </c>
      <c r="V11" s="5" t="str" cm="1">
        <f t="array" ref="V11">IFERROR(AVERAGE(INDEX(_xlfn._xlws.FILTER($B$2:$N$300000,(YEAR($B$2:$B$300000)=V$4)*(MONTH($B$2:$B$300000)=$R11)),,11)),"None")</f>
        <v>None</v>
      </c>
      <c r="W11" s="5" t="str" cm="1">
        <f t="array" ref="W11">IFERROR(AVERAGE(INDEX(_xlfn._xlws.FILTER($B$2:$N$300000,(YEAR($B$2:$B$300000)=W$4)*(MONTH($B$2:$B$300000)=$R11)),,11)),"None")</f>
        <v>None</v>
      </c>
      <c r="X11" s="5" t="str" cm="1">
        <f t="array" ref="X11">IFERROR(AVERAGE(INDEX(_xlfn._xlws.FILTER($B$2:$N$300000,(YEAR($B$2:$B$300000)=X$4)*(MONTH($B$2:$B$300000)=$R11)),,11)),"None")</f>
        <v>None</v>
      </c>
      <c r="Y11" s="5" t="str" cm="1">
        <f t="array" ref="Y11">IFERROR(AVERAGE(INDEX(_xlfn._xlws.FILTER($B$2:$N$300000,(YEAR($B$2:$B$300000)=Y$4)*(MONTH($B$2:$B$300000)=$R11)),,11)),"None")</f>
        <v>None</v>
      </c>
      <c r="Z11" s="5" t="str" cm="1">
        <f t="array" ref="Z11">IFERROR(AVERAGE(INDEX(_xlfn._xlws.FILTER($B$2:$N$300000,(YEAR($B$2:$B$300000)=Z$4)*(MONTH($B$2:$B$300000)=$R11)),,11)),"None")</f>
        <v>None</v>
      </c>
      <c r="AA11" s="5" t="str" cm="1">
        <f t="array" ref="AA11">IFERROR(AVERAGE(INDEX(_xlfn._xlws.FILTER($B$2:$N$300000,(YEAR($B$2:$B$300000)=AA$4)*(MONTH($B$2:$B$300000)=$R11)),,11)),"None")</f>
        <v>None</v>
      </c>
      <c r="AB11" s="5" t="str" cm="1">
        <f t="array" ref="AB11">IFERROR(AVERAGE(INDEX(_xlfn._xlws.FILTER($B$2:$N$300000,(YEAR($B$2:$B$300000)=AB$4)*(MONTH($B$2:$B$300000)=$R11)),,11)),"None")</f>
        <v>None</v>
      </c>
      <c r="AC11" s="5" t="str" cm="1">
        <f t="array" ref="AC11">IFERROR(AVERAGE(INDEX(_xlfn._xlws.FILTER($B$2:$N$300000,(YEAR($B$2:$B$300000)=AC$4)*(MONTH($B$2:$B$300000)=$R11)),,11)),"None")</f>
        <v>None</v>
      </c>
      <c r="AE11" s="2">
        <v>30</v>
      </c>
      <c r="AF11" s="9" t="s">
        <v>17</v>
      </c>
      <c r="AG11" s="10">
        <v>0</v>
      </c>
      <c r="AH11" s="23" t="str" cm="1">
        <f t="array" ref="AH11">IFERROR(AVERAGE(INDEX(_xlfn._xlws.FILTER($B:$N,($L:$L&gt;=AE10)*($L:$L&lt;AE11)),,11)),"-")</f>
        <v>-</v>
      </c>
      <c r="AI11" s="13" t="str" cm="1">
        <f t="array" ref="AI11">IFERROR(AVERAGE(INDEX(_xlfn._xlws.FILTER($B:$P,($L:$L&gt;=AE10)*($L:$L&lt;AE11)),,13)),"-")</f>
        <v>-</v>
      </c>
      <c r="AJ11" s="24" t="str" cm="1">
        <f t="array" ref="AJ11">IFERROR(AVERAGE(INDEX(_xlfn._xlws.FILTER($B:$Q,($L:$L&gt;=AE10)*($L:$L&lt;AE11)),,12)),"-")</f>
        <v>-</v>
      </c>
      <c r="AK11" s="13" t="str" cm="1">
        <f t="array" ref="AK11">IFERROR(AVERAGE(INDEX(_xlfn._xlws.FILTER($B:$P,($L:$L&gt;=AE10)*($L:$L&lt;AE11)),,14)),"-")</f>
        <v>-</v>
      </c>
      <c r="AL11" s="25" t="str" cm="1">
        <f t="array" ref="AL11">IFERROR(AVERAGE(INDEX(_xlfn._xlws.FILTER($B:$Q,($L:$L&gt;=AE10)*($L:$L&lt;AE11)),,5)),"-")</f>
        <v>-</v>
      </c>
      <c r="AM11" s="26" t="str" cm="1">
        <f t="array" ref="AM11">IFERROR(AVERAGE(INDEX(_xlfn._xlws.FILTER($B:$Q,($L:$L&gt;=AE10)*($L:$L&lt;AE11)),,8)),"-")</f>
        <v>-</v>
      </c>
      <c r="AO11" s="19">
        <v>0</v>
      </c>
      <c r="AP11" s="27" t="str">
        <f t="shared" si="0"/>
        <v>00:00:00 - 00:00:00</v>
      </c>
      <c r="AQ11" s="2">
        <v>0</v>
      </c>
      <c r="AR11" s="13" t="str" cm="1">
        <f t="array" ref="AR11">IFERROR(AVERAGE(INDEX(_xlfn._xlws.FILTER($B:$N,($F:$F&gt;=AO11)*($F:$F&lt;AO12)),,11)),"-")</f>
        <v>-</v>
      </c>
      <c r="AS11" s="13" t="str" cm="1">
        <f t="array" ref="AS11">IFERROR(AVERAGE(INDEX(_xlfn._xlws.FILTER($B:$P,($F:$F&gt;=AO11)*($F:$F&lt;AO12)),,13)),"-")</f>
        <v>-</v>
      </c>
      <c r="AT11" s="13" t="str" cm="1">
        <f t="array" ref="AT11">IFERROR(AVERAGE(INDEX(_xlfn._xlws.FILTER($B:$Q,($F:$F&gt;=AO11)*($F:$F&lt;AO12)),,12)),"-")</f>
        <v>-</v>
      </c>
      <c r="AU11" s="13" t="str" cm="1">
        <f t="array" ref="AU11">IFERROR(AVERAGE(INDEX(_xlfn._xlws.FILTER($B:$P,($F:$F&gt;=AO11)*($F:$F&lt;AO12)),,14)),"-")</f>
        <v>-</v>
      </c>
      <c r="AV11" s="28" t="str" cm="1">
        <f t="array" ref="AV11">IFERROR(AVERAGE(INDEX(_xlfn._xlws.FILTER($B:$Q,($F:$F&gt;=AO11)*($F:$F&lt;AO12)),,5)),"-")</f>
        <v>-</v>
      </c>
      <c r="AW11" s="26" t="str" cm="1">
        <f t="array" ref="AW11">IFERROR(AVERAGE(INDEX(_xlfn._xlws.FILTER($B:$Q,($F:$F&gt;=AO11)*($F:$F&lt;AO12)),,8)),"-")</f>
        <v>-</v>
      </c>
    </row>
    <row r="12" spans="18:49" x14ac:dyDescent="0.25">
      <c r="R12" s="4">
        <v>8</v>
      </c>
      <c r="S12" s="5" t="str" cm="1">
        <f t="array" ref="S12">IFERROR(AVERAGE(INDEX(_xlfn._xlws.FILTER($B$2:$N$300000,(YEAR($B$2:$B$300000)=S$4)*(MONTH($B$2:$B$300000)=$R12)),,11)),"None")</f>
        <v>None</v>
      </c>
      <c r="T12" s="5" t="str" cm="1">
        <f t="array" ref="T12">IFERROR(AVERAGE(INDEX(_xlfn._xlws.FILTER($B$2:$N$300000,(YEAR($B$2:$B$300000)=T$4)*(MONTH($B$2:$B$300000)=$R12)),,11)),"None")</f>
        <v>None</v>
      </c>
      <c r="U12" s="5" t="str" cm="1">
        <f t="array" ref="U12">IFERROR(AVERAGE(INDEX(_xlfn._xlws.FILTER($B$2:$N$300000,(YEAR($B$2:$B$300000)=U$4)*(MONTH($B$2:$B$300000)=$R12)),,11)),"None")</f>
        <v>None</v>
      </c>
      <c r="V12" s="5" t="str" cm="1">
        <f t="array" ref="V12">IFERROR(AVERAGE(INDEX(_xlfn._xlws.FILTER($B$2:$N$300000,(YEAR($B$2:$B$300000)=V$4)*(MONTH($B$2:$B$300000)=$R12)),,11)),"None")</f>
        <v>None</v>
      </c>
      <c r="W12" s="5" t="str" cm="1">
        <f t="array" ref="W12">IFERROR(AVERAGE(INDEX(_xlfn._xlws.FILTER($B$2:$N$300000,(YEAR($B$2:$B$300000)=W$4)*(MONTH($B$2:$B$300000)=$R12)),,11)),"None")</f>
        <v>None</v>
      </c>
      <c r="X12" s="5" t="str" cm="1">
        <f t="array" ref="X12">IFERROR(AVERAGE(INDEX(_xlfn._xlws.FILTER($B$2:$N$300000,(YEAR($B$2:$B$300000)=X$4)*(MONTH($B$2:$B$300000)=$R12)),,11)),"None")</f>
        <v>None</v>
      </c>
      <c r="Y12" s="5" t="str" cm="1">
        <f t="array" ref="Y12">IFERROR(AVERAGE(INDEX(_xlfn._xlws.FILTER($B$2:$N$300000,(YEAR($B$2:$B$300000)=Y$4)*(MONTH($B$2:$B$300000)=$R12)),,11)),"None")</f>
        <v>None</v>
      </c>
      <c r="Z12" s="5" t="str" cm="1">
        <f t="array" ref="Z12">IFERROR(AVERAGE(INDEX(_xlfn._xlws.FILTER($B$2:$N$300000,(YEAR($B$2:$B$300000)=Z$4)*(MONTH($B$2:$B$300000)=$R12)),,11)),"None")</f>
        <v>None</v>
      </c>
      <c r="AA12" s="5" t="str" cm="1">
        <f t="array" ref="AA12">IFERROR(AVERAGE(INDEX(_xlfn._xlws.FILTER($B$2:$N$300000,(YEAR($B$2:$B$300000)=AA$4)*(MONTH($B$2:$B$300000)=$R12)),,11)),"None")</f>
        <v>None</v>
      </c>
      <c r="AB12" s="5" t="str" cm="1">
        <f t="array" ref="AB12">IFERROR(AVERAGE(INDEX(_xlfn._xlws.FILTER($B$2:$N$300000,(YEAR($B$2:$B$300000)=AB$4)*(MONTH($B$2:$B$300000)=$R12)),,11)),"None")</f>
        <v>None</v>
      </c>
      <c r="AC12" s="5" t="str" cm="1">
        <f t="array" ref="AC12">IFERROR(AVERAGE(INDEX(_xlfn._xlws.FILTER($B$2:$N$300000,(YEAR($B$2:$B$300000)=AC$4)*(MONTH($B$2:$B$300000)=$R12)),,11)),"None")</f>
        <v>None</v>
      </c>
      <c r="AE12" s="2">
        <v>35</v>
      </c>
      <c r="AF12" s="9" t="s">
        <v>18</v>
      </c>
      <c r="AG12" s="10">
        <v>0</v>
      </c>
      <c r="AH12" s="23" t="str" cm="1">
        <f t="array" ref="AH12">IFERROR(AVERAGE(INDEX(_xlfn._xlws.FILTER($B:$N,($L:$L&gt;=AE11)*($L:$L&lt;AE12)),,11)),"-")</f>
        <v>-</v>
      </c>
      <c r="AI12" s="13" t="str" cm="1">
        <f t="array" ref="AI12">IFERROR(AVERAGE(INDEX(_xlfn._xlws.FILTER($B:$P,($L:$L&gt;=AE11)*($L:$L&lt;AE12)),,13)),"-")</f>
        <v>-</v>
      </c>
      <c r="AJ12" s="24" t="str" cm="1">
        <f t="array" ref="AJ12">IFERROR(AVERAGE(INDEX(_xlfn._xlws.FILTER($B:$Q,($L:$L&gt;=AE11)*($L:$L&lt;AE12)),,12)),"-")</f>
        <v>-</v>
      </c>
      <c r="AK12" s="13" t="str" cm="1">
        <f t="array" ref="AK12">IFERROR(AVERAGE(INDEX(_xlfn._xlws.FILTER($B:$P,($L:$L&gt;=AE11)*($L:$L&lt;AE12)),,14)),"-")</f>
        <v>-</v>
      </c>
      <c r="AL12" s="25" t="str" cm="1">
        <f t="array" ref="AL12">IFERROR(AVERAGE(INDEX(_xlfn._xlws.FILTER($B:$Q,($L:$L&gt;=AE11)*($L:$L&lt;AE12)),,5)),"-")</f>
        <v>-</v>
      </c>
      <c r="AM12" s="26" t="str" cm="1">
        <f t="array" ref="AM12">IFERROR(AVERAGE(INDEX(_xlfn._xlws.FILTER($B:$Q,($L:$L&gt;=AE11)*($L:$L&lt;AE12)),,8)),"-")</f>
        <v>-</v>
      </c>
      <c r="AO12" s="19">
        <v>0</v>
      </c>
      <c r="AP12" s="27" t="str">
        <f t="shared" si="0"/>
        <v>00:00:00 - 00:00:00</v>
      </c>
      <c r="AQ12" s="2">
        <v>0</v>
      </c>
      <c r="AR12" s="13" t="str" cm="1">
        <f t="array" ref="AR12">IFERROR(AVERAGE(INDEX(_xlfn._xlws.FILTER($B:$N,($F:$F&gt;=AO12)*($F:$F&lt;AO13)),,11)),"-")</f>
        <v>-</v>
      </c>
      <c r="AS12" s="13" t="str" cm="1">
        <f t="array" ref="AS12">IFERROR(AVERAGE(INDEX(_xlfn._xlws.FILTER($B:$P,($F:$F&gt;=AO12)*($F:$F&lt;AO13)),,13)),"-")</f>
        <v>-</v>
      </c>
      <c r="AT12" s="13" t="str" cm="1">
        <f t="array" ref="AT12">IFERROR(AVERAGE(INDEX(_xlfn._xlws.FILTER($B:$Q,($F:$F&gt;=AO12)*($F:$F&lt;AO13)),,12)),"-")</f>
        <v>-</v>
      </c>
      <c r="AU12" s="13" t="str" cm="1">
        <f t="array" ref="AU12">IFERROR(AVERAGE(INDEX(_xlfn._xlws.FILTER($B:$P,($F:$F&gt;=AO12)*($F:$F&lt;AO13)),,14)),"-")</f>
        <v>-</v>
      </c>
      <c r="AV12" s="28" t="str" cm="1">
        <f t="array" ref="AV12">IFERROR(AVERAGE(INDEX(_xlfn._xlws.FILTER($B:$Q,($F:$F&gt;=AO12)*($F:$F&lt;AO13)),,5)),"-")</f>
        <v>-</v>
      </c>
      <c r="AW12" s="26" t="str" cm="1">
        <f t="array" ref="AW12">IFERROR(AVERAGE(INDEX(_xlfn._xlws.FILTER($B:$Q,($F:$F&gt;=AO12)*($F:$F&lt;AO13)),,8)),"-")</f>
        <v>-</v>
      </c>
    </row>
    <row r="13" spans="18:49" x14ac:dyDescent="0.25">
      <c r="R13" s="4">
        <v>9</v>
      </c>
      <c r="S13" s="5" t="str" cm="1">
        <f t="array" ref="S13">IFERROR(AVERAGE(INDEX(_xlfn._xlws.FILTER($B$2:$N$300000,(YEAR($B$2:$B$300000)=S$4)*(MONTH($B$2:$B$300000)=$R13)),,11)),"None")</f>
        <v>None</v>
      </c>
      <c r="T13" s="5" t="str" cm="1">
        <f t="array" ref="T13">IFERROR(AVERAGE(INDEX(_xlfn._xlws.FILTER($B$2:$N$300000,(YEAR($B$2:$B$300000)=T$4)*(MONTH($B$2:$B$300000)=$R13)),,11)),"None")</f>
        <v>None</v>
      </c>
      <c r="U13" s="5" t="str" cm="1">
        <f t="array" ref="U13">IFERROR(AVERAGE(INDEX(_xlfn._xlws.FILTER($B$2:$N$300000,(YEAR($B$2:$B$300000)=U$4)*(MONTH($B$2:$B$300000)=$R13)),,11)),"None")</f>
        <v>None</v>
      </c>
      <c r="V13" s="5" t="str" cm="1">
        <f t="array" ref="V13">IFERROR(AVERAGE(INDEX(_xlfn._xlws.FILTER($B$2:$N$300000,(YEAR($B$2:$B$300000)=V$4)*(MONTH($B$2:$B$300000)=$R13)),,11)),"None")</f>
        <v>None</v>
      </c>
      <c r="W13" s="5" t="str" cm="1">
        <f t="array" ref="W13">IFERROR(AVERAGE(INDEX(_xlfn._xlws.FILTER($B$2:$N$300000,(YEAR($B$2:$B$300000)=W$4)*(MONTH($B$2:$B$300000)=$R13)),,11)),"None")</f>
        <v>None</v>
      </c>
      <c r="X13" s="5" t="str" cm="1">
        <f t="array" ref="X13">IFERROR(AVERAGE(INDEX(_xlfn._xlws.FILTER($B$2:$N$300000,(YEAR($B$2:$B$300000)=X$4)*(MONTH($B$2:$B$300000)=$R13)),,11)),"None")</f>
        <v>None</v>
      </c>
      <c r="Y13" s="5" t="str" cm="1">
        <f t="array" ref="Y13">IFERROR(AVERAGE(INDEX(_xlfn._xlws.FILTER($B$2:$N$300000,(YEAR($B$2:$B$300000)=Y$4)*(MONTH($B$2:$B$300000)=$R13)),,11)),"None")</f>
        <v>None</v>
      </c>
      <c r="Z13" s="5" t="str" cm="1">
        <f t="array" ref="Z13">IFERROR(AVERAGE(INDEX(_xlfn._xlws.FILTER($B$2:$N$300000,(YEAR($B$2:$B$300000)=Z$4)*(MONTH($B$2:$B$300000)=$R13)),,11)),"None")</f>
        <v>None</v>
      </c>
      <c r="AA13" s="5" t="str" cm="1">
        <f t="array" ref="AA13">IFERROR(AVERAGE(INDEX(_xlfn._xlws.FILTER($B$2:$N$300000,(YEAR($B$2:$B$300000)=AA$4)*(MONTH($B$2:$B$300000)=$R13)),,11)),"None")</f>
        <v>None</v>
      </c>
      <c r="AB13" s="5" t="str" cm="1">
        <f t="array" ref="AB13">IFERROR(AVERAGE(INDEX(_xlfn._xlws.FILTER($B$2:$N$300000,(YEAR($B$2:$B$300000)=AB$4)*(MONTH($B$2:$B$300000)=$R13)),,11)),"None")</f>
        <v>None</v>
      </c>
      <c r="AC13" s="5" t="str" cm="1">
        <f t="array" ref="AC13">IFERROR(AVERAGE(INDEX(_xlfn._xlws.FILTER($B$2:$N$300000,(YEAR($B$2:$B$300000)=AC$4)*(MONTH($B$2:$B$300000)=$R13)),,11)),"None")</f>
        <v>None</v>
      </c>
      <c r="AE13" s="2">
        <v>40</v>
      </c>
      <c r="AF13" s="9" t="s">
        <v>19</v>
      </c>
      <c r="AG13" s="10">
        <v>0</v>
      </c>
      <c r="AH13" s="23" t="str" cm="1">
        <f t="array" ref="AH13">IFERROR(AVERAGE(INDEX(_xlfn._xlws.FILTER($B:$N,($L:$L&gt;=AE12)*($L:$L&lt;AE13)),,11)),"-")</f>
        <v>-</v>
      </c>
      <c r="AI13" s="13" t="str" cm="1">
        <f t="array" ref="AI13">IFERROR(AVERAGE(INDEX(_xlfn._xlws.FILTER($B:$P,($L:$L&gt;=AE12)*($L:$L&lt;AE13)),,13)),"-")</f>
        <v>-</v>
      </c>
      <c r="AJ13" s="24" t="str" cm="1">
        <f t="array" ref="AJ13">IFERROR(AVERAGE(INDEX(_xlfn._xlws.FILTER($B:$Q,($L:$L&gt;=AE12)*($L:$L&lt;AE13)),,12)),"-")</f>
        <v>-</v>
      </c>
      <c r="AK13" s="13" t="str" cm="1">
        <f t="array" ref="AK13">IFERROR(AVERAGE(INDEX(_xlfn._xlws.FILTER($B:$P,($L:$L&gt;=AE12)*($L:$L&lt;AE13)),,14)),"-")</f>
        <v>-</v>
      </c>
      <c r="AL13" s="25" t="str" cm="1">
        <f t="array" ref="AL13">IFERROR(AVERAGE(INDEX(_xlfn._xlws.FILTER($B:$Q,($L:$L&gt;=AE12)*($L:$L&lt;AE13)),,5)),"-")</f>
        <v>-</v>
      </c>
      <c r="AM13" s="26" t="str" cm="1">
        <f t="array" ref="AM13">IFERROR(AVERAGE(INDEX(_xlfn._xlws.FILTER($B:$Q,($L:$L&gt;=AE12)*($L:$L&lt;AE13)),,8)),"-")</f>
        <v>-</v>
      </c>
      <c r="AO13" s="19">
        <v>0</v>
      </c>
      <c r="AP13" s="27" t="str">
        <f t="shared" si="0"/>
        <v>00:00:00 - 00:00:00</v>
      </c>
      <c r="AQ13" s="2">
        <v>0</v>
      </c>
      <c r="AR13" s="13" t="str" cm="1">
        <f t="array" ref="AR13">IFERROR(AVERAGE(INDEX(_xlfn._xlws.FILTER($B:$N,($F:$F&gt;=AO13)*($F:$F&lt;AO14)),,11)),"-")</f>
        <v>-</v>
      </c>
      <c r="AS13" s="13" t="str" cm="1">
        <f t="array" ref="AS13">IFERROR(AVERAGE(INDEX(_xlfn._xlws.FILTER($B:$P,($F:$F&gt;=AO13)*($F:$F&lt;AO14)),,13)),"-")</f>
        <v>-</v>
      </c>
      <c r="AT13" s="13" t="str" cm="1">
        <f t="array" ref="AT13">IFERROR(AVERAGE(INDEX(_xlfn._xlws.FILTER($B:$Q,($F:$F&gt;=AO13)*($F:$F&lt;AO14)),,12)),"-")</f>
        <v>-</v>
      </c>
      <c r="AU13" s="13" t="str" cm="1">
        <f t="array" ref="AU13">IFERROR(AVERAGE(INDEX(_xlfn._xlws.FILTER($B:$P,($F:$F&gt;=AO13)*($F:$F&lt;AO14)),,14)),"-")</f>
        <v>-</v>
      </c>
      <c r="AV13" s="28" t="str" cm="1">
        <f t="array" ref="AV13">IFERROR(AVERAGE(INDEX(_xlfn._xlws.FILTER($B:$Q,($F:$F&gt;=AO13)*($F:$F&lt;AO14)),,5)),"-")</f>
        <v>-</v>
      </c>
      <c r="AW13" s="26" t="str" cm="1">
        <f t="array" ref="AW13">IFERROR(AVERAGE(INDEX(_xlfn._xlws.FILTER($B:$Q,($F:$F&gt;=AO13)*($F:$F&lt;AO14)),,8)),"-")</f>
        <v>-</v>
      </c>
    </row>
    <row r="14" spans="18:49" x14ac:dyDescent="0.25">
      <c r="R14" s="4">
        <v>10</v>
      </c>
      <c r="S14" s="5" t="str" cm="1">
        <f t="array" ref="S14">IFERROR(AVERAGE(INDEX(_xlfn._xlws.FILTER($B$2:$N$300000,(YEAR($B$2:$B$300000)=S$4)*(MONTH($B$2:$B$300000)=$R14)),,11)),"None")</f>
        <v>None</v>
      </c>
      <c r="T14" s="5" t="str" cm="1">
        <f t="array" ref="T14">IFERROR(AVERAGE(INDEX(_xlfn._xlws.FILTER($B$2:$N$300000,(YEAR($B$2:$B$300000)=T$4)*(MONTH($B$2:$B$300000)=$R14)),,11)),"None")</f>
        <v>None</v>
      </c>
      <c r="U14" s="5" t="str" cm="1">
        <f t="array" ref="U14">IFERROR(AVERAGE(INDEX(_xlfn._xlws.FILTER($B$2:$N$300000,(YEAR($B$2:$B$300000)=U$4)*(MONTH($B$2:$B$300000)=$R14)),,11)),"None")</f>
        <v>None</v>
      </c>
      <c r="V14" s="5" t="str" cm="1">
        <f t="array" ref="V14">IFERROR(AVERAGE(INDEX(_xlfn._xlws.FILTER($B$2:$N$300000,(YEAR($B$2:$B$300000)=V$4)*(MONTH($B$2:$B$300000)=$R14)),,11)),"None")</f>
        <v>None</v>
      </c>
      <c r="W14" s="5" t="str" cm="1">
        <f t="array" ref="W14">IFERROR(AVERAGE(INDEX(_xlfn._xlws.FILTER($B$2:$N$300000,(YEAR($B$2:$B$300000)=W$4)*(MONTH($B$2:$B$300000)=$R14)),,11)),"None")</f>
        <v>None</v>
      </c>
      <c r="X14" s="5" t="str" cm="1">
        <f t="array" ref="X14">IFERROR(AVERAGE(INDEX(_xlfn._xlws.FILTER($B$2:$N$300000,(YEAR($B$2:$B$300000)=X$4)*(MONTH($B$2:$B$300000)=$R14)),,11)),"None")</f>
        <v>None</v>
      </c>
      <c r="Y14" s="5" t="str" cm="1">
        <f t="array" ref="Y14">IFERROR(AVERAGE(INDEX(_xlfn._xlws.FILTER($B$2:$N$300000,(YEAR($B$2:$B$300000)=Y$4)*(MONTH($B$2:$B$300000)=$R14)),,11)),"None")</f>
        <v>None</v>
      </c>
      <c r="Z14" s="5" t="str" cm="1">
        <f t="array" ref="Z14">IFERROR(AVERAGE(INDEX(_xlfn._xlws.FILTER($B$2:$N$300000,(YEAR($B$2:$B$300000)=Z$4)*(MONTH($B$2:$B$300000)=$R14)),,11)),"None")</f>
        <v>None</v>
      </c>
      <c r="AA14" s="5" t="str" cm="1">
        <f t="array" ref="AA14">IFERROR(AVERAGE(INDEX(_xlfn._xlws.FILTER($B$2:$N$300000,(YEAR($B$2:$B$300000)=AA$4)*(MONTH($B$2:$B$300000)=$R14)),,11)),"None")</f>
        <v>None</v>
      </c>
      <c r="AB14" s="5" t="str" cm="1">
        <f t="array" ref="AB14">IFERROR(AVERAGE(INDEX(_xlfn._xlws.FILTER($B$2:$N$300000,(YEAR($B$2:$B$300000)=AB$4)*(MONTH($B$2:$B$300000)=$R14)),,11)),"None")</f>
        <v>None</v>
      </c>
      <c r="AC14" s="5" t="str" cm="1">
        <f t="array" ref="AC14">IFERROR(AVERAGE(INDEX(_xlfn._xlws.FILTER($B$2:$N$300000,(YEAR($B$2:$B$300000)=AC$4)*(MONTH($B$2:$B$300000)=$R14)),,11)),"None")</f>
        <v>None</v>
      </c>
      <c r="AE14" s="2">
        <v>45</v>
      </c>
      <c r="AF14" s="9" t="s">
        <v>20</v>
      </c>
      <c r="AG14" s="10">
        <v>0</v>
      </c>
      <c r="AH14" s="23" t="str" cm="1">
        <f t="array" ref="AH14">IFERROR(AVERAGE(INDEX(_xlfn._xlws.FILTER($B:$N,($L:$L&gt;=AE13)*($L:$L&lt;AE14)),,11)),"-")</f>
        <v>-</v>
      </c>
      <c r="AI14" s="13" t="str" cm="1">
        <f t="array" ref="AI14">IFERROR(AVERAGE(INDEX(_xlfn._xlws.FILTER($B:$P,($L:$L&gt;=AE13)*($L:$L&lt;AE14)),,13)),"-")</f>
        <v>-</v>
      </c>
      <c r="AJ14" s="24" t="str" cm="1">
        <f t="array" ref="AJ14">IFERROR(AVERAGE(INDEX(_xlfn._xlws.FILTER($B:$Q,($L:$L&gt;=AE13)*($L:$L&lt;AE14)),,12)),"-")</f>
        <v>-</v>
      </c>
      <c r="AK14" s="13" t="str" cm="1">
        <f t="array" ref="AK14">IFERROR(AVERAGE(INDEX(_xlfn._xlws.FILTER($B:$P,($L:$L&gt;=AE13)*($L:$L&lt;AE14)),,14)),"-")</f>
        <v>-</v>
      </c>
      <c r="AL14" s="25" t="str" cm="1">
        <f t="array" ref="AL14">IFERROR(AVERAGE(INDEX(_xlfn._xlws.FILTER($B:$Q,($L:$L&gt;=AE13)*($L:$L&lt;AE14)),,5)),"-")</f>
        <v>-</v>
      </c>
      <c r="AM14" s="26" t="str" cm="1">
        <f t="array" ref="AM14">IFERROR(AVERAGE(INDEX(_xlfn._xlws.FILTER($B:$Q,($L:$L&gt;=AE13)*($L:$L&lt;AE14)),,8)),"-")</f>
        <v>-</v>
      </c>
      <c r="AO14" s="19">
        <v>0</v>
      </c>
      <c r="AP14" s="27" t="str">
        <f t="shared" si="0"/>
        <v>00:00:00 - 00:00:00</v>
      </c>
      <c r="AQ14" s="2">
        <v>0</v>
      </c>
      <c r="AR14" s="13" t="str" cm="1">
        <f t="array" ref="AR14">IFERROR(AVERAGE(INDEX(_xlfn._xlws.FILTER($B:$N,($F:$F&gt;=AO14)*($F:$F&lt;AO15)),,11)),"-")</f>
        <v>-</v>
      </c>
      <c r="AS14" s="13" t="str" cm="1">
        <f t="array" ref="AS14">IFERROR(AVERAGE(INDEX(_xlfn._xlws.FILTER($B:$P,($F:$F&gt;=AO14)*($F:$F&lt;AO15)),,13)),"-")</f>
        <v>-</v>
      </c>
      <c r="AT14" s="13" t="str" cm="1">
        <f t="array" ref="AT14">IFERROR(AVERAGE(INDEX(_xlfn._xlws.FILTER($B:$Q,($F:$F&gt;=AO14)*($F:$F&lt;AO15)),,12)),"-")</f>
        <v>-</v>
      </c>
      <c r="AU14" s="13" t="str" cm="1">
        <f t="array" ref="AU14">IFERROR(AVERAGE(INDEX(_xlfn._xlws.FILTER($B:$P,($F:$F&gt;=AO14)*($F:$F&lt;AO15)),,14)),"-")</f>
        <v>-</v>
      </c>
      <c r="AV14" s="28" t="str" cm="1">
        <f t="array" ref="AV14">IFERROR(AVERAGE(INDEX(_xlfn._xlws.FILTER($B:$Q,($F:$F&gt;=AO14)*($F:$F&lt;AO15)),,5)),"-")</f>
        <v>-</v>
      </c>
      <c r="AW14" s="26" t="str" cm="1">
        <f t="array" ref="AW14">IFERROR(AVERAGE(INDEX(_xlfn._xlws.FILTER($B:$Q,($F:$F&gt;=AO14)*($F:$F&lt;AO15)),,8)),"-")</f>
        <v>-</v>
      </c>
    </row>
    <row r="15" spans="18:49" x14ac:dyDescent="0.25">
      <c r="R15" s="4">
        <v>11</v>
      </c>
      <c r="S15" s="5" t="str" cm="1">
        <f t="array" ref="S15">IFERROR(AVERAGE(INDEX(_xlfn._xlws.FILTER($B$2:$N$300000,(YEAR($B$2:$B$300000)=S$4)*(MONTH($B$2:$B$300000)=$R15)),,11)),"None")</f>
        <v>None</v>
      </c>
      <c r="T15" s="5" t="str" cm="1">
        <f t="array" ref="T15">IFERROR(AVERAGE(INDEX(_xlfn._xlws.FILTER($B$2:$N$300000,(YEAR($B$2:$B$300000)=T$4)*(MONTH($B$2:$B$300000)=$R15)),,11)),"None")</f>
        <v>None</v>
      </c>
      <c r="U15" s="5" t="str" cm="1">
        <f t="array" ref="U15">IFERROR(AVERAGE(INDEX(_xlfn._xlws.FILTER($B$2:$N$300000,(YEAR($B$2:$B$300000)=U$4)*(MONTH($B$2:$B$300000)=$R15)),,11)),"None")</f>
        <v>None</v>
      </c>
      <c r="V15" s="5" t="str" cm="1">
        <f t="array" ref="V15">IFERROR(AVERAGE(INDEX(_xlfn._xlws.FILTER($B$2:$N$300000,(YEAR($B$2:$B$300000)=V$4)*(MONTH($B$2:$B$300000)=$R15)),,11)),"None")</f>
        <v>None</v>
      </c>
      <c r="W15" s="5" t="str" cm="1">
        <f t="array" ref="W15">IFERROR(AVERAGE(INDEX(_xlfn._xlws.FILTER($B$2:$N$300000,(YEAR($B$2:$B$300000)=W$4)*(MONTH($B$2:$B$300000)=$R15)),,11)),"None")</f>
        <v>None</v>
      </c>
      <c r="X15" s="5" t="str" cm="1">
        <f t="array" ref="X15">IFERROR(AVERAGE(INDEX(_xlfn._xlws.FILTER($B$2:$N$300000,(YEAR($B$2:$B$300000)=X$4)*(MONTH($B$2:$B$300000)=$R15)),,11)),"None")</f>
        <v>None</v>
      </c>
      <c r="Y15" s="5" t="str" cm="1">
        <f t="array" ref="Y15">IFERROR(AVERAGE(INDEX(_xlfn._xlws.FILTER($B$2:$N$300000,(YEAR($B$2:$B$300000)=Y$4)*(MONTH($B$2:$B$300000)=$R15)),,11)),"None")</f>
        <v>None</v>
      </c>
      <c r="Z15" s="5" t="str" cm="1">
        <f t="array" ref="Z15">IFERROR(AVERAGE(INDEX(_xlfn._xlws.FILTER($B$2:$N$300000,(YEAR($B$2:$B$300000)=Z$4)*(MONTH($B$2:$B$300000)=$R15)),,11)),"None")</f>
        <v>None</v>
      </c>
      <c r="AA15" s="5" t="str" cm="1">
        <f t="array" ref="AA15">IFERROR(AVERAGE(INDEX(_xlfn._xlws.FILTER($B$2:$N$300000,(YEAR($B$2:$B$300000)=AA$4)*(MONTH($B$2:$B$300000)=$R15)),,11)),"None")</f>
        <v>None</v>
      </c>
      <c r="AB15" s="5" t="str" cm="1">
        <f t="array" ref="AB15">IFERROR(AVERAGE(INDEX(_xlfn._xlws.FILTER($B$2:$N$300000,(YEAR($B$2:$B$300000)=AB$4)*(MONTH($B$2:$B$300000)=$R15)),,11)),"None")</f>
        <v>None</v>
      </c>
      <c r="AC15" s="5" t="str" cm="1">
        <f t="array" ref="AC15">IFERROR(AVERAGE(INDEX(_xlfn._xlws.FILTER($B$2:$N$300000,(YEAR($B$2:$B$300000)=AC$4)*(MONTH($B$2:$B$300000)=$R15)),,11)),"None")</f>
        <v>None</v>
      </c>
      <c r="AE15" s="2">
        <v>50</v>
      </c>
      <c r="AF15" s="9" t="s">
        <v>21</v>
      </c>
      <c r="AG15" s="10">
        <v>0</v>
      </c>
      <c r="AH15" s="23" t="str" cm="1">
        <f t="array" ref="AH15">IFERROR(AVERAGE(INDEX(_xlfn._xlws.FILTER($B:$N,($L:$L&gt;=AE14)*($L:$L&lt;AE15)),,11)),"-")</f>
        <v>-</v>
      </c>
      <c r="AI15" s="13" t="str" cm="1">
        <f t="array" ref="AI15">IFERROR(AVERAGE(INDEX(_xlfn._xlws.FILTER($B:$P,($L:$L&gt;=AE14)*($L:$L&lt;AE15)),,13)),"-")</f>
        <v>-</v>
      </c>
      <c r="AJ15" s="24" t="str" cm="1">
        <f t="array" ref="AJ15">IFERROR(AVERAGE(INDEX(_xlfn._xlws.FILTER($B:$Q,($L:$L&gt;=AE14)*($L:$L&lt;AE15)),,12)),"-")</f>
        <v>-</v>
      </c>
      <c r="AK15" s="13" t="str" cm="1">
        <f t="array" ref="AK15">IFERROR(AVERAGE(INDEX(_xlfn._xlws.FILTER($B:$P,($L:$L&gt;=AE14)*($L:$L&lt;AE15)),,14)),"-")</f>
        <v>-</v>
      </c>
      <c r="AL15" s="25" t="str" cm="1">
        <f t="array" ref="AL15">IFERROR(AVERAGE(INDEX(_xlfn._xlws.FILTER($B:$Q,($L:$L&gt;=AE14)*($L:$L&lt;AE15)),,5)),"-")</f>
        <v>-</v>
      </c>
      <c r="AM15" s="26" t="str" cm="1">
        <f t="array" ref="AM15">IFERROR(AVERAGE(INDEX(_xlfn._xlws.FILTER($B:$Q,($L:$L&gt;=AE14)*($L:$L&lt;AE15)),,8)),"-")</f>
        <v>-</v>
      </c>
      <c r="AO15" s="19">
        <v>0</v>
      </c>
      <c r="AP15" s="27" t="str">
        <f t="shared" si="0"/>
        <v>00:00:00 - 00:00:00</v>
      </c>
      <c r="AQ15" s="2">
        <v>0</v>
      </c>
      <c r="AR15" s="13" t="str" cm="1">
        <f t="array" ref="AR15">IFERROR(AVERAGE(INDEX(_xlfn._xlws.FILTER($B:$N,($F:$F&gt;=AO15)*($F:$F&lt;AO16)),,11)),"-")</f>
        <v>-</v>
      </c>
      <c r="AS15" s="13" t="str" cm="1">
        <f t="array" ref="AS15">IFERROR(AVERAGE(INDEX(_xlfn._xlws.FILTER($B:$P,($F:$F&gt;=AO15)*($F:$F&lt;AO16)),,13)),"-")</f>
        <v>-</v>
      </c>
      <c r="AT15" s="13" t="str" cm="1">
        <f t="array" ref="AT15">IFERROR(AVERAGE(INDEX(_xlfn._xlws.FILTER($B:$Q,($F:$F&gt;=AO15)*($F:$F&lt;AO16)),,12)),"-")</f>
        <v>-</v>
      </c>
      <c r="AU15" s="13" t="str" cm="1">
        <f t="array" ref="AU15">IFERROR(AVERAGE(INDEX(_xlfn._xlws.FILTER($B:$P,($F:$F&gt;=AO15)*($F:$F&lt;AO16)),,14)),"-")</f>
        <v>-</v>
      </c>
      <c r="AV15" s="28" t="str" cm="1">
        <f t="array" ref="AV15">IFERROR(AVERAGE(INDEX(_xlfn._xlws.FILTER($B:$Q,($F:$F&gt;=AO15)*($F:$F&lt;AO16)),,5)),"-")</f>
        <v>-</v>
      </c>
      <c r="AW15" s="26" t="str" cm="1">
        <f t="array" ref="AW15">IFERROR(AVERAGE(INDEX(_xlfn._xlws.FILTER($B:$Q,($F:$F&gt;=AO15)*($F:$F&lt;AO16)),,8)),"-")</f>
        <v>-</v>
      </c>
    </row>
    <row r="16" spans="18:49" x14ac:dyDescent="0.25">
      <c r="R16" s="4">
        <v>12</v>
      </c>
      <c r="S16" s="5" t="str" cm="1">
        <f t="array" ref="S16">IFERROR(AVERAGE(INDEX(_xlfn._xlws.FILTER($B$2:$N$300000,(YEAR($B$2:$B$300000)=S$4)*(MONTH($B$2:$B$300000)=$R16)),,11)),"None")</f>
        <v>None</v>
      </c>
      <c r="T16" s="5" t="str" cm="1">
        <f t="array" ref="T16">IFERROR(AVERAGE(INDEX(_xlfn._xlws.FILTER($B$2:$N$300000,(YEAR($B$2:$B$300000)=T$4)*(MONTH($B$2:$B$300000)=$R16)),,11)),"None")</f>
        <v>None</v>
      </c>
      <c r="U16" s="5" t="str" cm="1">
        <f t="array" ref="U16">IFERROR(AVERAGE(INDEX(_xlfn._xlws.FILTER($B$2:$N$300000,(YEAR($B$2:$B$300000)=U$4)*(MONTH($B$2:$B$300000)=$R16)),,11)),"None")</f>
        <v>None</v>
      </c>
      <c r="V16" s="5" t="str" cm="1">
        <f t="array" ref="V16">IFERROR(AVERAGE(INDEX(_xlfn._xlws.FILTER($B$2:$N$300000,(YEAR($B$2:$B$300000)=V$4)*(MONTH($B$2:$B$300000)=$R16)),,11)),"None")</f>
        <v>None</v>
      </c>
      <c r="W16" s="5" t="str" cm="1">
        <f t="array" ref="W16">IFERROR(AVERAGE(INDEX(_xlfn._xlws.FILTER($B$2:$N$300000,(YEAR($B$2:$B$300000)=W$4)*(MONTH($B$2:$B$300000)=$R16)),,11)),"None")</f>
        <v>None</v>
      </c>
      <c r="X16" s="5" t="str" cm="1">
        <f t="array" ref="X16">IFERROR(AVERAGE(INDEX(_xlfn._xlws.FILTER($B$2:$N$300000,(YEAR($B$2:$B$300000)=X$4)*(MONTH($B$2:$B$300000)=$R16)),,11)),"None")</f>
        <v>None</v>
      </c>
      <c r="Y16" s="5" t="str" cm="1">
        <f t="array" ref="Y16">IFERROR(AVERAGE(INDEX(_xlfn._xlws.FILTER($B$2:$N$300000,(YEAR($B$2:$B$300000)=Y$4)*(MONTH($B$2:$B$300000)=$R16)),,11)),"None")</f>
        <v>None</v>
      </c>
      <c r="Z16" s="5" t="str" cm="1">
        <f t="array" ref="Z16">IFERROR(AVERAGE(INDEX(_xlfn._xlws.FILTER($B$2:$N$300000,(YEAR($B$2:$B$300000)=Z$4)*(MONTH($B$2:$B$300000)=$R16)),,11)),"None")</f>
        <v>None</v>
      </c>
      <c r="AA16" s="5" t="str" cm="1">
        <f t="array" ref="AA16">IFERROR(AVERAGE(INDEX(_xlfn._xlws.FILTER($B$2:$N$300000,(YEAR($B$2:$B$300000)=AA$4)*(MONTH($B$2:$B$300000)=$R16)),,11)),"None")</f>
        <v>None</v>
      </c>
      <c r="AB16" s="5" t="str" cm="1">
        <f t="array" ref="AB16">IFERROR(AVERAGE(INDEX(_xlfn._xlws.FILTER($B$2:$N$300000,(YEAR($B$2:$B$300000)=AB$4)*(MONTH($B$2:$B$300000)=$R16)),,11)),"None")</f>
        <v>None</v>
      </c>
      <c r="AC16" s="5" t="str" cm="1">
        <f t="array" ref="AC16">IFERROR(AVERAGE(INDEX(_xlfn._xlws.FILTER($B$2:$N$300000,(YEAR($B$2:$B$300000)=AC$4)*(MONTH($B$2:$B$300000)=$R16)),,11)),"None")</f>
        <v>None</v>
      </c>
      <c r="AE16" s="2">
        <v>55</v>
      </c>
      <c r="AF16" s="9" t="s">
        <v>22</v>
      </c>
      <c r="AG16" s="10">
        <v>0</v>
      </c>
      <c r="AH16" s="23" t="str" cm="1">
        <f t="array" ref="AH16">IFERROR(AVERAGE(INDEX(_xlfn._xlws.FILTER($B:$N,($L:$L&gt;=AE15)*($L:$L&lt;AE16)),,11)),"-")</f>
        <v>-</v>
      </c>
      <c r="AI16" s="13" t="str" cm="1">
        <f t="array" ref="AI16">IFERROR(AVERAGE(INDEX(_xlfn._xlws.FILTER($B:$P,($L:$L&gt;=AE15)*($L:$L&lt;AE16)),,13)),"-")</f>
        <v>-</v>
      </c>
      <c r="AJ16" s="24" t="str" cm="1">
        <f t="array" ref="AJ16">IFERROR(AVERAGE(INDEX(_xlfn._xlws.FILTER($B:$Q,($L:$L&gt;=AE15)*($L:$L&lt;AE16)),,12)),"-")</f>
        <v>-</v>
      </c>
      <c r="AK16" s="13" t="str" cm="1">
        <f t="array" ref="AK16">IFERROR(AVERAGE(INDEX(_xlfn._xlws.FILTER($B:$P,($L:$L&gt;=AE15)*($L:$L&lt;AE16)),,14)),"-")</f>
        <v>-</v>
      </c>
      <c r="AL16" s="25" t="str" cm="1">
        <f t="array" ref="AL16">IFERROR(AVERAGE(INDEX(_xlfn._xlws.FILTER($B:$Q,($L:$L&gt;=AE15)*($L:$L&lt;AE16)),,5)),"-")</f>
        <v>-</v>
      </c>
      <c r="AM16" s="26" t="str" cm="1">
        <f t="array" ref="AM16">IFERROR(AVERAGE(INDEX(_xlfn._xlws.FILTER($B:$Q,($L:$L&gt;=AE15)*($L:$L&lt;AE16)),,8)),"-")</f>
        <v>-</v>
      </c>
      <c r="AO16" s="19">
        <v>0</v>
      </c>
      <c r="AP16" s="27" t="str">
        <f t="shared" si="0"/>
        <v>00:00:00 - 00:00:00</v>
      </c>
      <c r="AQ16" s="2">
        <v>0</v>
      </c>
      <c r="AR16" s="13" t="str" cm="1">
        <f t="array" ref="AR16">IFERROR(AVERAGE(INDEX(_xlfn._xlws.FILTER($B:$N,($F:$F&gt;=AO16)*($F:$F&lt;AO17)),,11)),"-")</f>
        <v>-</v>
      </c>
      <c r="AS16" s="13" t="str" cm="1">
        <f t="array" ref="AS16">IFERROR(AVERAGE(INDEX(_xlfn._xlws.FILTER($B:$P,($F:$F&gt;=AO16)*($F:$F&lt;AO17)),,13)),"-")</f>
        <v>-</v>
      </c>
      <c r="AT16" s="13" t="str" cm="1">
        <f t="array" ref="AT16">IFERROR(AVERAGE(INDEX(_xlfn._xlws.FILTER($B:$Q,($F:$F&gt;=AO16)*($F:$F&lt;AO17)),,12)),"-")</f>
        <v>-</v>
      </c>
      <c r="AU16" s="13" t="str" cm="1">
        <f t="array" ref="AU16">IFERROR(AVERAGE(INDEX(_xlfn._xlws.FILTER($B:$P,($F:$F&gt;=AO16)*($F:$F&lt;AO17)),,14)),"-")</f>
        <v>-</v>
      </c>
      <c r="AV16" s="28" t="str" cm="1">
        <f t="array" ref="AV16">IFERROR(AVERAGE(INDEX(_xlfn._xlws.FILTER($B:$Q,($F:$F&gt;=AO16)*($F:$F&lt;AO17)),,5)),"-")</f>
        <v>-</v>
      </c>
      <c r="AW16" s="26" t="str" cm="1">
        <f t="array" ref="AW16">IFERROR(AVERAGE(INDEX(_xlfn._xlws.FILTER($B:$Q,($F:$F&gt;=AO16)*($F:$F&lt;AO17)),,8)),"-")</f>
        <v>-</v>
      </c>
    </row>
    <row r="17" spans="18:49" x14ac:dyDescent="0.25">
      <c r="T17" s="29"/>
      <c r="AE17" s="2">
        <v>60</v>
      </c>
      <c r="AF17" s="9" t="s">
        <v>23</v>
      </c>
      <c r="AG17" s="10">
        <v>0</v>
      </c>
      <c r="AH17" s="23" t="str" cm="1">
        <f t="array" ref="AH17">IFERROR(AVERAGE(INDEX(_xlfn._xlws.FILTER($B:$N,($L:$L&gt;=AE16)*($L:$L&lt;AE17)),,11)),"-")</f>
        <v>-</v>
      </c>
      <c r="AI17" s="13" t="str" cm="1">
        <f t="array" ref="AI17">IFERROR(AVERAGE(INDEX(_xlfn._xlws.FILTER($B:$P,($L:$L&gt;=AE16)*($L:$L&lt;AE17)),,13)),"-")</f>
        <v>-</v>
      </c>
      <c r="AJ17" s="24" t="str" cm="1">
        <f t="array" ref="AJ17">IFERROR(AVERAGE(INDEX(_xlfn._xlws.FILTER($B:$Q,($L:$L&gt;=AE16)*($L:$L&lt;AE17)),,12)),"-")</f>
        <v>-</v>
      </c>
      <c r="AK17" s="13" t="str" cm="1">
        <f t="array" ref="AK17">IFERROR(AVERAGE(INDEX(_xlfn._xlws.FILTER($B:$P,($L:$L&gt;=AE16)*($L:$L&lt;AE17)),,14)),"-")</f>
        <v>-</v>
      </c>
      <c r="AL17" s="25" t="str" cm="1">
        <f t="array" ref="AL17">IFERROR(AVERAGE(INDEX(_xlfn._xlws.FILTER($B:$Q,($L:$L&gt;=AE16)*($L:$L&lt;AE17)),,5)),"-")</f>
        <v>-</v>
      </c>
      <c r="AM17" s="26" t="str" cm="1">
        <f t="array" ref="AM17">IFERROR(AVERAGE(INDEX(_xlfn._xlws.FILTER($B:$Q,($L:$L&gt;=AE16)*($L:$L&lt;AE17)),,8)),"-")</f>
        <v>-</v>
      </c>
      <c r="AO17" s="19">
        <v>0</v>
      </c>
      <c r="AP17" s="27" t="str">
        <f t="shared" si="0"/>
        <v>00:00:00 - 00:00:00</v>
      </c>
      <c r="AQ17" s="2">
        <v>0</v>
      </c>
      <c r="AR17" s="13" t="str" cm="1">
        <f t="array" ref="AR17">IFERROR(AVERAGE(INDEX(_xlfn._xlws.FILTER($B:$N,($F:$F&gt;=AO17)*($F:$F&lt;AO18)),,11)),"-")</f>
        <v>-</v>
      </c>
      <c r="AS17" s="13" t="str" cm="1">
        <f t="array" ref="AS17">IFERROR(AVERAGE(INDEX(_xlfn._xlws.FILTER($B:$P,($F:$F&gt;=AO17)*($F:$F&lt;AO18)),,13)),"-")</f>
        <v>-</v>
      </c>
      <c r="AT17" s="13" t="str" cm="1">
        <f t="array" ref="AT17">IFERROR(AVERAGE(INDEX(_xlfn._xlws.FILTER($B:$Q,($F:$F&gt;=AO17)*($F:$F&lt;AO18)),,12)),"-")</f>
        <v>-</v>
      </c>
      <c r="AU17" s="13" t="str" cm="1">
        <f t="array" ref="AU17">IFERROR(AVERAGE(INDEX(_xlfn._xlws.FILTER($B:$P,($F:$F&gt;=AO17)*($F:$F&lt;AO18)),,14)),"-")</f>
        <v>-</v>
      </c>
      <c r="AV17" s="28" t="str" cm="1">
        <f t="array" ref="AV17">IFERROR(AVERAGE(INDEX(_xlfn._xlws.FILTER($B:$Q,($F:$F&gt;=AO17)*($F:$F&lt;AO18)),,5)),"-")</f>
        <v>-</v>
      </c>
      <c r="AW17" s="26" t="str" cm="1">
        <f t="array" ref="AW17">IFERROR(AVERAGE(INDEX(_xlfn._xlws.FILTER($B:$Q,($F:$F&gt;=AO17)*($F:$F&lt;AO18)),,8)),"-")</f>
        <v>-</v>
      </c>
    </row>
    <row r="18" spans="18:49" x14ac:dyDescent="0.25">
      <c r="R18" s="3" t="s">
        <v>24</v>
      </c>
      <c r="S18" s="4">
        <v>2011</v>
      </c>
      <c r="T18" s="4">
        <v>2012</v>
      </c>
      <c r="U18" s="4">
        <v>2013</v>
      </c>
      <c r="V18" s="4">
        <v>2014</v>
      </c>
      <c r="W18" s="4">
        <v>2015</v>
      </c>
      <c r="X18" s="4">
        <v>2016</v>
      </c>
      <c r="Y18" s="4">
        <v>2017</v>
      </c>
      <c r="Z18" s="4">
        <v>2018</v>
      </c>
      <c r="AA18" s="4">
        <v>2019</v>
      </c>
      <c r="AB18" s="4">
        <v>2020</v>
      </c>
      <c r="AC18" s="4">
        <v>2021</v>
      </c>
      <c r="AE18" s="2">
        <v>65</v>
      </c>
      <c r="AF18" s="9" t="s">
        <v>25</v>
      </c>
      <c r="AG18" s="10">
        <v>0</v>
      </c>
      <c r="AH18" s="23" t="str" cm="1">
        <f t="array" ref="AH18">IFERROR(AVERAGE(INDEX(_xlfn._xlws.FILTER($B:$N,($L:$L&gt;=AE17)*($L:$L&lt;AE18)),,11)),"-")</f>
        <v>-</v>
      </c>
      <c r="AI18" s="13" t="str" cm="1">
        <f t="array" ref="AI18">IFERROR(AVERAGE(INDEX(_xlfn._xlws.FILTER($B:$P,($L:$L&gt;=AE17)*($L:$L&lt;AE18)),,13)),"-")</f>
        <v>-</v>
      </c>
      <c r="AJ18" s="24" t="str" cm="1">
        <f t="array" ref="AJ18">IFERROR(AVERAGE(INDEX(_xlfn._xlws.FILTER($B:$Q,($L:$L&gt;=AE17)*($L:$L&lt;AE18)),,12)),"-")</f>
        <v>-</v>
      </c>
      <c r="AK18" s="13" t="str" cm="1">
        <f t="array" ref="AK18">IFERROR(AVERAGE(INDEX(_xlfn._xlws.FILTER($B:$P,($L:$L&gt;=AE17)*($L:$L&lt;AE18)),,14)),"-")</f>
        <v>-</v>
      </c>
      <c r="AL18" s="25" t="str" cm="1">
        <f t="array" ref="AL18">IFERROR(AVERAGE(INDEX(_xlfn._xlws.FILTER($B:$Q,($L:$L&gt;=AE17)*($L:$L&lt;AE18)),,5)),"-")</f>
        <v>-</v>
      </c>
      <c r="AM18" s="26" t="str" cm="1">
        <f t="array" ref="AM18">IFERROR(AVERAGE(INDEX(_xlfn._xlws.FILTER($B:$Q,($L:$L&gt;=AE17)*($L:$L&lt;AE18)),,8)),"-")</f>
        <v>-</v>
      </c>
      <c r="AO18" s="19">
        <v>0</v>
      </c>
      <c r="AP18" s="27" t="str">
        <f t="shared" si="0"/>
        <v>00:00:00 - 00:00:00</v>
      </c>
      <c r="AQ18" s="2">
        <v>0</v>
      </c>
      <c r="AR18" s="13" t="str" cm="1">
        <f t="array" ref="AR18">IFERROR(AVERAGE(INDEX(_xlfn._xlws.FILTER($B:$N,($F:$F&gt;=AO18)*($F:$F&lt;AO19)),,11)),"-")</f>
        <v>-</v>
      </c>
      <c r="AS18" s="13" t="str" cm="1">
        <f t="array" ref="AS18">IFERROR(AVERAGE(INDEX(_xlfn._xlws.FILTER($B:$P,($F:$F&gt;=AO18)*($F:$F&lt;AO19)),,13)),"-")</f>
        <v>-</v>
      </c>
      <c r="AT18" s="13" t="str" cm="1">
        <f t="array" ref="AT18">IFERROR(AVERAGE(INDEX(_xlfn._xlws.FILTER($B:$Q,($F:$F&gt;=AO18)*($F:$F&lt;AO19)),,12)),"-")</f>
        <v>-</v>
      </c>
      <c r="AU18" s="13" t="str" cm="1">
        <f t="array" ref="AU18">IFERROR(AVERAGE(INDEX(_xlfn._xlws.FILTER($B:$P,($F:$F&gt;=AO18)*($F:$F&lt;AO19)),,14)),"-")</f>
        <v>-</v>
      </c>
      <c r="AV18" s="28" t="str" cm="1">
        <f t="array" ref="AV18">IFERROR(AVERAGE(INDEX(_xlfn._xlws.FILTER($B:$Q,($F:$F&gt;=AO18)*($F:$F&lt;AO19)),,5)),"-")</f>
        <v>-</v>
      </c>
      <c r="AW18" s="26" t="str" cm="1">
        <f t="array" ref="AW18">IFERROR(AVERAGE(INDEX(_xlfn._xlws.FILTER($B:$Q,($F:$F&gt;=AO18)*($F:$F&lt;AO19)),,8)),"-")</f>
        <v>-</v>
      </c>
    </row>
    <row r="19" spans="18:49" x14ac:dyDescent="0.25">
      <c r="R19" s="4">
        <v>1</v>
      </c>
      <c r="S19" s="5" t="str" cm="1">
        <f t="array" ref="S19">IFERROR(AVERAGE(INDEX(_xlfn._xlws.FILTER($B$2:$N$300000,(YEAR($B$2:$B$300000)=S$4)*(MONTH($B$2:$B$300000)=$R19)),,12)),"None")</f>
        <v>None</v>
      </c>
      <c r="T19" s="5" t="str" cm="1">
        <f t="array" ref="T19">IFERROR(AVERAGE(INDEX(_xlfn._xlws.FILTER($B$2:$N$300000,(YEAR($B$2:$B$300000)=T$4)*(MONTH($B$2:$B$300000)=$R19)),,12)),"None")</f>
        <v>None</v>
      </c>
      <c r="U19" s="5" t="str" cm="1">
        <f t="array" ref="U19">IFERROR(AVERAGE(INDEX(_xlfn._xlws.FILTER($B$2:$N$300000,(YEAR($B$2:$B$300000)=U$4)*(MONTH($B$2:$B$300000)=$R19)),,12)),"None")</f>
        <v>None</v>
      </c>
      <c r="V19" s="5" t="str" cm="1">
        <f t="array" ref="V19">IFERROR(AVERAGE(INDEX(_xlfn._xlws.FILTER($B$2:$N$300000,(YEAR($B$2:$B$300000)=V$4)*(MONTH($B$2:$B$300000)=$R19)),,12)),"None")</f>
        <v>None</v>
      </c>
      <c r="W19" s="5" t="str" cm="1">
        <f t="array" ref="W19">IFERROR(AVERAGE(INDEX(_xlfn._xlws.FILTER($B$2:$N$300000,(YEAR($B$2:$B$300000)=W$4)*(MONTH($B$2:$B$300000)=$R19)),,12)),"None")</f>
        <v>None</v>
      </c>
      <c r="X19" s="5" t="str" cm="1">
        <f t="array" ref="X19">IFERROR(AVERAGE(INDEX(_xlfn._xlws.FILTER($B$2:$N$300000,(YEAR($B$2:$B$300000)=X$4)*(MONTH($B$2:$B$300000)=$R19)),,12)),"None")</f>
        <v>None</v>
      </c>
      <c r="Y19" s="5" t="str" cm="1">
        <f t="array" ref="Y19">IFERROR(AVERAGE(INDEX(_xlfn._xlws.FILTER($B$2:$N$300000,(YEAR($B$2:$B$300000)=Y$4)*(MONTH($B$2:$B$300000)=$R19)),,12)),"None")</f>
        <v>None</v>
      </c>
      <c r="Z19" s="5" t="str" cm="1">
        <f t="array" ref="Z19">IFERROR(AVERAGE(INDEX(_xlfn._xlws.FILTER($B$2:$N$300000,(YEAR($B$2:$B$300000)=Z$4)*(MONTH($B$2:$B$300000)=$R19)),,12)),"None")</f>
        <v>None</v>
      </c>
      <c r="AA19" s="5" t="str" cm="1">
        <f t="array" ref="AA19">IFERROR(AVERAGE(INDEX(_xlfn._xlws.FILTER($B$2:$N$300000,(YEAR($B$2:$B$300000)=AA$4)*(MONTH($B$2:$B$300000)=$R19)),,12)),"None")</f>
        <v>None</v>
      </c>
      <c r="AB19" s="5" t="str" cm="1">
        <f t="array" ref="AB19">IFERROR(AVERAGE(INDEX(_xlfn._xlws.FILTER($B$2:$N$300000,(YEAR($B$2:$B$300000)=AB$4)*(MONTH($B$2:$B$300000)=$R19)),,12)),"None")</f>
        <v>None</v>
      </c>
      <c r="AC19" s="5" t="str" cm="1">
        <f t="array" ref="AC19">IFERROR(AVERAGE(INDEX(_xlfn._xlws.FILTER($B$2:$N$300000,(YEAR($B$2:$B$300000)=AC$4)*(MONTH($B$2:$B$300000)=$R19)),,12)),"None")</f>
        <v>None</v>
      </c>
      <c r="AE19" s="2">
        <v>70</v>
      </c>
      <c r="AF19" s="9" t="s">
        <v>26</v>
      </c>
      <c r="AG19" s="10">
        <v>0</v>
      </c>
      <c r="AH19" s="23" t="str" cm="1">
        <f t="array" ref="AH19">IFERROR(AVERAGE(INDEX(_xlfn._xlws.FILTER($B:$N,($L:$L&gt;=AE18)*($L:$L&lt;AE19)),,11)),"-")</f>
        <v>-</v>
      </c>
      <c r="AI19" s="13" t="str" cm="1">
        <f t="array" ref="AI19">IFERROR(AVERAGE(INDEX(_xlfn._xlws.FILTER($B:$P,($L:$L&gt;=AE18)*($L:$L&lt;AE19)),,13)),"-")</f>
        <v>-</v>
      </c>
      <c r="AJ19" s="24" t="str" cm="1">
        <f t="array" ref="AJ19">IFERROR(AVERAGE(INDEX(_xlfn._xlws.FILTER($B:$Q,($L:$L&gt;=AE18)*($L:$L&lt;AE19)),,12)),"-")</f>
        <v>-</v>
      </c>
      <c r="AK19" s="13" t="str" cm="1">
        <f t="array" ref="AK19">IFERROR(AVERAGE(INDEX(_xlfn._xlws.FILTER($B:$P,($L:$L&gt;=AE18)*($L:$L&lt;AE19)),,14)),"-")</f>
        <v>-</v>
      </c>
      <c r="AL19" s="25" t="str" cm="1">
        <f t="array" ref="AL19">IFERROR(AVERAGE(INDEX(_xlfn._xlws.FILTER($B:$Q,($L:$L&gt;=AE18)*($L:$L&lt;AE19)),,5)),"-")</f>
        <v>-</v>
      </c>
      <c r="AM19" s="26" t="str" cm="1">
        <f t="array" ref="AM19">IFERROR(AVERAGE(INDEX(_xlfn._xlws.FILTER($B:$Q,($L:$L&gt;=AE18)*($L:$L&lt;AE19)),,8)),"-")</f>
        <v>-</v>
      </c>
      <c r="AO19" s="19">
        <v>0</v>
      </c>
      <c r="AP19" s="27" t="str">
        <f t="shared" si="0"/>
        <v>00:00:00 - 00:00:00</v>
      </c>
      <c r="AQ19" s="2">
        <v>0</v>
      </c>
      <c r="AR19" s="13" t="str" cm="1">
        <f t="array" ref="AR19">IFERROR(AVERAGE(INDEX(_xlfn._xlws.FILTER($B:$N,($F:$F&gt;=AO19)*($F:$F&lt;AO20)),,11)),"-")</f>
        <v>-</v>
      </c>
      <c r="AS19" s="13" t="str" cm="1">
        <f t="array" ref="AS19">IFERROR(AVERAGE(INDEX(_xlfn._xlws.FILTER($B:$P,($F:$F&gt;=AO19)*($F:$F&lt;AO20)),,13)),"-")</f>
        <v>-</v>
      </c>
      <c r="AT19" s="13" t="str" cm="1">
        <f t="array" ref="AT19">IFERROR(AVERAGE(INDEX(_xlfn._xlws.FILTER($B:$Q,($F:$F&gt;=AO19)*($F:$F&lt;AO20)),,12)),"-")</f>
        <v>-</v>
      </c>
      <c r="AU19" s="13" t="str" cm="1">
        <f t="array" ref="AU19">IFERROR(AVERAGE(INDEX(_xlfn._xlws.FILTER($B:$P,($F:$F&gt;=AO19)*($F:$F&lt;AO20)),,14)),"-")</f>
        <v>-</v>
      </c>
      <c r="AV19" s="28" t="str" cm="1">
        <f t="array" ref="AV19">IFERROR(AVERAGE(INDEX(_xlfn._xlws.FILTER($B:$Q,($F:$F&gt;=AO19)*($F:$F&lt;AO20)),,5)),"-")</f>
        <v>-</v>
      </c>
      <c r="AW19" s="26" t="str" cm="1">
        <f t="array" ref="AW19">IFERROR(AVERAGE(INDEX(_xlfn._xlws.FILTER($B:$Q,($F:$F&gt;=AO19)*($F:$F&lt;AO20)),,8)),"-")</f>
        <v>-</v>
      </c>
    </row>
    <row r="20" spans="18:49" x14ac:dyDescent="0.25">
      <c r="R20" s="4">
        <v>2</v>
      </c>
      <c r="S20" s="5" t="str" cm="1">
        <f t="array" ref="S20">IFERROR(AVERAGE(INDEX(_xlfn._xlws.FILTER($B$2:$N$300000,(YEAR($B$2:$B$300000)=S$4)*(MONTH($B$2:$B$300000)=$R20)),,12)),"None")</f>
        <v>None</v>
      </c>
      <c r="T20" s="5" t="str" cm="1">
        <f t="array" ref="T20">IFERROR(AVERAGE(INDEX(_xlfn._xlws.FILTER($B$2:$N$300000,(YEAR($B$2:$B$300000)=T$4)*(MONTH($B$2:$B$300000)=$R20)),,12)),"None")</f>
        <v>None</v>
      </c>
      <c r="U20" s="5" t="str" cm="1">
        <f t="array" ref="U20">IFERROR(AVERAGE(INDEX(_xlfn._xlws.FILTER($B$2:$N$300000,(YEAR($B$2:$B$300000)=U$4)*(MONTH($B$2:$B$300000)=$R20)),,12)),"None")</f>
        <v>None</v>
      </c>
      <c r="V20" s="5" t="str" cm="1">
        <f t="array" ref="V20">IFERROR(AVERAGE(INDEX(_xlfn._xlws.FILTER($B$2:$N$300000,(YEAR($B$2:$B$300000)=V$4)*(MONTH($B$2:$B$300000)=$R20)),,12)),"None")</f>
        <v>None</v>
      </c>
      <c r="W20" s="5" t="str" cm="1">
        <f t="array" ref="W20">IFERROR(AVERAGE(INDEX(_xlfn._xlws.FILTER($B$2:$N$300000,(YEAR($B$2:$B$300000)=W$4)*(MONTH($B$2:$B$300000)=$R20)),,12)),"None")</f>
        <v>None</v>
      </c>
      <c r="X20" s="5" t="str" cm="1">
        <f t="array" ref="X20">IFERROR(AVERAGE(INDEX(_xlfn._xlws.FILTER($B$2:$N$300000,(YEAR($B$2:$B$300000)=X$4)*(MONTH($B$2:$B$300000)=$R20)),,12)),"None")</f>
        <v>None</v>
      </c>
      <c r="Y20" s="5" t="str" cm="1">
        <f t="array" ref="Y20">IFERROR(AVERAGE(INDEX(_xlfn._xlws.FILTER($B$2:$N$300000,(YEAR($B$2:$B$300000)=Y$4)*(MONTH($B$2:$B$300000)=$R20)),,12)),"None")</f>
        <v>None</v>
      </c>
      <c r="Z20" s="5" t="str" cm="1">
        <f t="array" ref="Z20">IFERROR(AVERAGE(INDEX(_xlfn._xlws.FILTER($B$2:$N$300000,(YEAR($B$2:$B$300000)=Z$4)*(MONTH($B$2:$B$300000)=$R20)),,12)),"None")</f>
        <v>None</v>
      </c>
      <c r="AA20" s="5" t="str" cm="1">
        <f t="array" ref="AA20">IFERROR(AVERAGE(INDEX(_xlfn._xlws.FILTER($B$2:$N$300000,(YEAR($B$2:$B$300000)=AA$4)*(MONTH($B$2:$B$300000)=$R20)),,12)),"None")</f>
        <v>None</v>
      </c>
      <c r="AB20" s="5" t="str" cm="1">
        <f t="array" ref="AB20">IFERROR(AVERAGE(INDEX(_xlfn._xlws.FILTER($B$2:$N$300000,(YEAR($B$2:$B$300000)=AB$4)*(MONTH($B$2:$B$300000)=$R20)),,12)),"None")</f>
        <v>None</v>
      </c>
      <c r="AC20" s="5" t="str" cm="1">
        <f t="array" ref="AC20">IFERROR(AVERAGE(INDEX(_xlfn._xlws.FILTER($B$2:$N$300000,(YEAR($B$2:$B$300000)=AC$4)*(MONTH($B$2:$B$300000)=$R20)),,12)),"None")</f>
        <v>None</v>
      </c>
      <c r="AE20" s="2">
        <v>75</v>
      </c>
      <c r="AF20" s="10" t="s">
        <v>27</v>
      </c>
      <c r="AG20" s="10">
        <v>0</v>
      </c>
      <c r="AH20" s="23" t="str" cm="1">
        <f t="array" ref="AH20">IFERROR(AVERAGE(INDEX(_xlfn._xlws.FILTER($B:$N,($L:$L&gt;=AE19)*($L:$L&lt;AE20)),,11)),"-")</f>
        <v>-</v>
      </c>
      <c r="AI20" s="13" t="str" cm="1">
        <f t="array" ref="AI20">IFERROR(AVERAGE(INDEX(_xlfn._xlws.FILTER($B:$P,($L:$L&gt;=AE19)*($L:$L&lt;AE20)),,13)),"-")</f>
        <v>-</v>
      </c>
      <c r="AJ20" s="24" t="str" cm="1">
        <f t="array" ref="AJ20">IFERROR(AVERAGE(INDEX(_xlfn._xlws.FILTER($B:$Q,($L:$L&gt;=AE19)*($L:$L&lt;AE20)),,12)),"-")</f>
        <v>-</v>
      </c>
      <c r="AK20" s="13" t="str" cm="1">
        <f t="array" ref="AK20">IFERROR(AVERAGE(INDEX(_xlfn._xlws.FILTER($B:$P,($L:$L&gt;=AE19)*($L:$L&lt;AE20)),,14)),"-")</f>
        <v>-</v>
      </c>
      <c r="AL20" s="25" t="str" cm="1">
        <f t="array" ref="AL20">IFERROR(AVERAGE(INDEX(_xlfn._xlws.FILTER($B:$Q,($L:$L&gt;=AE19)*($L:$L&lt;AE20)),,5)),"-")</f>
        <v>-</v>
      </c>
      <c r="AM20" s="26" t="str" cm="1">
        <f t="array" ref="AM20">IFERROR(AVERAGE(INDEX(_xlfn._xlws.FILTER($B:$Q,($L:$L&gt;=AE19)*($L:$L&lt;AE20)),,8)),"-")</f>
        <v>-</v>
      </c>
      <c r="AO20" s="19">
        <v>0</v>
      </c>
      <c r="AP20" s="27" t="str">
        <f t="shared" si="0"/>
        <v>00:00:00 - 00:00:00</v>
      </c>
      <c r="AQ20" s="2">
        <v>0</v>
      </c>
      <c r="AR20" s="13" t="str" cm="1">
        <f t="array" ref="AR20">IFERROR(AVERAGE(INDEX(_xlfn._xlws.FILTER($B:$N,($F:$F&gt;=AO20)*($F:$F&lt;AO21)),,11)),"-")</f>
        <v>-</v>
      </c>
      <c r="AS20" s="13" t="str" cm="1">
        <f t="array" ref="AS20">IFERROR(AVERAGE(INDEX(_xlfn._xlws.FILTER($B:$P,($F:$F&gt;=AO20)*($F:$F&lt;AO21)),,13)),"-")</f>
        <v>-</v>
      </c>
      <c r="AT20" s="13" t="str" cm="1">
        <f t="array" ref="AT20">IFERROR(AVERAGE(INDEX(_xlfn._xlws.FILTER($B:$Q,($F:$F&gt;=AO20)*($F:$F&lt;AO21)),,12)),"-")</f>
        <v>-</v>
      </c>
      <c r="AU20" s="13" t="str" cm="1">
        <f t="array" ref="AU20">IFERROR(AVERAGE(INDEX(_xlfn._xlws.FILTER($B:$P,($F:$F&gt;=AO20)*($F:$F&lt;AO21)),,14)),"-")</f>
        <v>-</v>
      </c>
      <c r="AV20" s="28" t="str" cm="1">
        <f t="array" ref="AV20">IFERROR(AVERAGE(INDEX(_xlfn._xlws.FILTER($B:$Q,($F:$F&gt;=AO20)*($F:$F&lt;AO21)),,5)),"-")</f>
        <v>-</v>
      </c>
      <c r="AW20" s="26" t="str" cm="1">
        <f t="array" ref="AW20">IFERROR(AVERAGE(INDEX(_xlfn._xlws.FILTER($B:$Q,($F:$F&gt;=AO20)*($F:$F&lt;AO21)),,8)),"-")</f>
        <v>-</v>
      </c>
    </row>
    <row r="21" spans="18:49" x14ac:dyDescent="0.25">
      <c r="R21" s="4">
        <v>3</v>
      </c>
      <c r="S21" s="5" t="str" cm="1">
        <f t="array" ref="S21">IFERROR(AVERAGE(INDEX(_xlfn._xlws.FILTER($B$2:$N$300000,(YEAR($B$2:$B$300000)=S$4)*(MONTH($B$2:$B$300000)=$R21)),,12)),"None")</f>
        <v>None</v>
      </c>
      <c r="T21" s="5" t="str" cm="1">
        <f t="array" ref="T21">IFERROR(AVERAGE(INDEX(_xlfn._xlws.FILTER($B$2:$N$300000,(YEAR($B$2:$B$300000)=T$4)*(MONTH($B$2:$B$300000)=$R21)),,12)),"None")</f>
        <v>None</v>
      </c>
      <c r="U21" s="5" t="str" cm="1">
        <f t="array" ref="U21">IFERROR(AVERAGE(INDEX(_xlfn._xlws.FILTER($B$2:$N$300000,(YEAR($B$2:$B$300000)=U$4)*(MONTH($B$2:$B$300000)=$R21)),,12)),"None")</f>
        <v>None</v>
      </c>
      <c r="V21" s="5" t="str" cm="1">
        <f t="array" ref="V21">IFERROR(AVERAGE(INDEX(_xlfn._xlws.FILTER($B$2:$N$300000,(YEAR($B$2:$B$300000)=V$4)*(MONTH($B$2:$B$300000)=$R21)),,12)),"None")</f>
        <v>None</v>
      </c>
      <c r="W21" s="5" t="str" cm="1">
        <f t="array" ref="W21">IFERROR(AVERAGE(INDEX(_xlfn._xlws.FILTER($B$2:$N$300000,(YEAR($B$2:$B$300000)=W$4)*(MONTH($B$2:$B$300000)=$R21)),,12)),"None")</f>
        <v>None</v>
      </c>
      <c r="X21" s="5" t="str" cm="1">
        <f t="array" ref="X21">IFERROR(AVERAGE(INDEX(_xlfn._xlws.FILTER($B$2:$N$300000,(YEAR($B$2:$B$300000)=X$4)*(MONTH($B$2:$B$300000)=$R21)),,12)),"None")</f>
        <v>None</v>
      </c>
      <c r="Y21" s="5" t="str" cm="1">
        <f t="array" ref="Y21">IFERROR(AVERAGE(INDEX(_xlfn._xlws.FILTER($B$2:$N$300000,(YEAR($B$2:$B$300000)=Y$4)*(MONTH($B$2:$B$300000)=$R21)),,12)),"None")</f>
        <v>None</v>
      </c>
      <c r="Z21" s="5" t="str" cm="1">
        <f t="array" ref="Z21">IFERROR(AVERAGE(INDEX(_xlfn._xlws.FILTER($B$2:$N$300000,(YEAR($B$2:$B$300000)=Z$4)*(MONTH($B$2:$B$300000)=$R21)),,12)),"None")</f>
        <v>None</v>
      </c>
      <c r="AA21" s="5" t="str" cm="1">
        <f t="array" ref="AA21">IFERROR(AVERAGE(INDEX(_xlfn._xlws.FILTER($B$2:$N$300000,(YEAR($B$2:$B$300000)=AA$4)*(MONTH($B$2:$B$300000)=$R21)),,12)),"None")</f>
        <v>None</v>
      </c>
      <c r="AB21" s="5" t="str" cm="1">
        <f t="array" ref="AB21">IFERROR(AVERAGE(INDEX(_xlfn._xlws.FILTER($B$2:$N$300000,(YEAR($B$2:$B$300000)=AB$4)*(MONTH($B$2:$B$300000)=$R21)),,12)),"None")</f>
        <v>None</v>
      </c>
      <c r="AC21" s="5" t="str" cm="1">
        <f t="array" ref="AC21">IFERROR(AVERAGE(INDEX(_xlfn._xlws.FILTER($B$2:$N$300000,(YEAR($B$2:$B$300000)=AC$4)*(MONTH($B$2:$B$300000)=$R21)),,12)),"None")</f>
        <v>None</v>
      </c>
      <c r="AE21" s="2">
        <v>80</v>
      </c>
      <c r="AF21" s="10" t="s">
        <v>28</v>
      </c>
      <c r="AG21" s="10">
        <v>0</v>
      </c>
      <c r="AH21" s="23" t="str" cm="1">
        <f t="array" ref="AH21">IFERROR(AVERAGE(INDEX(_xlfn._xlws.FILTER($B:$N,($L:$L&gt;=AE20)*($L:$L&lt;AE21)),,11)),"-")</f>
        <v>-</v>
      </c>
      <c r="AI21" s="13" t="str" cm="1">
        <f t="array" ref="AI21">IFERROR(AVERAGE(INDEX(_xlfn._xlws.FILTER($B:$P,($L:$L&gt;=AE20)*($L:$L&lt;AE21)),,13)),"-")</f>
        <v>-</v>
      </c>
      <c r="AJ21" s="24" t="str" cm="1">
        <f t="array" ref="AJ21">IFERROR(AVERAGE(INDEX(_xlfn._xlws.FILTER($B:$Q,($L:$L&gt;=AE20)*($L:$L&lt;AE21)),,12)),"-")</f>
        <v>-</v>
      </c>
      <c r="AK21" s="13" t="str" cm="1">
        <f t="array" ref="AK21">IFERROR(AVERAGE(INDEX(_xlfn._xlws.FILTER($B:$P,($L:$L&gt;=AE20)*($L:$L&lt;AE21)),,14)),"-")</f>
        <v>-</v>
      </c>
      <c r="AL21" s="25" t="str" cm="1">
        <f t="array" ref="AL21">IFERROR(AVERAGE(INDEX(_xlfn._xlws.FILTER($B:$Q,($L:$L&gt;=AE20)*($L:$L&lt;AE21)),,5)),"-")</f>
        <v>-</v>
      </c>
      <c r="AM21" s="26" t="str" cm="1">
        <f t="array" ref="AM21">IFERROR(AVERAGE(INDEX(_xlfn._xlws.FILTER($B:$Q,($L:$L&gt;=AE20)*($L:$L&lt;AE21)),,8)),"-")</f>
        <v>-</v>
      </c>
      <c r="AO21" s="19">
        <v>0</v>
      </c>
      <c r="AP21" s="27" t="str">
        <f>TEXT(AO21,"ss:dd:nn")&amp;IF(AO22="","+"," - "&amp;TEXT(AO22,"ss:dd:nn"))</f>
        <v>00:00:00 - 00:00:00</v>
      </c>
      <c r="AQ21" s="2">
        <v>0</v>
      </c>
      <c r="AR21" s="13" t="str" cm="1">
        <f t="array" ref="AR21">IFERROR(AVERAGE(INDEX(_xlfn._xlws.FILTER($B:$N,($F:$F&gt;=AO21)*($F:$F&lt;AO22)),,11)),"-")</f>
        <v>-</v>
      </c>
      <c r="AS21" s="13" t="str" cm="1">
        <f t="array" ref="AS21">IFERROR(AVERAGE(INDEX(_xlfn._xlws.FILTER($B:$P,($F:$F&gt;=AO21)*($F:$F&lt;AO22)),,13)),"-")</f>
        <v>-</v>
      </c>
      <c r="AT21" s="13" t="str" cm="1">
        <f t="array" ref="AT21">IFERROR(AVERAGE(INDEX(_xlfn._xlws.FILTER($B:$Q,($F:$F&gt;=AO21)*($F:$F&lt;AO22)),,12)),"-")</f>
        <v>-</v>
      </c>
      <c r="AU21" s="13" t="str" cm="1">
        <f t="array" ref="AU21">IFERROR(AVERAGE(INDEX(_xlfn._xlws.FILTER($B:$P,($F:$F&gt;=AO21)*($F:$F&lt;AO22)),,14)),"-")</f>
        <v>-</v>
      </c>
      <c r="AV21" s="28" t="str" cm="1">
        <f t="array" ref="AV21">IFERROR(AVERAGE(INDEX(_xlfn._xlws.FILTER($B:$Q,($F:$F&gt;=AO21)*($F:$F&lt;AO22)),,5)),"-")</f>
        <v>-</v>
      </c>
      <c r="AW21" s="26" t="str" cm="1">
        <f t="array" ref="AW21">IFERROR(AVERAGE(INDEX(_xlfn._xlws.FILTER($B:$Q,($F:$F&gt;=AO21)*($F:$F&lt;AO22)),,8)),"-")</f>
        <v>-</v>
      </c>
    </row>
    <row r="22" spans="18:49" x14ac:dyDescent="0.25">
      <c r="R22" s="4">
        <v>4</v>
      </c>
      <c r="S22" s="5" t="str" cm="1">
        <f t="array" ref="S22">IFERROR(AVERAGE(INDEX(_xlfn._xlws.FILTER($B$2:$N$300000,(YEAR($B$2:$B$300000)=S$4)*(MONTH($B$2:$B$300000)=$R22)),,12)),"None")</f>
        <v>None</v>
      </c>
      <c r="T22" s="5" t="str" cm="1">
        <f t="array" ref="T22">IFERROR(AVERAGE(INDEX(_xlfn._xlws.FILTER($B$2:$N$300000,(YEAR($B$2:$B$300000)=T$4)*(MONTH($B$2:$B$300000)=$R22)),,12)),"None")</f>
        <v>None</v>
      </c>
      <c r="U22" s="5" t="str" cm="1">
        <f t="array" ref="U22">IFERROR(AVERAGE(INDEX(_xlfn._xlws.FILTER($B$2:$N$300000,(YEAR($B$2:$B$300000)=U$4)*(MONTH($B$2:$B$300000)=$R22)),,12)),"None")</f>
        <v>None</v>
      </c>
      <c r="V22" s="5" t="str" cm="1">
        <f t="array" ref="V22">IFERROR(AVERAGE(INDEX(_xlfn._xlws.FILTER($B$2:$N$300000,(YEAR($B$2:$B$300000)=V$4)*(MONTH($B$2:$B$300000)=$R22)),,12)),"None")</f>
        <v>None</v>
      </c>
      <c r="W22" s="5" t="str" cm="1">
        <f t="array" ref="W22">IFERROR(AVERAGE(INDEX(_xlfn._xlws.FILTER($B$2:$N$300000,(YEAR($B$2:$B$300000)=W$4)*(MONTH($B$2:$B$300000)=$R22)),,12)),"None")</f>
        <v>None</v>
      </c>
      <c r="X22" s="5" t="str" cm="1">
        <f t="array" ref="X22">IFERROR(AVERAGE(INDEX(_xlfn._xlws.FILTER($B$2:$N$300000,(YEAR($B$2:$B$300000)=X$4)*(MONTH($B$2:$B$300000)=$R22)),,12)),"None")</f>
        <v>None</v>
      </c>
      <c r="Y22" s="5" t="str" cm="1">
        <f t="array" ref="Y22">IFERROR(AVERAGE(INDEX(_xlfn._xlws.FILTER($B$2:$N$300000,(YEAR($B$2:$B$300000)=Y$4)*(MONTH($B$2:$B$300000)=$R22)),,12)),"None")</f>
        <v>None</v>
      </c>
      <c r="Z22" s="5" t="str" cm="1">
        <f t="array" ref="Z22">IFERROR(AVERAGE(INDEX(_xlfn._xlws.FILTER($B$2:$N$300000,(YEAR($B$2:$B$300000)=Z$4)*(MONTH($B$2:$B$300000)=$R22)),,12)),"None")</f>
        <v>None</v>
      </c>
      <c r="AA22" s="5" t="str" cm="1">
        <f t="array" ref="AA22">IFERROR(AVERAGE(INDEX(_xlfn._xlws.FILTER($B$2:$N$300000,(YEAR($B$2:$B$300000)=AA$4)*(MONTH($B$2:$B$300000)=$R22)),,12)),"None")</f>
        <v>None</v>
      </c>
      <c r="AB22" s="5" t="str" cm="1">
        <f t="array" ref="AB22">IFERROR(AVERAGE(INDEX(_xlfn._xlws.FILTER($B$2:$N$300000,(YEAR($B$2:$B$300000)=AB$4)*(MONTH($B$2:$B$300000)=$R22)),,12)),"None")</f>
        <v>None</v>
      </c>
      <c r="AC22" s="5" t="str" cm="1">
        <f t="array" ref="AC22">IFERROR(AVERAGE(INDEX(_xlfn._xlws.FILTER($B$2:$N$300000,(YEAR($B$2:$B$300000)=AC$4)*(MONTH($B$2:$B$300000)=$R22)),,12)),"None")</f>
        <v>None</v>
      </c>
      <c r="AE22" s="2">
        <v>85</v>
      </c>
      <c r="AF22" s="10" t="s">
        <v>29</v>
      </c>
      <c r="AG22" s="10">
        <v>0</v>
      </c>
      <c r="AH22" s="23" t="str" cm="1">
        <f t="array" ref="AH22">IFERROR(AVERAGE(INDEX(_xlfn._xlws.FILTER($B:$N,($L:$L&gt;=AE21)*($L:$L&lt;AE22)),,11)),"-")</f>
        <v>-</v>
      </c>
      <c r="AI22" s="13" t="str" cm="1">
        <f t="array" ref="AI22">IFERROR(AVERAGE(INDEX(_xlfn._xlws.FILTER($B:$P,($L:$L&gt;=AE21)*($L:$L&lt;AE22)),,13)),"-")</f>
        <v>-</v>
      </c>
      <c r="AJ22" s="24" t="str" cm="1">
        <f t="array" ref="AJ22">IFERROR(AVERAGE(INDEX(_xlfn._xlws.FILTER($B:$Q,($L:$L&gt;=AE21)*($L:$L&lt;AE22)),,12)),"-")</f>
        <v>-</v>
      </c>
      <c r="AK22" s="13" t="str" cm="1">
        <f t="array" ref="AK22">IFERROR(AVERAGE(INDEX(_xlfn._xlws.FILTER($B:$P,($L:$L&gt;=AE21)*($L:$L&lt;AE22)),,14)),"-")</f>
        <v>-</v>
      </c>
      <c r="AL22" s="25" t="str" cm="1">
        <f t="array" ref="AL22">IFERROR(AVERAGE(INDEX(_xlfn._xlws.FILTER($B:$Q,($L:$L&gt;=AE21)*($L:$L&lt;AE22)),,5)),"-")</f>
        <v>-</v>
      </c>
      <c r="AM22" s="26" t="str" cm="1">
        <f t="array" ref="AM22">IFERROR(AVERAGE(INDEX(_xlfn._xlws.FILTER($B:$Q,($L:$L&gt;=AE21)*($L:$L&lt;AE22)),,8)),"-")</f>
        <v>-</v>
      </c>
      <c r="AO22" s="19">
        <v>0</v>
      </c>
      <c r="AP22" s="27" t="str">
        <f t="shared" ref="AP22:AP26" si="1">TEXT(AO22,"ss:dd:nn")&amp;IF(AO23="","+"," - "&amp;TEXT(AO23,"ss:dd:nn"))</f>
        <v>00:00:00 - 00:00:00</v>
      </c>
      <c r="AQ22" s="2">
        <v>0</v>
      </c>
      <c r="AR22" s="13" t="str" cm="1">
        <f t="array" ref="AR22">IFERROR(AVERAGE(INDEX(_xlfn._xlws.FILTER($B:$N,($F:$F&gt;=AO22)*($F:$F&lt;AO23)),,11)),"-")</f>
        <v>-</v>
      </c>
      <c r="AS22" s="13" t="str" cm="1">
        <f t="array" ref="AS22">IFERROR(AVERAGE(INDEX(_xlfn._xlws.FILTER($B:$P,($F:$F&gt;=AO22)*($F:$F&lt;AO23)),,13)),"-")</f>
        <v>-</v>
      </c>
      <c r="AT22" s="13" t="str" cm="1">
        <f t="array" ref="AT22">IFERROR(AVERAGE(INDEX(_xlfn._xlws.FILTER($B:$Q,($F:$F&gt;=AO22)*($F:$F&lt;AO23)),,12)),"-")</f>
        <v>-</v>
      </c>
      <c r="AU22" s="13" t="str" cm="1">
        <f t="array" ref="AU22">IFERROR(AVERAGE(INDEX(_xlfn._xlws.FILTER($B:$P,($F:$F&gt;=AO22)*($F:$F&lt;AO23)),,14)),"-")</f>
        <v>-</v>
      </c>
      <c r="AV22" s="28" t="str" cm="1">
        <f t="array" ref="AV22">IFERROR(AVERAGE(INDEX(_xlfn._xlws.FILTER($B:$Q,($F:$F&gt;=AO22)*($F:$F&lt;AO23)),,5)),"-")</f>
        <v>-</v>
      </c>
      <c r="AW22" s="26" t="str" cm="1">
        <f t="array" ref="AW22">IFERROR(AVERAGE(INDEX(_xlfn._xlws.FILTER($B:$Q,($F:$F&gt;=AO22)*($F:$F&lt;AO23)),,8)),"-")</f>
        <v>-</v>
      </c>
    </row>
    <row r="23" spans="18:49" x14ac:dyDescent="0.25">
      <c r="R23" s="4">
        <v>5</v>
      </c>
      <c r="S23" s="5" t="str" cm="1">
        <f t="array" ref="S23">IFERROR(AVERAGE(INDEX(_xlfn._xlws.FILTER($B$2:$N$300000,(YEAR($B$2:$B$300000)=S$4)*(MONTH($B$2:$B$300000)=$R23)),,12)),"None")</f>
        <v>None</v>
      </c>
      <c r="T23" s="5" t="str" cm="1">
        <f t="array" ref="T23">IFERROR(AVERAGE(INDEX(_xlfn._xlws.FILTER($B$2:$N$300000,(YEAR($B$2:$B$300000)=T$4)*(MONTH($B$2:$B$300000)=$R23)),,12)),"None")</f>
        <v>None</v>
      </c>
      <c r="U23" s="5" t="str" cm="1">
        <f t="array" ref="U23">IFERROR(AVERAGE(INDEX(_xlfn._xlws.FILTER($B$2:$N$300000,(YEAR($B$2:$B$300000)=U$4)*(MONTH($B$2:$B$300000)=$R23)),,12)),"None")</f>
        <v>None</v>
      </c>
      <c r="V23" s="5" t="str" cm="1">
        <f t="array" ref="V23">IFERROR(AVERAGE(INDEX(_xlfn._xlws.FILTER($B$2:$N$300000,(YEAR($B$2:$B$300000)=V$4)*(MONTH($B$2:$B$300000)=$R23)),,12)),"None")</f>
        <v>None</v>
      </c>
      <c r="W23" s="5" t="str" cm="1">
        <f t="array" ref="W23">IFERROR(AVERAGE(INDEX(_xlfn._xlws.FILTER($B$2:$N$300000,(YEAR($B$2:$B$300000)=W$4)*(MONTH($B$2:$B$300000)=$R23)),,12)),"None")</f>
        <v>None</v>
      </c>
      <c r="X23" s="5" t="str" cm="1">
        <f t="array" ref="X23">IFERROR(AVERAGE(INDEX(_xlfn._xlws.FILTER($B$2:$N$300000,(YEAR($B$2:$B$300000)=X$4)*(MONTH($B$2:$B$300000)=$R23)),,12)),"None")</f>
        <v>None</v>
      </c>
      <c r="Y23" s="5" t="str" cm="1">
        <f t="array" ref="Y23">IFERROR(AVERAGE(INDEX(_xlfn._xlws.FILTER($B$2:$N$300000,(YEAR($B$2:$B$300000)=Y$4)*(MONTH($B$2:$B$300000)=$R23)),,12)),"None")</f>
        <v>None</v>
      </c>
      <c r="Z23" s="5" t="str" cm="1">
        <f t="array" ref="Z23">IFERROR(AVERAGE(INDEX(_xlfn._xlws.FILTER($B$2:$N$300000,(YEAR($B$2:$B$300000)=Z$4)*(MONTH($B$2:$B$300000)=$R23)),,12)),"None")</f>
        <v>None</v>
      </c>
      <c r="AA23" s="5" t="str" cm="1">
        <f t="array" ref="AA23">IFERROR(AVERAGE(INDEX(_xlfn._xlws.FILTER($B$2:$N$300000,(YEAR($B$2:$B$300000)=AA$4)*(MONTH($B$2:$B$300000)=$R23)),,12)),"None")</f>
        <v>None</v>
      </c>
      <c r="AB23" s="5" t="str" cm="1">
        <f t="array" ref="AB23">IFERROR(AVERAGE(INDEX(_xlfn._xlws.FILTER($B$2:$N$300000,(YEAR($B$2:$B$300000)=AB$4)*(MONTH($B$2:$B$300000)=$R23)),,12)),"None")</f>
        <v>None</v>
      </c>
      <c r="AC23" s="5" t="str" cm="1">
        <f t="array" ref="AC23">IFERROR(AVERAGE(INDEX(_xlfn._xlws.FILTER($B$2:$N$300000,(YEAR($B$2:$B$300000)=AC$4)*(MONTH($B$2:$B$300000)=$R23)),,12)),"None")</f>
        <v>None</v>
      </c>
      <c r="AE23" s="2">
        <v>90</v>
      </c>
      <c r="AF23" s="10" t="s">
        <v>30</v>
      </c>
      <c r="AG23" s="10">
        <v>0</v>
      </c>
      <c r="AH23" s="23" t="str" cm="1">
        <f t="array" ref="AH23">IFERROR(AVERAGE(INDEX(_xlfn._xlws.FILTER($B:$N,($L:$L&gt;=AE22)*($L:$L&lt;AE23)),,11)),"-")</f>
        <v>-</v>
      </c>
      <c r="AI23" s="13" t="str" cm="1">
        <f t="array" ref="AI23">IFERROR(AVERAGE(INDEX(_xlfn._xlws.FILTER($B:$P,($L:$L&gt;=AE22)*($L:$L&lt;AE23)),,13)),"-")</f>
        <v>-</v>
      </c>
      <c r="AJ23" s="24" t="str" cm="1">
        <f t="array" ref="AJ23">IFERROR(AVERAGE(INDEX(_xlfn._xlws.FILTER($B:$Q,($L:$L&gt;=AE22)*($L:$L&lt;AE23)),,12)),"-")</f>
        <v>-</v>
      </c>
      <c r="AK23" s="13" t="str" cm="1">
        <f t="array" ref="AK23">IFERROR(AVERAGE(INDEX(_xlfn._xlws.FILTER($B:$P,($L:$L&gt;=AE22)*($L:$L&lt;AE23)),,14)),"-")</f>
        <v>-</v>
      </c>
      <c r="AL23" s="25" t="str" cm="1">
        <f t="array" ref="AL23">IFERROR(AVERAGE(INDEX(_xlfn._xlws.FILTER($B:$Q,($L:$L&gt;=AE22)*($L:$L&lt;AE23)),,5)),"-")</f>
        <v>-</v>
      </c>
      <c r="AM23" s="26" t="str" cm="1">
        <f t="array" ref="AM23">IFERROR(AVERAGE(INDEX(_xlfn._xlws.FILTER($B:$Q,($L:$L&gt;=AE22)*($L:$L&lt;AE23)),,8)),"-")</f>
        <v>-</v>
      </c>
      <c r="AO23" s="19">
        <v>0</v>
      </c>
      <c r="AP23" s="27" t="str">
        <f t="shared" si="1"/>
        <v>00:00:00 - 00:00:00</v>
      </c>
      <c r="AQ23" s="2">
        <v>0</v>
      </c>
      <c r="AR23" s="13" t="str" cm="1">
        <f t="array" ref="AR23">IFERROR(AVERAGE(INDEX(_xlfn._xlws.FILTER($B:$N,($F:$F&gt;=AO23)*($F:$F&lt;AO24)),,11)),"-")</f>
        <v>-</v>
      </c>
      <c r="AS23" s="13" t="str" cm="1">
        <f t="array" ref="AS23">IFERROR(AVERAGE(INDEX(_xlfn._xlws.FILTER($B:$P,($F:$F&gt;=AO23)*($F:$F&lt;AO24)),,13)),"-")</f>
        <v>-</v>
      </c>
      <c r="AT23" s="13" t="str" cm="1">
        <f t="array" ref="AT23">IFERROR(AVERAGE(INDEX(_xlfn._xlws.FILTER($B:$Q,($F:$F&gt;=AO23)*($F:$F&lt;AO24)),,12)),"-")</f>
        <v>-</v>
      </c>
      <c r="AU23" s="13" t="str" cm="1">
        <f t="array" ref="AU23">IFERROR(AVERAGE(INDEX(_xlfn._xlws.FILTER($B:$P,($F:$F&gt;=AO23)*($F:$F&lt;AO24)),,14)),"-")</f>
        <v>-</v>
      </c>
      <c r="AV23" s="28" t="str" cm="1">
        <f t="array" ref="AV23">IFERROR(AVERAGE(INDEX(_xlfn._xlws.FILTER($B:$Q,($F:$F&gt;=AO23)*($F:$F&lt;AO24)),,5)),"-")</f>
        <v>-</v>
      </c>
      <c r="AW23" s="26" t="str" cm="1">
        <f t="array" ref="AW23">IFERROR(AVERAGE(INDEX(_xlfn._xlws.FILTER($B:$Q,($F:$F&gt;=AO23)*($F:$F&lt;AO24)),,8)),"-")</f>
        <v>-</v>
      </c>
    </row>
    <row r="24" spans="18:49" x14ac:dyDescent="0.25">
      <c r="R24" s="4">
        <v>6</v>
      </c>
      <c r="S24" s="5" t="str" cm="1">
        <f t="array" ref="S24">IFERROR(AVERAGE(INDEX(_xlfn._xlws.FILTER($B$2:$N$300000,(YEAR($B$2:$B$300000)=S$4)*(MONTH($B$2:$B$300000)=$R24)),,12)),"None")</f>
        <v>None</v>
      </c>
      <c r="T24" s="5" t="str" cm="1">
        <f t="array" ref="T24">IFERROR(AVERAGE(INDEX(_xlfn._xlws.FILTER($B$2:$N$300000,(YEAR($B$2:$B$300000)=T$4)*(MONTH($B$2:$B$300000)=$R24)),,12)),"None")</f>
        <v>None</v>
      </c>
      <c r="U24" s="5" t="str" cm="1">
        <f t="array" ref="U24">IFERROR(AVERAGE(INDEX(_xlfn._xlws.FILTER($B$2:$N$300000,(YEAR($B$2:$B$300000)=U$4)*(MONTH($B$2:$B$300000)=$R24)),,12)),"None")</f>
        <v>None</v>
      </c>
      <c r="V24" s="5" t="str" cm="1">
        <f t="array" ref="V24">IFERROR(AVERAGE(INDEX(_xlfn._xlws.FILTER($B$2:$N$300000,(YEAR($B$2:$B$300000)=V$4)*(MONTH($B$2:$B$300000)=$R24)),,12)),"None")</f>
        <v>None</v>
      </c>
      <c r="W24" s="5" t="str" cm="1">
        <f t="array" ref="W24">IFERROR(AVERAGE(INDEX(_xlfn._xlws.FILTER($B$2:$N$300000,(YEAR($B$2:$B$300000)=W$4)*(MONTH($B$2:$B$300000)=$R24)),,12)),"None")</f>
        <v>None</v>
      </c>
      <c r="X24" s="5" t="str" cm="1">
        <f t="array" ref="X24">IFERROR(AVERAGE(INDEX(_xlfn._xlws.FILTER($B$2:$N$300000,(YEAR($B$2:$B$300000)=X$4)*(MONTH($B$2:$B$300000)=$R24)),,12)),"None")</f>
        <v>None</v>
      </c>
      <c r="Y24" s="5" t="str" cm="1">
        <f t="array" ref="Y24">IFERROR(AVERAGE(INDEX(_xlfn._xlws.FILTER($B$2:$N$300000,(YEAR($B$2:$B$300000)=Y$4)*(MONTH($B$2:$B$300000)=$R24)),,12)),"None")</f>
        <v>None</v>
      </c>
      <c r="Z24" s="5" t="str" cm="1">
        <f t="array" ref="Z24">IFERROR(AVERAGE(INDEX(_xlfn._xlws.FILTER($B$2:$N$300000,(YEAR($B$2:$B$300000)=Z$4)*(MONTH($B$2:$B$300000)=$R24)),,12)),"None")</f>
        <v>None</v>
      </c>
      <c r="AA24" s="5" t="str" cm="1">
        <f t="array" ref="AA24">IFERROR(AVERAGE(INDEX(_xlfn._xlws.FILTER($B$2:$N$300000,(YEAR($B$2:$B$300000)=AA$4)*(MONTH($B$2:$B$300000)=$R24)),,12)),"None")</f>
        <v>None</v>
      </c>
      <c r="AB24" s="5" t="str" cm="1">
        <f t="array" ref="AB24">IFERROR(AVERAGE(INDEX(_xlfn._xlws.FILTER($B$2:$N$300000,(YEAR($B$2:$B$300000)=AB$4)*(MONTH($B$2:$B$300000)=$R24)),,12)),"None")</f>
        <v>None</v>
      </c>
      <c r="AC24" s="5" t="str" cm="1">
        <f t="array" ref="AC24">IFERROR(AVERAGE(INDEX(_xlfn._xlws.FILTER($B$2:$N$300000,(YEAR($B$2:$B$300000)=AC$4)*(MONTH($B$2:$B$300000)=$R24)),,12)),"None")</f>
        <v>None</v>
      </c>
      <c r="AE24" s="2">
        <v>95</v>
      </c>
      <c r="AF24" s="10" t="s">
        <v>31</v>
      </c>
      <c r="AG24" s="10">
        <v>0</v>
      </c>
      <c r="AH24" s="23" t="str" cm="1">
        <f t="array" ref="AH24">IFERROR(AVERAGE(INDEX(_xlfn._xlws.FILTER($B:$N,($L:$L&gt;=AE23)*($L:$L&lt;AE24)),,11)),"-")</f>
        <v>-</v>
      </c>
      <c r="AI24" s="13" t="str" cm="1">
        <f t="array" ref="AI24">IFERROR(AVERAGE(INDEX(_xlfn._xlws.FILTER($B:$P,($L:$L&gt;=AE23)*($L:$L&lt;AE24)),,13)),"-")</f>
        <v>-</v>
      </c>
      <c r="AJ24" s="24" t="str" cm="1">
        <f t="array" ref="AJ24">IFERROR(AVERAGE(INDEX(_xlfn._xlws.FILTER($B:$Q,($L:$L&gt;=AE23)*($L:$L&lt;AE24)),,12)),"-")</f>
        <v>-</v>
      </c>
      <c r="AK24" s="13" t="str" cm="1">
        <f t="array" ref="AK24">IFERROR(AVERAGE(INDEX(_xlfn._xlws.FILTER($B:$P,($L:$L&gt;=AE23)*($L:$L&lt;AE24)),,14)),"-")</f>
        <v>-</v>
      </c>
      <c r="AL24" s="25" t="str" cm="1">
        <f t="array" ref="AL24">IFERROR(AVERAGE(INDEX(_xlfn._xlws.FILTER($B:$Q,($L:$L&gt;=AE23)*($L:$L&lt;AE24)),,5)),"-")</f>
        <v>-</v>
      </c>
      <c r="AM24" s="26" t="str" cm="1">
        <f t="array" ref="AM24">IFERROR(AVERAGE(INDEX(_xlfn._xlws.FILTER($B:$Q,($L:$L&gt;=AE23)*($L:$L&lt;AE24)),,8)),"-")</f>
        <v>-</v>
      </c>
      <c r="AO24" s="19">
        <v>0</v>
      </c>
      <c r="AP24" s="27" t="str">
        <f t="shared" si="1"/>
        <v>00:00:00 - 00:00:00</v>
      </c>
      <c r="AQ24" s="2">
        <v>0</v>
      </c>
      <c r="AR24" s="13" t="str" cm="1">
        <f t="array" ref="AR24">IFERROR(AVERAGE(INDEX(_xlfn._xlws.FILTER($B:$N,($F:$F&gt;=AO24)*($F:$F&lt;AO25)),,11)),"-")</f>
        <v>-</v>
      </c>
      <c r="AS24" s="13" t="str" cm="1">
        <f t="array" ref="AS24">IFERROR(AVERAGE(INDEX(_xlfn._xlws.FILTER($B:$P,($F:$F&gt;=AO24)*($F:$F&lt;AO25)),,13)),"-")</f>
        <v>-</v>
      </c>
      <c r="AT24" s="13" t="str" cm="1">
        <f t="array" ref="AT24">IFERROR(AVERAGE(INDEX(_xlfn._xlws.FILTER($B:$Q,($F:$F&gt;=AO24)*($F:$F&lt;AO25)),,12)),"-")</f>
        <v>-</v>
      </c>
      <c r="AU24" s="13" t="str" cm="1">
        <f t="array" ref="AU24">IFERROR(AVERAGE(INDEX(_xlfn._xlws.FILTER($B:$P,($F:$F&gt;=AO24)*($F:$F&lt;AO25)),,14)),"-")</f>
        <v>-</v>
      </c>
      <c r="AV24" s="28" t="str" cm="1">
        <f t="array" ref="AV24">IFERROR(AVERAGE(INDEX(_xlfn._xlws.FILTER($B:$Q,($F:$F&gt;=AO24)*($F:$F&lt;AO25)),,5)),"-")</f>
        <v>-</v>
      </c>
      <c r="AW24" s="26" t="str" cm="1">
        <f t="array" ref="AW24">IFERROR(AVERAGE(INDEX(_xlfn._xlws.FILTER($B:$Q,($F:$F&gt;=AO24)*($F:$F&lt;AO25)),,8)),"-")</f>
        <v>-</v>
      </c>
    </row>
    <row r="25" spans="18:49" x14ac:dyDescent="0.25">
      <c r="R25" s="4">
        <v>7</v>
      </c>
      <c r="S25" s="5" t="str" cm="1">
        <f t="array" ref="S25">IFERROR(AVERAGE(INDEX(_xlfn._xlws.FILTER($B$2:$N$300000,(YEAR($B$2:$B$300000)=S$4)*(MONTH($B$2:$B$300000)=$R25)),,12)),"None")</f>
        <v>None</v>
      </c>
      <c r="T25" s="5" t="str" cm="1">
        <f t="array" ref="T25">IFERROR(AVERAGE(INDEX(_xlfn._xlws.FILTER($B$2:$N$300000,(YEAR($B$2:$B$300000)=T$4)*(MONTH($B$2:$B$300000)=$R25)),,12)),"None")</f>
        <v>None</v>
      </c>
      <c r="U25" s="5" t="str" cm="1">
        <f t="array" ref="U25">IFERROR(AVERAGE(INDEX(_xlfn._xlws.FILTER($B$2:$N$300000,(YEAR($B$2:$B$300000)=U$4)*(MONTH($B$2:$B$300000)=$R25)),,12)),"None")</f>
        <v>None</v>
      </c>
      <c r="V25" s="5" t="str" cm="1">
        <f t="array" ref="V25">IFERROR(AVERAGE(INDEX(_xlfn._xlws.FILTER($B$2:$N$300000,(YEAR($B$2:$B$300000)=V$4)*(MONTH($B$2:$B$300000)=$R25)),,12)),"None")</f>
        <v>None</v>
      </c>
      <c r="W25" s="5" t="str" cm="1">
        <f t="array" ref="W25">IFERROR(AVERAGE(INDEX(_xlfn._xlws.FILTER($B$2:$N$300000,(YEAR($B$2:$B$300000)=W$4)*(MONTH($B$2:$B$300000)=$R25)),,12)),"None")</f>
        <v>None</v>
      </c>
      <c r="X25" s="5" t="str" cm="1">
        <f t="array" ref="X25">IFERROR(AVERAGE(INDEX(_xlfn._xlws.FILTER($B$2:$N$300000,(YEAR($B$2:$B$300000)=X$4)*(MONTH($B$2:$B$300000)=$R25)),,12)),"None")</f>
        <v>None</v>
      </c>
      <c r="Y25" s="5" t="str" cm="1">
        <f t="array" ref="Y25">IFERROR(AVERAGE(INDEX(_xlfn._xlws.FILTER($B$2:$N$300000,(YEAR($B$2:$B$300000)=Y$4)*(MONTH($B$2:$B$300000)=$R25)),,12)),"None")</f>
        <v>None</v>
      </c>
      <c r="Z25" s="5" t="str" cm="1">
        <f t="array" ref="Z25">IFERROR(AVERAGE(INDEX(_xlfn._xlws.FILTER($B$2:$N$300000,(YEAR($B$2:$B$300000)=Z$4)*(MONTH($B$2:$B$300000)=$R25)),,12)),"None")</f>
        <v>None</v>
      </c>
      <c r="AA25" s="5" t="str" cm="1">
        <f t="array" ref="AA25">IFERROR(AVERAGE(INDEX(_xlfn._xlws.FILTER($B$2:$N$300000,(YEAR($B$2:$B$300000)=AA$4)*(MONTH($B$2:$B$300000)=$R25)),,12)),"None")</f>
        <v>None</v>
      </c>
      <c r="AB25" s="5" t="str" cm="1">
        <f t="array" ref="AB25">IFERROR(AVERAGE(INDEX(_xlfn._xlws.FILTER($B$2:$N$300000,(YEAR($B$2:$B$300000)=AB$4)*(MONTH($B$2:$B$300000)=$R25)),,12)),"None")</f>
        <v>None</v>
      </c>
      <c r="AC25" s="5" t="str" cm="1">
        <f t="array" ref="AC25">IFERROR(AVERAGE(INDEX(_xlfn._xlws.FILTER($B$2:$N$300000,(YEAR($B$2:$B$300000)=AC$4)*(MONTH($B$2:$B$300000)=$R25)),,12)),"None")</f>
        <v>None</v>
      </c>
      <c r="AE25" s="2">
        <v>100</v>
      </c>
      <c r="AF25" s="10" t="s">
        <v>32</v>
      </c>
      <c r="AG25" s="10">
        <v>0</v>
      </c>
      <c r="AH25" s="23" t="str" cm="1">
        <f t="array" ref="AH25">IFERROR(AVERAGE(INDEX(_xlfn._xlws.FILTER($B:$N,($L:$L&gt;=AE24)*($L:$L&lt;AE25)),,11)),"-")</f>
        <v>-</v>
      </c>
      <c r="AI25" s="13" t="str" cm="1">
        <f t="array" ref="AI25">IFERROR(AVERAGE(INDEX(_xlfn._xlws.FILTER($B:$P,($L:$L&gt;=AE24)*($L:$L&lt;AE25)),,13)),"-")</f>
        <v>-</v>
      </c>
      <c r="AJ25" s="24" t="str" cm="1">
        <f t="array" ref="AJ25">IFERROR(AVERAGE(INDEX(_xlfn._xlws.FILTER($B:$Q,($L:$L&gt;=AE24)*($L:$L&lt;AE25)),,12)),"-")</f>
        <v>-</v>
      </c>
      <c r="AK25" s="13" t="str" cm="1">
        <f t="array" ref="AK25">IFERROR(AVERAGE(INDEX(_xlfn._xlws.FILTER($B:$P,($L:$L&gt;=AE24)*($L:$L&lt;AE25)),,14)),"-")</f>
        <v>-</v>
      </c>
      <c r="AL25" s="25" t="str" cm="1">
        <f t="array" ref="AL25">IFERROR(AVERAGE(INDEX(_xlfn._xlws.FILTER($B:$Q,($L:$L&gt;=AE24)*($L:$L&lt;AE25)),,5)),"-")</f>
        <v>-</v>
      </c>
      <c r="AM25" s="26" t="str" cm="1">
        <f t="array" ref="AM25">IFERROR(AVERAGE(INDEX(_xlfn._xlws.FILTER($B:$Q,($L:$L&gt;=AE24)*($L:$L&lt;AE25)),,8)),"-")</f>
        <v>-</v>
      </c>
      <c r="AO25" s="19">
        <v>0</v>
      </c>
      <c r="AP25" s="27" t="str">
        <f t="shared" si="1"/>
        <v>00:00:00 - 00:00:00</v>
      </c>
      <c r="AQ25" s="2">
        <v>0</v>
      </c>
      <c r="AR25" s="13" t="str" cm="1">
        <f t="array" ref="AR25">IFERROR(AVERAGE(INDEX(_xlfn._xlws.FILTER($B:$N,($F:$F&gt;=AO25)*($F:$F&lt;AO26)),,11)),"-")</f>
        <v>-</v>
      </c>
      <c r="AS25" s="13" t="str" cm="1">
        <f t="array" ref="AS25">IFERROR(AVERAGE(INDEX(_xlfn._xlws.FILTER($B:$P,($F:$F&gt;=AO25)*($F:$F&lt;AO26)),,13)),"-")</f>
        <v>-</v>
      </c>
      <c r="AT25" s="13" t="str" cm="1">
        <f t="array" ref="AT25">IFERROR(AVERAGE(INDEX(_xlfn._xlws.FILTER($B:$Q,($F:$F&gt;=AO25)*($F:$F&lt;AO26)),,12)),"-")</f>
        <v>-</v>
      </c>
      <c r="AU25" s="13" t="str" cm="1">
        <f t="array" ref="AU25">IFERROR(AVERAGE(INDEX(_xlfn._xlws.FILTER($B:$P,($F:$F&gt;=AO25)*($F:$F&lt;AO26)),,14)),"-")</f>
        <v>-</v>
      </c>
      <c r="AV25" s="28" t="str" cm="1">
        <f t="array" ref="AV25">IFERROR(AVERAGE(INDEX(_xlfn._xlws.FILTER($B:$Q,($F:$F&gt;=AO25)*($F:$F&lt;AO26)),,5)),"-")</f>
        <v>-</v>
      </c>
      <c r="AW25" s="26" t="str" cm="1">
        <f t="array" ref="AW25">IFERROR(AVERAGE(INDEX(_xlfn._xlws.FILTER($B:$Q,($F:$F&gt;=AO25)*($F:$F&lt;AO26)),,8)),"-")</f>
        <v>-</v>
      </c>
    </row>
    <row r="26" spans="18:49" x14ac:dyDescent="0.25">
      <c r="R26" s="4">
        <v>8</v>
      </c>
      <c r="S26" s="5" t="str" cm="1">
        <f t="array" ref="S26">IFERROR(AVERAGE(INDEX(_xlfn._xlws.FILTER($B$2:$N$300000,(YEAR($B$2:$B$300000)=S$4)*(MONTH($B$2:$B$300000)=$R26)),,12)),"None")</f>
        <v>None</v>
      </c>
      <c r="T26" s="5" t="str" cm="1">
        <f t="array" ref="T26">IFERROR(AVERAGE(INDEX(_xlfn._xlws.FILTER($B$2:$N$300000,(YEAR($B$2:$B$300000)=T$4)*(MONTH($B$2:$B$300000)=$R26)),,12)),"None")</f>
        <v>None</v>
      </c>
      <c r="U26" s="5" t="str" cm="1">
        <f t="array" ref="U26">IFERROR(AVERAGE(INDEX(_xlfn._xlws.FILTER($B$2:$N$300000,(YEAR($B$2:$B$300000)=U$4)*(MONTH($B$2:$B$300000)=$R26)),,12)),"None")</f>
        <v>None</v>
      </c>
      <c r="V26" s="5" t="str" cm="1">
        <f t="array" ref="V26">IFERROR(AVERAGE(INDEX(_xlfn._xlws.FILTER($B$2:$N$300000,(YEAR($B$2:$B$300000)=V$4)*(MONTH($B$2:$B$300000)=$R26)),,12)),"None")</f>
        <v>None</v>
      </c>
      <c r="W26" s="5" t="str" cm="1">
        <f t="array" ref="W26">IFERROR(AVERAGE(INDEX(_xlfn._xlws.FILTER($B$2:$N$300000,(YEAR($B$2:$B$300000)=W$4)*(MONTH($B$2:$B$300000)=$R26)),,12)),"None")</f>
        <v>None</v>
      </c>
      <c r="X26" s="5" t="str" cm="1">
        <f t="array" ref="X26">IFERROR(AVERAGE(INDEX(_xlfn._xlws.FILTER($B$2:$N$300000,(YEAR($B$2:$B$300000)=X$4)*(MONTH($B$2:$B$300000)=$R26)),,12)),"None")</f>
        <v>None</v>
      </c>
      <c r="Y26" s="5" t="str" cm="1">
        <f t="array" ref="Y26">IFERROR(AVERAGE(INDEX(_xlfn._xlws.FILTER($B$2:$N$300000,(YEAR($B$2:$B$300000)=Y$4)*(MONTH($B$2:$B$300000)=$R26)),,12)),"None")</f>
        <v>None</v>
      </c>
      <c r="Z26" s="5" t="str" cm="1">
        <f t="array" ref="Z26">IFERROR(AVERAGE(INDEX(_xlfn._xlws.FILTER($B$2:$N$300000,(YEAR($B$2:$B$300000)=Z$4)*(MONTH($B$2:$B$300000)=$R26)),,12)),"None")</f>
        <v>None</v>
      </c>
      <c r="AA26" s="5" t="str" cm="1">
        <f t="array" ref="AA26">IFERROR(AVERAGE(INDEX(_xlfn._xlws.FILTER($B$2:$N$300000,(YEAR($B$2:$B$300000)=AA$4)*(MONTH($B$2:$B$300000)=$R26)),,12)),"None")</f>
        <v>None</v>
      </c>
      <c r="AB26" s="5" t="str" cm="1">
        <f t="array" ref="AB26">IFERROR(AVERAGE(INDEX(_xlfn._xlws.FILTER($B$2:$N$300000,(YEAR($B$2:$B$300000)=AB$4)*(MONTH($B$2:$B$300000)=$R26)),,12)),"None")</f>
        <v>None</v>
      </c>
      <c r="AC26" s="5" t="str" cm="1">
        <f t="array" ref="AC26">IFERROR(AVERAGE(INDEX(_xlfn._xlws.FILTER($B$2:$N$300000,(YEAR($B$2:$B$300000)=AC$4)*(MONTH($B$2:$B$300000)=$R26)),,12)),"None")</f>
        <v>None</v>
      </c>
      <c r="AE26" s="2"/>
      <c r="AF26" s="11" t="s">
        <v>33</v>
      </c>
      <c r="AG26" s="11">
        <v>0</v>
      </c>
      <c r="AH26" s="30" t="str" cm="1">
        <f t="array" ref="AH26">IFERROR(AVERAGE(INDEX(_xlfn._xlws.FILTER($B:$N,($L:$L&gt;=AE25)),,11)),"-")</f>
        <v>-</v>
      </c>
      <c r="AI26" s="31" t="str" cm="1">
        <f t="array" ref="AI26">IFERROR(AVERAGE(INDEX(_xlfn._xlws.FILTER($B:$P,($L:$L&gt;=AE25)),,13)),"-")</f>
        <v>-</v>
      </c>
      <c r="AJ26" s="32" t="str" cm="1">
        <f t="array" ref="AJ26">IFERROR(AVERAGE(INDEX(_xlfn._xlws.FILTER($B:$Q,($L:$L&gt;=AE25)),,12)),"-")</f>
        <v>-</v>
      </c>
      <c r="AK26" s="31" t="str" cm="1">
        <f t="array" ref="AK26">IFERROR(AVERAGE(INDEX(_xlfn._xlws.FILTER($B:$P,($L:$L&gt;=AE25)),,14)),"-")</f>
        <v>-</v>
      </c>
      <c r="AL26" s="33" t="str" cm="1">
        <f t="array" ref="AL26">IFERROR(AVERAGE(INDEX(_xlfn._xlws.FILTER($B:$Q,($L:$L&gt;=AE25)),,5)),"-")</f>
        <v>-</v>
      </c>
      <c r="AM26" s="34" t="str" cm="1">
        <f t="array" ref="AM26">IFERROR(AVERAGE(INDEX(_xlfn._xlws.FILTER($B:$Q,($L:$L&gt;=AE25)),,8)),"-")</f>
        <v>-</v>
      </c>
      <c r="AO26" s="19">
        <v>0</v>
      </c>
      <c r="AP26" s="35" t="str">
        <f t="shared" si="1"/>
        <v>00:00:00+</v>
      </c>
      <c r="AQ26" s="21">
        <v>0</v>
      </c>
      <c r="AR26" s="31" t="str" cm="1">
        <f t="array" ref="AR26">IFERROR(AVERAGE(INDEX(_xlfn._xlws.FILTER($B:$N,($F:$F&gt;=AO26)),,11)),"-")</f>
        <v>-</v>
      </c>
      <c r="AS26" s="31" t="str" cm="1">
        <f t="array" ref="AS26">IFERROR(AVERAGE(INDEX(_xlfn._xlws.FILTER($B:$P,($F:$F&gt;=AO26)),,13)),"-")</f>
        <v>-</v>
      </c>
      <c r="AT26" s="31" t="str" cm="1">
        <f t="array" ref="AT26">IFERROR(AVERAGE(INDEX(_xlfn._xlws.FILTER($B:$Q,($F:$F&gt;=AO26)),,12)),"-")</f>
        <v>-</v>
      </c>
      <c r="AU26" s="31" t="str" cm="1">
        <f t="array" ref="AU26">IFERROR(AVERAGE(INDEX(_xlfn._xlws.FILTER($B:$P,($F:$F&gt;=AO26)),,14)),"-")</f>
        <v>-</v>
      </c>
      <c r="AV26" s="36" t="str" cm="1">
        <f t="array" ref="AV26">IFERROR(AVERAGE(INDEX(_xlfn._xlws.FILTER($B:$Q,($F:$F&gt;=AO26)),,5)),"-")</f>
        <v>-</v>
      </c>
      <c r="AW26" s="34" t="str" cm="1">
        <f t="array" ref="AW26">IFERROR(AVERAGE(INDEX(_xlfn._xlws.FILTER($B:$Q,($F:$F&gt;=AO26)),,8)),"-")</f>
        <v>-</v>
      </c>
    </row>
    <row r="27" spans="18:49" x14ac:dyDescent="0.25">
      <c r="R27" s="4">
        <v>9</v>
      </c>
      <c r="S27" s="5" t="str" cm="1">
        <f t="array" ref="S27">IFERROR(AVERAGE(INDEX(_xlfn._xlws.FILTER($B$2:$N$300000,(YEAR($B$2:$B$300000)=S$4)*(MONTH($B$2:$B$300000)=$R27)),,12)),"None")</f>
        <v>None</v>
      </c>
      <c r="T27" s="5" t="str" cm="1">
        <f t="array" ref="T27">IFERROR(AVERAGE(INDEX(_xlfn._xlws.FILTER($B$2:$N$300000,(YEAR($B$2:$B$300000)=T$4)*(MONTH($B$2:$B$300000)=$R27)),,12)),"None")</f>
        <v>None</v>
      </c>
      <c r="U27" s="5" t="str" cm="1">
        <f t="array" ref="U27">IFERROR(AVERAGE(INDEX(_xlfn._xlws.FILTER($B$2:$N$300000,(YEAR($B$2:$B$300000)=U$4)*(MONTH($B$2:$B$300000)=$R27)),,12)),"None")</f>
        <v>None</v>
      </c>
      <c r="V27" s="5" t="str" cm="1">
        <f t="array" ref="V27">IFERROR(AVERAGE(INDEX(_xlfn._xlws.FILTER($B$2:$N$300000,(YEAR($B$2:$B$300000)=V$4)*(MONTH($B$2:$B$300000)=$R27)),,12)),"None")</f>
        <v>None</v>
      </c>
      <c r="W27" s="5" t="str" cm="1">
        <f t="array" ref="W27">IFERROR(AVERAGE(INDEX(_xlfn._xlws.FILTER($B$2:$N$300000,(YEAR($B$2:$B$300000)=W$4)*(MONTH($B$2:$B$300000)=$R27)),,12)),"None")</f>
        <v>None</v>
      </c>
      <c r="X27" s="5" t="str" cm="1">
        <f t="array" ref="X27">IFERROR(AVERAGE(INDEX(_xlfn._xlws.FILTER($B$2:$N$300000,(YEAR($B$2:$B$300000)=X$4)*(MONTH($B$2:$B$300000)=$R27)),,12)),"None")</f>
        <v>None</v>
      </c>
      <c r="Y27" s="5" t="str" cm="1">
        <f t="array" ref="Y27">IFERROR(AVERAGE(INDEX(_xlfn._xlws.FILTER($B$2:$N$300000,(YEAR($B$2:$B$300000)=Y$4)*(MONTH($B$2:$B$300000)=$R27)),,12)),"None")</f>
        <v>None</v>
      </c>
      <c r="Z27" s="5" t="str" cm="1">
        <f t="array" ref="Z27">IFERROR(AVERAGE(INDEX(_xlfn._xlws.FILTER($B$2:$N$300000,(YEAR($B$2:$B$300000)=Z$4)*(MONTH($B$2:$B$300000)=$R27)),,12)),"None")</f>
        <v>None</v>
      </c>
      <c r="AA27" s="5" t="str" cm="1">
        <f t="array" ref="AA27">IFERROR(AVERAGE(INDEX(_xlfn._xlws.FILTER($B$2:$N$300000,(YEAR($B$2:$B$300000)=AA$4)*(MONTH($B$2:$B$300000)=$R27)),,12)),"None")</f>
        <v>None</v>
      </c>
      <c r="AB27" s="5" t="str" cm="1">
        <f t="array" ref="AB27">IFERROR(AVERAGE(INDEX(_xlfn._xlws.FILTER($B$2:$N$300000,(YEAR($B$2:$B$300000)=AB$4)*(MONTH($B$2:$B$300000)=$R27)),,12)),"None")</f>
        <v>None</v>
      </c>
      <c r="AC27" s="5" t="str" cm="1">
        <f t="array" ref="AC27">IFERROR(AVERAGE(INDEX(_xlfn._xlws.FILTER($B$2:$N$300000,(YEAR($B$2:$B$300000)=AC$4)*(MONTH($B$2:$B$300000)=$R27)),,12)),"None")</f>
        <v>None</v>
      </c>
      <c r="AO27" s="37"/>
      <c r="AP27" s="2"/>
      <c r="AQ27" s="2"/>
      <c r="AR27" s="2"/>
      <c r="AS27" s="2"/>
      <c r="AT27" s="2"/>
      <c r="AU27" s="2"/>
      <c r="AV27" s="2"/>
    </row>
    <row r="28" spans="18:49" x14ac:dyDescent="0.25">
      <c r="R28" s="4">
        <v>10</v>
      </c>
      <c r="S28" s="5" t="str" cm="1">
        <f t="array" ref="S28">IFERROR(AVERAGE(INDEX(_xlfn._xlws.FILTER($B$2:$N$300000,(YEAR($B$2:$B$300000)=S$4)*(MONTH($B$2:$B$300000)=$R28)),,12)),"None")</f>
        <v>None</v>
      </c>
      <c r="T28" s="5" t="str" cm="1">
        <f t="array" ref="T28">IFERROR(AVERAGE(INDEX(_xlfn._xlws.FILTER($B$2:$N$300000,(YEAR($B$2:$B$300000)=T$4)*(MONTH($B$2:$B$300000)=$R28)),,12)),"None")</f>
        <v>None</v>
      </c>
      <c r="U28" s="5" t="str" cm="1">
        <f t="array" ref="U28">IFERROR(AVERAGE(INDEX(_xlfn._xlws.FILTER($B$2:$N$300000,(YEAR($B$2:$B$300000)=U$4)*(MONTH($B$2:$B$300000)=$R28)),,12)),"None")</f>
        <v>None</v>
      </c>
      <c r="V28" s="5" t="str" cm="1">
        <f t="array" ref="V28">IFERROR(AVERAGE(INDEX(_xlfn._xlws.FILTER($B$2:$N$300000,(YEAR($B$2:$B$300000)=V$4)*(MONTH($B$2:$B$300000)=$R28)),,12)),"None")</f>
        <v>None</v>
      </c>
      <c r="W28" s="5" t="str" cm="1">
        <f t="array" ref="W28">IFERROR(AVERAGE(INDEX(_xlfn._xlws.FILTER($B$2:$N$300000,(YEAR($B$2:$B$300000)=W$4)*(MONTH($B$2:$B$300000)=$R28)),,12)),"None")</f>
        <v>None</v>
      </c>
      <c r="X28" s="5" t="str" cm="1">
        <f t="array" ref="X28">IFERROR(AVERAGE(INDEX(_xlfn._xlws.FILTER($B$2:$N$300000,(YEAR($B$2:$B$300000)=X$4)*(MONTH($B$2:$B$300000)=$R28)),,12)),"None")</f>
        <v>None</v>
      </c>
      <c r="Y28" s="5" t="str" cm="1">
        <f t="array" ref="Y28">IFERROR(AVERAGE(INDEX(_xlfn._xlws.FILTER($B$2:$N$300000,(YEAR($B$2:$B$300000)=Y$4)*(MONTH($B$2:$B$300000)=$R28)),,12)),"None")</f>
        <v>None</v>
      </c>
      <c r="Z28" s="5" t="str" cm="1">
        <f t="array" ref="Z28">IFERROR(AVERAGE(INDEX(_xlfn._xlws.FILTER($B$2:$N$300000,(YEAR($B$2:$B$300000)=Z$4)*(MONTH($B$2:$B$300000)=$R28)),,12)),"None")</f>
        <v>None</v>
      </c>
      <c r="AA28" s="5" t="str" cm="1">
        <f t="array" ref="AA28">IFERROR(AVERAGE(INDEX(_xlfn._xlws.FILTER($B$2:$N$300000,(YEAR($B$2:$B$300000)=AA$4)*(MONTH($B$2:$B$300000)=$R28)),,12)),"None")</f>
        <v>None</v>
      </c>
      <c r="AB28" s="5" t="str" cm="1">
        <f t="array" ref="AB28">IFERROR(AVERAGE(INDEX(_xlfn._xlws.FILTER($B$2:$N$300000,(YEAR($B$2:$B$300000)=AB$4)*(MONTH($B$2:$B$300000)=$R28)),,12)),"None")</f>
        <v>None</v>
      </c>
      <c r="AC28" s="5" t="str" cm="1">
        <f t="array" ref="AC28">IFERROR(AVERAGE(INDEX(_xlfn._xlws.FILTER($B$2:$N$300000,(YEAR($B$2:$B$300000)=AC$4)*(MONTH($B$2:$B$300000)=$R28)),,12)),"None")</f>
        <v>None</v>
      </c>
      <c r="AE28" s="2"/>
      <c r="AF28" s="49" t="s">
        <v>34</v>
      </c>
      <c r="AG28" s="50"/>
      <c r="AH28" s="50"/>
      <c r="AI28" s="50"/>
      <c r="AJ28" s="50"/>
      <c r="AK28" s="50"/>
      <c r="AL28" s="50"/>
      <c r="AM28" s="51"/>
      <c r="AP28" s="49" t="s">
        <v>35</v>
      </c>
      <c r="AQ28" s="50"/>
      <c r="AR28" s="56"/>
      <c r="AS28" s="56"/>
      <c r="AT28" s="56"/>
      <c r="AU28" s="56"/>
      <c r="AV28" s="57"/>
    </row>
    <row r="29" spans="18:49" x14ac:dyDescent="0.25">
      <c r="R29" s="4">
        <v>11</v>
      </c>
      <c r="S29" s="5" t="str" cm="1">
        <f t="array" ref="S29">IFERROR(AVERAGE(INDEX(_xlfn._xlws.FILTER($B$2:$N$300000,(YEAR($B$2:$B$300000)=S$4)*(MONTH($B$2:$B$300000)=$R29)),,12)),"None")</f>
        <v>None</v>
      </c>
      <c r="T29" s="5" t="str" cm="1">
        <f t="array" ref="T29">IFERROR(AVERAGE(INDEX(_xlfn._xlws.FILTER($B$2:$N$300000,(YEAR($B$2:$B$300000)=T$4)*(MONTH($B$2:$B$300000)=$R29)),,12)),"None")</f>
        <v>None</v>
      </c>
      <c r="U29" s="5" t="str" cm="1">
        <f t="array" ref="U29">IFERROR(AVERAGE(INDEX(_xlfn._xlws.FILTER($B$2:$N$300000,(YEAR($B$2:$B$300000)=U$4)*(MONTH($B$2:$B$300000)=$R29)),,12)),"None")</f>
        <v>None</v>
      </c>
      <c r="V29" s="5" t="str" cm="1">
        <f t="array" ref="V29">IFERROR(AVERAGE(INDEX(_xlfn._xlws.FILTER($B$2:$N$300000,(YEAR($B$2:$B$300000)=V$4)*(MONTH($B$2:$B$300000)=$R29)),,12)),"None")</f>
        <v>None</v>
      </c>
      <c r="W29" s="5" t="str" cm="1">
        <f t="array" ref="W29">IFERROR(AVERAGE(INDEX(_xlfn._xlws.FILTER($B$2:$N$300000,(YEAR($B$2:$B$300000)=W$4)*(MONTH($B$2:$B$300000)=$R29)),,12)),"None")</f>
        <v>None</v>
      </c>
      <c r="X29" s="5" t="str" cm="1">
        <f t="array" ref="X29">IFERROR(AVERAGE(INDEX(_xlfn._xlws.FILTER($B$2:$N$300000,(YEAR($B$2:$B$300000)=X$4)*(MONTH($B$2:$B$300000)=$R29)),,12)),"None")</f>
        <v>None</v>
      </c>
      <c r="Y29" s="5" t="str" cm="1">
        <f t="array" ref="Y29">IFERROR(AVERAGE(INDEX(_xlfn._xlws.FILTER($B$2:$N$300000,(YEAR($B$2:$B$300000)=Y$4)*(MONTH($B$2:$B$300000)=$R29)),,12)),"None")</f>
        <v>None</v>
      </c>
      <c r="Z29" s="5" t="str" cm="1">
        <f t="array" ref="Z29">IFERROR(AVERAGE(INDEX(_xlfn._xlws.FILTER($B$2:$N$300000,(YEAR($B$2:$B$300000)=Z$4)*(MONTH($B$2:$B$300000)=$R29)),,12)),"None")</f>
        <v>None</v>
      </c>
      <c r="AA29" s="5" t="str" cm="1">
        <f t="array" ref="AA29">IFERROR(AVERAGE(INDEX(_xlfn._xlws.FILTER($B$2:$N$300000,(YEAR($B$2:$B$300000)=AA$4)*(MONTH($B$2:$B$300000)=$R29)),,12)),"None")</f>
        <v>None</v>
      </c>
      <c r="AB29" s="5" t="str" cm="1">
        <f t="array" ref="AB29">IFERROR(AVERAGE(INDEX(_xlfn._xlws.FILTER($B$2:$N$300000,(YEAR($B$2:$B$300000)=AB$4)*(MONTH($B$2:$B$300000)=$R29)),,12)),"None")</f>
        <v>None</v>
      </c>
      <c r="AC29" s="5" t="str" cm="1">
        <f t="array" ref="AC29">IFERROR(AVERAGE(INDEX(_xlfn._xlws.FILTER($B$2:$N$300000,(YEAR($B$2:$B$300000)=AC$4)*(MONTH($B$2:$B$300000)=$R29)),,12)),"None")</f>
        <v>None</v>
      </c>
      <c r="AE29" s="2"/>
      <c r="AF29" s="5" t="s">
        <v>4</v>
      </c>
      <c r="AG29" s="7" t="s">
        <v>5</v>
      </c>
      <c r="AH29" s="7" t="s">
        <v>6</v>
      </c>
      <c r="AI29" s="7" t="s">
        <v>7</v>
      </c>
      <c r="AJ29" s="7" t="s">
        <v>8</v>
      </c>
      <c r="AK29" s="7" t="s">
        <v>9</v>
      </c>
      <c r="AL29" s="7" t="s">
        <v>3</v>
      </c>
      <c r="AM29" s="7" t="s">
        <v>10</v>
      </c>
      <c r="AP29" s="7" t="s">
        <v>36</v>
      </c>
      <c r="AQ29" s="38" t="s">
        <v>5</v>
      </c>
      <c r="AR29" s="7" t="s">
        <v>6</v>
      </c>
      <c r="AS29" s="7" t="s">
        <v>7</v>
      </c>
      <c r="AT29" s="7" t="s">
        <v>8</v>
      </c>
      <c r="AU29" s="7" t="s">
        <v>9</v>
      </c>
      <c r="AV29" s="7" t="s">
        <v>3</v>
      </c>
    </row>
    <row r="30" spans="18:49" x14ac:dyDescent="0.25">
      <c r="R30" s="4">
        <v>12</v>
      </c>
      <c r="S30" s="5" t="str" cm="1">
        <f t="array" ref="S30">IFERROR(AVERAGE(INDEX(_xlfn._xlws.FILTER($B$2:$N$300000,(YEAR($B$2:$B$300000)=S$4)*(MONTH($B$2:$B$300000)=$R30)),,12)),"None")</f>
        <v>None</v>
      </c>
      <c r="T30" s="5" t="str" cm="1">
        <f t="array" ref="T30">IFERROR(AVERAGE(INDEX(_xlfn._xlws.FILTER($B$2:$N$300000,(YEAR($B$2:$B$300000)=T$4)*(MONTH($B$2:$B$300000)=$R30)),,12)),"None")</f>
        <v>None</v>
      </c>
      <c r="U30" s="5" t="str" cm="1">
        <f t="array" ref="U30">IFERROR(AVERAGE(INDEX(_xlfn._xlws.FILTER($B$2:$N$300000,(YEAR($B$2:$B$300000)=U$4)*(MONTH($B$2:$B$300000)=$R30)),,12)),"None")</f>
        <v>None</v>
      </c>
      <c r="V30" s="5" t="str" cm="1">
        <f t="array" ref="V30">IFERROR(AVERAGE(INDEX(_xlfn._xlws.FILTER($B$2:$N$300000,(YEAR($B$2:$B$300000)=V$4)*(MONTH($B$2:$B$300000)=$R30)),,12)),"None")</f>
        <v>None</v>
      </c>
      <c r="W30" s="5" t="str" cm="1">
        <f t="array" ref="W30">IFERROR(AVERAGE(INDEX(_xlfn._xlws.FILTER($B$2:$N$300000,(YEAR($B$2:$B$300000)=W$4)*(MONTH($B$2:$B$300000)=$R30)),,12)),"None")</f>
        <v>None</v>
      </c>
      <c r="X30" s="5" t="str" cm="1">
        <f t="array" ref="X30">IFERROR(AVERAGE(INDEX(_xlfn._xlws.FILTER($B$2:$N$300000,(YEAR($B$2:$B$300000)=X$4)*(MONTH($B$2:$B$300000)=$R30)),,12)),"None")</f>
        <v>None</v>
      </c>
      <c r="Y30" s="5" t="str" cm="1">
        <f t="array" ref="Y30">IFERROR(AVERAGE(INDEX(_xlfn._xlws.FILTER($B$2:$N$300000,(YEAR($B$2:$B$300000)=Y$4)*(MONTH($B$2:$B$300000)=$R30)),,12)),"None")</f>
        <v>None</v>
      </c>
      <c r="Z30" s="5" t="str" cm="1">
        <f t="array" ref="Z30">IFERROR(AVERAGE(INDEX(_xlfn._xlws.FILTER($B$2:$N$300000,(YEAR($B$2:$B$300000)=Z$4)*(MONTH($B$2:$B$300000)=$R30)),,12)),"None")</f>
        <v>None</v>
      </c>
      <c r="AA30" s="5" t="str" cm="1">
        <f t="array" ref="AA30">IFERROR(AVERAGE(INDEX(_xlfn._xlws.FILTER($B$2:$N$300000,(YEAR($B$2:$B$300000)=AA$4)*(MONTH($B$2:$B$300000)=$R30)),,12)),"None")</f>
        <v>None</v>
      </c>
      <c r="AB30" s="5" t="str" cm="1">
        <f t="array" ref="AB30">IFERROR(AVERAGE(INDEX(_xlfn._xlws.FILTER($B$2:$N$300000,(YEAR($B$2:$B$300000)=AB$4)*(MONTH($B$2:$B$300000)=$R30)),,12)),"None")</f>
        <v>None</v>
      </c>
      <c r="AC30" s="5" t="str" cm="1">
        <f t="array" ref="AC30">IFERROR(AVERAGE(INDEX(_xlfn._xlws.FILTER($B$2:$N$300000,(YEAR($B$2:$B$300000)=AC$4)*(MONTH($B$2:$B$300000)=$R30)),,12)),"None")</f>
        <v>None</v>
      </c>
      <c r="AE30" s="2" t="e" cm="1">
        <f t="array" ref="AE30">_xlfn.SEQUENCE(20,,0,AVERAGE($M$2:$M$300000)/10)</f>
        <v>#DIV/0!</v>
      </c>
      <c r="AF30" s="10" t="e">
        <f t="shared" ref="AF30:AF49" si="2">ROUND(AE30,1)&amp;IF(AE31="","+","-"&amp;ROUND(AE31,1))</f>
        <v>#DIV/0!</v>
      </c>
      <c r="AG30" s="38" cm="1">
        <f t="array" ref="AG30:AG31">FREQUENCY($M$1:$M$300000, AE31:AE51)</f>
        <v>0</v>
      </c>
      <c r="AH30" s="12" t="str" cm="1">
        <f t="array" ref="AH30">IFERROR(AVERAGE(INDEX(_xlfn._xlws.FILTER($B:$N,($M:$M&gt;=AE30)*($M:$M&lt;AE31)),,11)),"-")</f>
        <v>-</v>
      </c>
      <c r="AI30" s="15" t="str" cm="1">
        <f t="array" ref="AI30">IFERROR(AVERAGE(INDEX(_xlfn._xlws.FILTER($B:$P,($M:$M&gt;=AE30)*($M:$M&lt;AE31)),,13)),"-")</f>
        <v>-</v>
      </c>
      <c r="AJ30" s="14" t="str" cm="1">
        <f t="array" ref="AJ30">IFERROR(AVERAGE(INDEX(_xlfn._xlws.FILTER($B:$Q,($M:$M&gt;=AE30)*($M:$M&lt;AE31)),,12)),"-")</f>
        <v>-</v>
      </c>
      <c r="AK30" s="15" t="str" cm="1">
        <f t="array" ref="AK30">IFERROR(AVERAGE(INDEX(_xlfn._xlws.FILTER($B:$P,($M:$M&gt;=AE30)*($M:$M&lt;AE31)),,14)),"-")</f>
        <v>-</v>
      </c>
      <c r="AL30" s="40" t="str" cm="1">
        <f t="array" ref="AL30">IFERROR(AVERAGE(INDEX(_xlfn._xlws.FILTER($B:$Q,($M:$M&gt;=AE30)*($M:$M&lt;AE31)),,5)),"-")</f>
        <v>-</v>
      </c>
      <c r="AM30" s="15" t="str" cm="1">
        <f t="array" ref="AM30">IFERROR(AVERAGE(INDEX(_xlfn._xlws.FILTER($B:$Q,($M:$M&gt;=AE30)*($M:$M&lt;AE31)),,8)),"-")</f>
        <v>-</v>
      </c>
      <c r="AP30" s="7" cm="1">
        <f t="array" ref="AP30:AP48">_xlfn.SEQUENCE(19,,0,1)</f>
        <v>0</v>
      </c>
      <c r="AQ30" s="38" cm="1">
        <f t="array" ref="AQ30:AQ49">FREQUENCY($I$2:$I$300000,AP30:AP49)</f>
        <v>0</v>
      </c>
      <c r="AR30" s="15" t="str" cm="1">
        <f t="array" ref="AR30">IFERROR(AVERAGE(INDEX(_xlfn._xlws.FILTER($B:$Q,($I:$I=AP30)),,11)),"-")</f>
        <v>-</v>
      </c>
      <c r="AS30" s="15" t="str" cm="1">
        <f t="array" ref="AS30">IFERROR(AVERAGE(INDEX(_xlfn._xlws.FILTER($B:$P,($I:$I=AP30)),,13)),"-")</f>
        <v>-</v>
      </c>
      <c r="AT30" s="15" t="str" cm="1">
        <f t="array" ref="AT30">IFERROR(AVERAGE(INDEX(_xlfn._xlws.FILTER($B:$Q,($I:$I=AP30)),,12)),"-")</f>
        <v>-</v>
      </c>
      <c r="AU30" s="15" t="str" cm="1">
        <f t="array" ref="AU30">IFERROR(AVERAGE(INDEX(_xlfn._xlws.FILTER($B:$P,($I:$I=AP30)),,14)),"-")</f>
        <v>-</v>
      </c>
      <c r="AV30" s="22" t="str" cm="1">
        <f t="array" ref="AV30">IFERROR(AVERAGE(INDEX(_xlfn._xlws.FILTER($B:$Q,($I:$I=AP30)),,5)),"-")</f>
        <v>-</v>
      </c>
    </row>
    <row r="31" spans="18:49" x14ac:dyDescent="0.25">
      <c r="AE31" s="39"/>
      <c r="AF31" s="10" t="str">
        <f t="shared" si="2"/>
        <v>0+</v>
      </c>
      <c r="AG31" s="10">
        <v>0</v>
      </c>
      <c r="AH31" s="23" t="str" cm="1">
        <f t="array" ref="AH31">IFERROR(AVERAGE(INDEX(_xlfn._xlws.FILTER($B:$N,($M:$M&gt;=AE31)*($M:$M&lt;AE32)),,11)),"-")</f>
        <v>-</v>
      </c>
      <c r="AI31" s="13" t="str" cm="1">
        <f t="array" ref="AI31">IFERROR(AVERAGE(INDEX(_xlfn._xlws.FILTER($B:$P,($M:$M&gt;=AE31)*($M:$M&lt;AE32)),,13)),"-")</f>
        <v>-</v>
      </c>
      <c r="AJ31" s="46" t="str" cm="1">
        <f t="array" ref="AJ31">IFERROR(AVERAGE(INDEX(_xlfn._xlws.FILTER($B:$Q,($M:$M&gt;=AE31)*($M:$M&lt;AE32)),,12)),"-")</f>
        <v>-</v>
      </c>
      <c r="AK31" s="13" t="str" cm="1">
        <f t="array" ref="AK31">IFERROR(AVERAGE(INDEX(_xlfn._xlws.FILTER($B:$P,($M:$M&gt;=AE31)*($M:$M&lt;AE32)),,14)),"-")</f>
        <v>-</v>
      </c>
      <c r="AL31" s="47" t="str" cm="1">
        <f t="array" ref="AL31">IFERROR(AVERAGE(INDEX(_xlfn._xlws.FILTER($B:$Q,($M:$M&gt;=AE31)*($M:$M&lt;AE32)),,5)),"-")</f>
        <v>-</v>
      </c>
      <c r="AM31" s="13" t="str" cm="1">
        <f t="array" ref="AM31">IFERROR(AVERAGE(INDEX(_xlfn._xlws.FILTER($B:$Q,($M:$M&gt;=AE31)*($M:$M&lt;AE32)),,8)),"-")</f>
        <v>-</v>
      </c>
      <c r="AO31" s="42"/>
      <c r="AP31" s="27">
        <v>1</v>
      </c>
      <c r="AQ31" s="10">
        <v>0</v>
      </c>
      <c r="AR31" s="13" t="str" cm="1">
        <f t="array" ref="AR31">IFERROR(AVERAGE(INDEX(_xlfn._xlws.FILTER($B:$Q,($I:$I=AP31)),,11)),"-")</f>
        <v>-</v>
      </c>
      <c r="AS31" s="13" t="str" cm="1">
        <f t="array" ref="AS31">IFERROR(AVERAGE(INDEX(_xlfn._xlws.FILTER($B:$P,($I:$I=AP31)),,13)),"-")</f>
        <v>-</v>
      </c>
      <c r="AT31" s="13" t="str" cm="1">
        <f t="array" ref="AT31">IFERROR(AVERAGE(INDEX(_xlfn._xlws.FILTER($B:$Q,($I:$I=AP31)),,12)),"-")</f>
        <v>-</v>
      </c>
      <c r="AU31" s="13" t="str" cm="1">
        <f t="array" ref="AU31">IFERROR(AVERAGE(INDEX(_xlfn._xlws.FILTER($B:$P,($I:$I=AP31)),,14)),"-")</f>
        <v>-</v>
      </c>
      <c r="AV31" s="28" t="str" cm="1">
        <f t="array" ref="AV31">IFERROR(AVERAGE(INDEX(_xlfn._xlws.FILTER($B:$Q,($I:$I=AP31)),,5)),"-")</f>
        <v>-</v>
      </c>
    </row>
    <row r="32" spans="18:49" x14ac:dyDescent="0.25">
      <c r="R32" s="59" t="s">
        <v>37</v>
      </c>
      <c r="S32" s="60">
        <v>2011</v>
      </c>
      <c r="T32" s="60">
        <v>2012</v>
      </c>
      <c r="U32" s="60">
        <v>2013</v>
      </c>
      <c r="V32" s="60">
        <v>2014</v>
      </c>
      <c r="W32" s="60">
        <v>2015</v>
      </c>
      <c r="X32" s="60">
        <v>2016</v>
      </c>
      <c r="Y32" s="60">
        <v>2017</v>
      </c>
      <c r="Z32" s="60">
        <v>2018</v>
      </c>
      <c r="AA32" s="60">
        <v>2019</v>
      </c>
      <c r="AB32" s="60">
        <v>2020</v>
      </c>
      <c r="AC32" s="60">
        <v>2021</v>
      </c>
      <c r="AE32" s="39"/>
      <c r="AF32" s="10" t="str">
        <f t="shared" si="2"/>
        <v>0+</v>
      </c>
      <c r="AG32" s="10"/>
      <c r="AH32" s="23" t="str" cm="1">
        <f t="array" ref="AH32">IFERROR(AVERAGE(INDEX(_xlfn._xlws.FILTER($B:$N,($M:$M&gt;=AE32)*($M:$M&lt;AE33)),,11)),"-")</f>
        <v>-</v>
      </c>
      <c r="AI32" s="13" t="str" cm="1">
        <f t="array" ref="AI32">IFERROR(AVERAGE(INDEX(_xlfn._xlws.FILTER($B:$P,($M:$M&gt;=AE32)*($M:$M&lt;AE33)),,13)),"-")</f>
        <v>-</v>
      </c>
      <c r="AJ32" s="46" t="str" cm="1">
        <f t="array" ref="AJ32">IFERROR(AVERAGE(INDEX(_xlfn._xlws.FILTER($B:$Q,($M:$M&gt;=AE32)*($M:$M&lt;AE33)),,12)),"-")</f>
        <v>-</v>
      </c>
      <c r="AK32" s="13" t="str" cm="1">
        <f t="array" ref="AK32">IFERROR(AVERAGE(INDEX(_xlfn._xlws.FILTER($B:$P,($M:$M&gt;=AE32)*($M:$M&lt;AE33)),,14)),"-")</f>
        <v>-</v>
      </c>
      <c r="AL32" s="47" t="str" cm="1">
        <f t="array" ref="AL32">IFERROR(AVERAGE(INDEX(_xlfn._xlws.FILTER($B:$Q,($M:$M&gt;=AE32)*($M:$M&lt;AE33)),,5)),"-")</f>
        <v>-</v>
      </c>
      <c r="AM32" s="13" t="str" cm="1">
        <f t="array" ref="AM32">IFERROR(AVERAGE(INDEX(_xlfn._xlws.FILTER($B:$Q,($M:$M&gt;=AE32)*($M:$M&lt;AE33)),,8)),"-")</f>
        <v>-</v>
      </c>
      <c r="AP32" s="27">
        <v>2</v>
      </c>
      <c r="AQ32" s="10">
        <v>0</v>
      </c>
      <c r="AR32" s="13" t="str" cm="1">
        <f t="array" ref="AR32">IFERROR(AVERAGE(INDEX(_xlfn._xlws.FILTER($B:$Q,($I:$I=AP32)),,11)),"-")</f>
        <v>-</v>
      </c>
      <c r="AS32" s="13" t="str" cm="1">
        <f t="array" ref="AS32">IFERROR(AVERAGE(INDEX(_xlfn._xlws.FILTER($B:$P,($I:$I=AP32)),,13)),"-")</f>
        <v>-</v>
      </c>
      <c r="AT32" s="13" t="str" cm="1">
        <f t="array" ref="AT32">IFERROR(AVERAGE(INDEX(_xlfn._xlws.FILTER($B:$Q,($I:$I=AP32)),,12)),"-")</f>
        <v>-</v>
      </c>
      <c r="AU32" s="13" t="str" cm="1">
        <f t="array" ref="AU32">IFERROR(AVERAGE(INDEX(_xlfn._xlws.FILTER($B:$P,($I:$I=AP32)),,14)),"-")</f>
        <v>-</v>
      </c>
      <c r="AV32" s="28" t="str" cm="1">
        <f t="array" ref="AV32">IFERROR(AVERAGE(INDEX(_xlfn._xlws.FILTER($B:$Q,($I:$I=AP32)),,5)),"-")</f>
        <v>-</v>
      </c>
    </row>
    <row r="33" spans="18:48" x14ac:dyDescent="0.25">
      <c r="R33" s="60">
        <v>1</v>
      </c>
      <c r="S33" s="58" t="str" cm="1">
        <f t="array" ref="S33">IFERROR(AVERAGE(INDEX(_xlfn._xlws.FILTER($B$2:$N$300000,(YEAR($B$2:$B$300000)=S$4)*(MONTH($B$2:$B$300000)=$R33)),,5)),"None")</f>
        <v>None</v>
      </c>
      <c r="T33" s="58" t="str" cm="1">
        <f t="array" ref="T33">IFERROR(AVERAGE(INDEX(_xlfn._xlws.FILTER($B$2:$N$300000,(YEAR($B$2:$B$300000)=T$4)*(MONTH($B$2:$B$300000)=$R33)),,5)),"None")</f>
        <v>None</v>
      </c>
      <c r="U33" s="58" t="str" cm="1">
        <f t="array" ref="U33">IFERROR(AVERAGE(INDEX(_xlfn._xlws.FILTER($B$2:$N$300000,(YEAR($B$2:$B$300000)=U$4)*(MONTH($B$2:$B$300000)=$R33)),,5)),"None")</f>
        <v>None</v>
      </c>
      <c r="V33" s="58" t="str" cm="1">
        <f t="array" ref="V33">IFERROR(AVERAGE(INDEX(_xlfn._xlws.FILTER($B$2:$N$300000,(YEAR($B$2:$B$300000)=V$4)*(MONTH($B$2:$B$300000)=$R33)),,5)),"None")</f>
        <v>None</v>
      </c>
      <c r="W33" s="58" t="str" cm="1">
        <f t="array" ref="W33">IFERROR(AVERAGE(INDEX(_xlfn._xlws.FILTER($B$2:$N$300000,(YEAR($B$2:$B$300000)=W$4)*(MONTH($B$2:$B$300000)=$R33)),,5)),"None")</f>
        <v>None</v>
      </c>
      <c r="X33" s="58" t="str" cm="1">
        <f t="array" ref="X33">IFERROR(AVERAGE(INDEX(_xlfn._xlws.FILTER($B$2:$N$300000,(YEAR($B$2:$B$300000)=X$4)*(MONTH($B$2:$B$300000)=$R33)),,5)),"None")</f>
        <v>None</v>
      </c>
      <c r="Y33" s="58" t="str" cm="1">
        <f t="array" ref="Y33">IFERROR(AVERAGE(INDEX(_xlfn._xlws.FILTER($B$2:$N$300000,(YEAR($B$2:$B$300000)=Y$4)*(MONTH($B$2:$B$300000)=$R33)),,5)),"None")</f>
        <v>None</v>
      </c>
      <c r="Z33" s="58" t="str" cm="1">
        <f t="array" ref="Z33">IFERROR(AVERAGE(INDEX(_xlfn._xlws.FILTER($B$2:$N$300000,(YEAR($B$2:$B$300000)=Z$4)*(MONTH($B$2:$B$300000)=$R33)),,5)),"None")</f>
        <v>None</v>
      </c>
      <c r="AA33" s="58" t="str" cm="1">
        <f t="array" ref="AA33">IFERROR(AVERAGE(INDEX(_xlfn._xlws.FILTER($B$2:$N$300000,(YEAR($B$2:$B$300000)=AA$4)*(MONTH($B$2:$B$300000)=$R33)),,5)),"None")</f>
        <v>None</v>
      </c>
      <c r="AB33" s="58" t="str" cm="1">
        <f t="array" ref="AB33">IFERROR(AVERAGE(INDEX(_xlfn._xlws.FILTER($B$2:$N$300000,(YEAR($B$2:$B$300000)=AB$4)*(MONTH($B$2:$B$300000)=$R33)),,5)),"None")</f>
        <v>None</v>
      </c>
      <c r="AC33" s="58" t="str" cm="1">
        <f t="array" ref="AC33">IFERROR(AVERAGE(INDEX(_xlfn._xlws.FILTER($B$2:$N$300000,(YEAR($B$2:$B$300000)=AC$4)*(MONTH($B$2:$B$300000)=$R33)),,5)),"None")</f>
        <v>None</v>
      </c>
      <c r="AE33" s="39"/>
      <c r="AF33" s="10" t="str">
        <f t="shared" si="2"/>
        <v>0+</v>
      </c>
      <c r="AG33" s="10"/>
      <c r="AH33" s="23" t="str" cm="1">
        <f t="array" ref="AH33">IFERROR(AVERAGE(INDEX(_xlfn._xlws.FILTER($B:$N,($M:$M&gt;=AE33)*($M:$M&lt;AE34)),,11)),"-")</f>
        <v>-</v>
      </c>
      <c r="AI33" s="13" t="str" cm="1">
        <f t="array" ref="AI33">IFERROR(AVERAGE(INDEX(_xlfn._xlws.FILTER($B:$P,($M:$M&gt;=AE33)*($M:$M&lt;AE34)),,13)),"-")</f>
        <v>-</v>
      </c>
      <c r="AJ33" s="46" t="str" cm="1">
        <f t="array" ref="AJ33">IFERROR(AVERAGE(INDEX(_xlfn._xlws.FILTER($B:$Q,($M:$M&gt;=AE33)*($M:$M&lt;AE34)),,12)),"-")</f>
        <v>-</v>
      </c>
      <c r="AK33" s="13" t="str" cm="1">
        <f t="array" ref="AK33">IFERROR(AVERAGE(INDEX(_xlfn._xlws.FILTER($B:$P,($M:$M&gt;=AE33)*($M:$M&lt;AE34)),,14)),"-")</f>
        <v>-</v>
      </c>
      <c r="AL33" s="47" t="str" cm="1">
        <f t="array" ref="AL33">IFERROR(AVERAGE(INDEX(_xlfn._xlws.FILTER($B:$Q,($M:$M&gt;=AE33)*($M:$M&lt;AE34)),,5)),"-")</f>
        <v>-</v>
      </c>
      <c r="AM33" s="13" t="str" cm="1">
        <f t="array" ref="AM33">IFERROR(AVERAGE(INDEX(_xlfn._xlws.FILTER($B:$Q,($M:$M&gt;=AE33)*($M:$M&lt;AE34)),,8)),"-")</f>
        <v>-</v>
      </c>
      <c r="AP33" s="27">
        <v>3</v>
      </c>
      <c r="AQ33" s="10">
        <v>0</v>
      </c>
      <c r="AR33" s="13" t="str" cm="1">
        <f t="array" ref="AR33">IFERROR(AVERAGE(INDEX(_xlfn._xlws.FILTER($B:$Q,($I:$I=AP33)),,11)),"-")</f>
        <v>-</v>
      </c>
      <c r="AS33" s="13" t="str" cm="1">
        <f t="array" ref="AS33">IFERROR(AVERAGE(INDEX(_xlfn._xlws.FILTER($B:$P,($I:$I=AP33)),,13)),"-")</f>
        <v>-</v>
      </c>
      <c r="AT33" s="13" t="str" cm="1">
        <f t="array" ref="AT33">IFERROR(AVERAGE(INDEX(_xlfn._xlws.FILTER($B:$Q,($I:$I=AP33)),,12)),"-")</f>
        <v>-</v>
      </c>
      <c r="AU33" s="13" t="str" cm="1">
        <f t="array" ref="AU33">IFERROR(AVERAGE(INDEX(_xlfn._xlws.FILTER($B:$P,($I:$I=AP33)),,14)),"-")</f>
        <v>-</v>
      </c>
      <c r="AV33" s="28" t="str" cm="1">
        <f t="array" ref="AV33">IFERROR(AVERAGE(INDEX(_xlfn._xlws.FILTER($B:$Q,($I:$I=AP33)),,5)),"-")</f>
        <v>-</v>
      </c>
    </row>
    <row r="34" spans="18:48" x14ac:dyDescent="0.25">
      <c r="R34" s="60">
        <v>2</v>
      </c>
      <c r="S34" s="58" t="str" cm="1">
        <f t="array" ref="S34">IFERROR(AVERAGE(INDEX(_xlfn._xlws.FILTER($B$2:$N$300000,(YEAR($B$2:$B$300000)=S$4)*(MONTH($B$2:$B$300000)=$R34)),,5)),"None")</f>
        <v>None</v>
      </c>
      <c r="T34" s="58" t="str" cm="1">
        <f t="array" ref="T34">IFERROR(AVERAGE(INDEX(_xlfn._xlws.FILTER($B$2:$N$300000,(YEAR($B$2:$B$300000)=T$4)*(MONTH($B$2:$B$300000)=$R34)),,5)),"None")</f>
        <v>None</v>
      </c>
      <c r="U34" s="58" t="str" cm="1">
        <f t="array" ref="U34">IFERROR(AVERAGE(INDEX(_xlfn._xlws.FILTER($B$2:$N$300000,(YEAR($B$2:$B$300000)=U$4)*(MONTH($B$2:$B$300000)=$R34)),,5)),"None")</f>
        <v>None</v>
      </c>
      <c r="V34" s="58" t="str" cm="1">
        <f t="array" ref="V34">IFERROR(AVERAGE(INDEX(_xlfn._xlws.FILTER($B$2:$N$300000,(YEAR($B$2:$B$300000)=V$4)*(MONTH($B$2:$B$300000)=$R34)),,5)),"None")</f>
        <v>None</v>
      </c>
      <c r="W34" s="58" t="str" cm="1">
        <f t="array" ref="W34">IFERROR(AVERAGE(INDEX(_xlfn._xlws.FILTER($B$2:$N$300000,(YEAR($B$2:$B$300000)=W$4)*(MONTH($B$2:$B$300000)=$R34)),,5)),"None")</f>
        <v>None</v>
      </c>
      <c r="X34" s="58" t="str" cm="1">
        <f t="array" ref="X34">IFERROR(AVERAGE(INDEX(_xlfn._xlws.FILTER($B$2:$N$300000,(YEAR($B$2:$B$300000)=X$4)*(MONTH($B$2:$B$300000)=$R34)),,5)),"None")</f>
        <v>None</v>
      </c>
      <c r="Y34" s="58" t="str" cm="1">
        <f t="array" ref="Y34">IFERROR(AVERAGE(INDEX(_xlfn._xlws.FILTER($B$2:$N$300000,(YEAR($B$2:$B$300000)=Y$4)*(MONTH($B$2:$B$300000)=$R34)),,5)),"None")</f>
        <v>None</v>
      </c>
      <c r="Z34" s="58" t="str" cm="1">
        <f t="array" ref="Z34">IFERROR(AVERAGE(INDEX(_xlfn._xlws.FILTER($B$2:$N$300000,(YEAR($B$2:$B$300000)=Z$4)*(MONTH($B$2:$B$300000)=$R34)),,5)),"None")</f>
        <v>None</v>
      </c>
      <c r="AA34" s="58" t="str" cm="1">
        <f t="array" ref="AA34">IFERROR(AVERAGE(INDEX(_xlfn._xlws.FILTER($B$2:$N$300000,(YEAR($B$2:$B$300000)=AA$4)*(MONTH($B$2:$B$300000)=$R34)),,5)),"None")</f>
        <v>None</v>
      </c>
      <c r="AB34" s="58" t="str" cm="1">
        <f t="array" ref="AB34">IFERROR(AVERAGE(INDEX(_xlfn._xlws.FILTER($B$2:$N$300000,(YEAR($B$2:$B$300000)=AB$4)*(MONTH($B$2:$B$300000)=$R34)),,5)),"None")</f>
        <v>None</v>
      </c>
      <c r="AC34" s="58" t="str" cm="1">
        <f t="array" ref="AC34">IFERROR(AVERAGE(INDEX(_xlfn._xlws.FILTER($B$2:$N$300000,(YEAR($B$2:$B$300000)=AC$4)*(MONTH($B$2:$B$300000)=$R34)),,5)),"None")</f>
        <v>None</v>
      </c>
      <c r="AE34" s="39"/>
      <c r="AF34" s="10" t="str">
        <f t="shared" si="2"/>
        <v>0+</v>
      </c>
      <c r="AG34" s="10"/>
      <c r="AH34" s="23" t="str" cm="1">
        <f t="array" ref="AH34">IFERROR(AVERAGE(INDEX(_xlfn._xlws.FILTER($B:$N,($M:$M&gt;=AE34)*($M:$M&lt;AE35)),,11)),"-")</f>
        <v>-</v>
      </c>
      <c r="AI34" s="13" t="str" cm="1">
        <f t="array" ref="AI34">IFERROR(AVERAGE(INDEX(_xlfn._xlws.FILTER($B:$P,($M:$M&gt;=AE34)*($M:$M&lt;AE35)),,13)),"-")</f>
        <v>-</v>
      </c>
      <c r="AJ34" s="46" t="str" cm="1">
        <f t="array" ref="AJ34">IFERROR(AVERAGE(INDEX(_xlfn._xlws.FILTER($B:$Q,($M:$M&gt;=AE34)*($M:$M&lt;AE35)),,12)),"-")</f>
        <v>-</v>
      </c>
      <c r="AK34" s="13" t="str" cm="1">
        <f t="array" ref="AK34">IFERROR(AVERAGE(INDEX(_xlfn._xlws.FILTER($B:$P,($M:$M&gt;=AE34)*($M:$M&lt;AE35)),,14)),"-")</f>
        <v>-</v>
      </c>
      <c r="AL34" s="47" t="str" cm="1">
        <f t="array" ref="AL34">IFERROR(AVERAGE(INDEX(_xlfn._xlws.FILTER($B:$Q,($M:$M&gt;=AE34)*($M:$M&lt;AE35)),,5)),"-")</f>
        <v>-</v>
      </c>
      <c r="AM34" s="13" t="str" cm="1">
        <f t="array" ref="AM34">IFERROR(AVERAGE(INDEX(_xlfn._xlws.FILTER($B:$Q,($M:$M&gt;=AE34)*($M:$M&lt;AE35)),,8)),"-")</f>
        <v>-</v>
      </c>
      <c r="AP34" s="27">
        <v>4</v>
      </c>
      <c r="AQ34" s="10">
        <v>0</v>
      </c>
      <c r="AR34" s="13" t="str" cm="1">
        <f t="array" ref="AR34">IFERROR(AVERAGE(INDEX(_xlfn._xlws.FILTER($B:$Q,($I:$I=AP34)),,11)),"-")</f>
        <v>-</v>
      </c>
      <c r="AS34" s="13" t="str" cm="1">
        <f t="array" ref="AS34">IFERROR(AVERAGE(INDEX(_xlfn._xlws.FILTER($B:$P,($I:$I=AP34)),,13)),"-")</f>
        <v>-</v>
      </c>
      <c r="AT34" s="13" t="str" cm="1">
        <f t="array" ref="AT34">IFERROR(AVERAGE(INDEX(_xlfn._xlws.FILTER($B:$Q,($I:$I=AP34)),,12)),"-")</f>
        <v>-</v>
      </c>
      <c r="AU34" s="13" t="str" cm="1">
        <f t="array" ref="AU34">IFERROR(AVERAGE(INDEX(_xlfn._xlws.FILTER($B:$P,($I:$I=AP34)),,14)),"-")</f>
        <v>-</v>
      </c>
      <c r="AV34" s="28" t="str" cm="1">
        <f t="array" ref="AV34">IFERROR(AVERAGE(INDEX(_xlfn._xlws.FILTER($B:$Q,($I:$I=AP34)),,5)),"-")</f>
        <v>-</v>
      </c>
    </row>
    <row r="35" spans="18:48" x14ac:dyDescent="0.25">
      <c r="R35" s="60">
        <v>3</v>
      </c>
      <c r="S35" s="58" t="str" cm="1">
        <f t="array" ref="S35">IFERROR(AVERAGE(INDEX(_xlfn._xlws.FILTER($B$2:$N$300000,(YEAR($B$2:$B$300000)=S$4)*(MONTH($B$2:$B$300000)=$R35)),,5)),"None")</f>
        <v>None</v>
      </c>
      <c r="T35" s="58" t="str" cm="1">
        <f t="array" ref="T35">IFERROR(AVERAGE(INDEX(_xlfn._xlws.FILTER($B$2:$N$300000,(YEAR($B$2:$B$300000)=T$4)*(MONTH($B$2:$B$300000)=$R35)),,5)),"None")</f>
        <v>None</v>
      </c>
      <c r="U35" s="58" t="str" cm="1">
        <f t="array" ref="U35">IFERROR(AVERAGE(INDEX(_xlfn._xlws.FILTER($B$2:$N$300000,(YEAR($B$2:$B$300000)=U$4)*(MONTH($B$2:$B$300000)=$R35)),,5)),"None")</f>
        <v>None</v>
      </c>
      <c r="V35" s="58" t="str" cm="1">
        <f t="array" ref="V35">IFERROR(AVERAGE(INDEX(_xlfn._xlws.FILTER($B$2:$N$300000,(YEAR($B$2:$B$300000)=V$4)*(MONTH($B$2:$B$300000)=$R35)),,5)),"None")</f>
        <v>None</v>
      </c>
      <c r="W35" s="58" t="str" cm="1">
        <f t="array" ref="W35">IFERROR(AVERAGE(INDEX(_xlfn._xlws.FILTER($B$2:$N$300000,(YEAR($B$2:$B$300000)=W$4)*(MONTH($B$2:$B$300000)=$R35)),,5)),"None")</f>
        <v>None</v>
      </c>
      <c r="X35" s="58" t="str" cm="1">
        <f t="array" ref="X35">IFERROR(AVERAGE(INDEX(_xlfn._xlws.FILTER($B$2:$N$300000,(YEAR($B$2:$B$300000)=X$4)*(MONTH($B$2:$B$300000)=$R35)),,5)),"None")</f>
        <v>None</v>
      </c>
      <c r="Y35" s="58" t="str" cm="1">
        <f t="array" ref="Y35">IFERROR(AVERAGE(INDEX(_xlfn._xlws.FILTER($B$2:$N$300000,(YEAR($B$2:$B$300000)=Y$4)*(MONTH($B$2:$B$300000)=$R35)),,5)),"None")</f>
        <v>None</v>
      </c>
      <c r="Z35" s="58" t="str" cm="1">
        <f t="array" ref="Z35">IFERROR(AVERAGE(INDEX(_xlfn._xlws.FILTER($B$2:$N$300000,(YEAR($B$2:$B$300000)=Z$4)*(MONTH($B$2:$B$300000)=$R35)),,5)),"None")</f>
        <v>None</v>
      </c>
      <c r="AA35" s="58" t="str" cm="1">
        <f t="array" ref="AA35">IFERROR(AVERAGE(INDEX(_xlfn._xlws.FILTER($B$2:$N$300000,(YEAR($B$2:$B$300000)=AA$4)*(MONTH($B$2:$B$300000)=$R35)),,5)),"None")</f>
        <v>None</v>
      </c>
      <c r="AB35" s="58" t="str" cm="1">
        <f t="array" ref="AB35">IFERROR(AVERAGE(INDEX(_xlfn._xlws.FILTER($B$2:$N$300000,(YEAR($B$2:$B$300000)=AB$4)*(MONTH($B$2:$B$300000)=$R35)),,5)),"None")</f>
        <v>None</v>
      </c>
      <c r="AC35" s="58" t="str" cm="1">
        <f t="array" ref="AC35">IFERROR(AVERAGE(INDEX(_xlfn._xlws.FILTER($B$2:$N$300000,(YEAR($B$2:$B$300000)=AC$4)*(MONTH($B$2:$B$300000)=$R35)),,5)),"None")</f>
        <v>None</v>
      </c>
      <c r="AE35" s="39"/>
      <c r="AF35" s="10" t="str">
        <f t="shared" si="2"/>
        <v>0+</v>
      </c>
      <c r="AG35" s="10"/>
      <c r="AH35" s="23" t="str" cm="1">
        <f t="array" ref="AH35">IFERROR(AVERAGE(INDEX(_xlfn._xlws.FILTER($B:$N,($M:$M&gt;=AE35)*($M:$M&lt;AE36)),,11)),"-")</f>
        <v>-</v>
      </c>
      <c r="AI35" s="13" t="str" cm="1">
        <f t="array" ref="AI35">IFERROR(AVERAGE(INDEX(_xlfn._xlws.FILTER($B:$P,($M:$M&gt;=AE35)*($M:$M&lt;AE36)),,13)),"-")</f>
        <v>-</v>
      </c>
      <c r="AJ35" s="46" t="str" cm="1">
        <f t="array" ref="AJ35">IFERROR(AVERAGE(INDEX(_xlfn._xlws.FILTER($B:$Q,($M:$M&gt;=AE35)*($M:$M&lt;AE36)),,12)),"-")</f>
        <v>-</v>
      </c>
      <c r="AK35" s="13" t="str" cm="1">
        <f t="array" ref="AK35">IFERROR(AVERAGE(INDEX(_xlfn._xlws.FILTER($B:$P,($M:$M&gt;=AE35)*($M:$M&lt;AE36)),,14)),"-")</f>
        <v>-</v>
      </c>
      <c r="AL35" s="47" t="str" cm="1">
        <f t="array" ref="AL35">IFERROR(AVERAGE(INDEX(_xlfn._xlws.FILTER($B:$Q,($M:$M&gt;=AE35)*($M:$M&lt;AE36)),,5)),"-")</f>
        <v>-</v>
      </c>
      <c r="AM35" s="13" t="str" cm="1">
        <f t="array" ref="AM35">IFERROR(AVERAGE(INDEX(_xlfn._xlws.FILTER($B:$Q,($M:$M&gt;=AE35)*($M:$M&lt;AE36)),,8)),"-")</f>
        <v>-</v>
      </c>
      <c r="AP35" s="27">
        <v>5</v>
      </c>
      <c r="AQ35" s="10">
        <v>0</v>
      </c>
      <c r="AR35" s="13" t="str" cm="1">
        <f t="array" ref="AR35">IFERROR(AVERAGE(INDEX(_xlfn._xlws.FILTER($B:$Q,($I:$I=AP35)),,11)),"-")</f>
        <v>-</v>
      </c>
      <c r="AS35" s="13" t="str" cm="1">
        <f t="array" ref="AS35">IFERROR(AVERAGE(INDEX(_xlfn._xlws.FILTER($B:$P,($I:$I=AP35)),,13)),"-")</f>
        <v>-</v>
      </c>
      <c r="AT35" s="13" t="str" cm="1">
        <f t="array" ref="AT35">IFERROR(AVERAGE(INDEX(_xlfn._xlws.FILTER($B:$Q,($I:$I=AP35)),,12)),"-")</f>
        <v>-</v>
      </c>
      <c r="AU35" s="13" t="str" cm="1">
        <f t="array" ref="AU35">IFERROR(AVERAGE(INDEX(_xlfn._xlws.FILTER($B:$P,($I:$I=AP35)),,14)),"-")</f>
        <v>-</v>
      </c>
      <c r="AV35" s="28" t="str" cm="1">
        <f t="array" ref="AV35">IFERROR(AVERAGE(INDEX(_xlfn._xlws.FILTER($B:$Q,($I:$I=AP35)),,5)),"-")</f>
        <v>-</v>
      </c>
    </row>
    <row r="36" spans="18:48" x14ac:dyDescent="0.25">
      <c r="R36" s="60">
        <v>4</v>
      </c>
      <c r="S36" s="58" t="str" cm="1">
        <f t="array" ref="S36">IFERROR(AVERAGE(INDEX(_xlfn._xlws.FILTER($B$2:$N$300000,(YEAR($B$2:$B$300000)=S$4)*(MONTH($B$2:$B$300000)=$R36)),,5)),"None")</f>
        <v>None</v>
      </c>
      <c r="T36" s="58" t="str" cm="1">
        <f t="array" ref="T36">IFERROR(AVERAGE(INDEX(_xlfn._xlws.FILTER($B$2:$N$300000,(YEAR($B$2:$B$300000)=T$4)*(MONTH($B$2:$B$300000)=$R36)),,5)),"None")</f>
        <v>None</v>
      </c>
      <c r="U36" s="58" t="str" cm="1">
        <f t="array" ref="U36">IFERROR(AVERAGE(INDEX(_xlfn._xlws.FILTER($B$2:$N$300000,(YEAR($B$2:$B$300000)=U$4)*(MONTH($B$2:$B$300000)=$R36)),,5)),"None")</f>
        <v>None</v>
      </c>
      <c r="V36" s="58" t="str" cm="1">
        <f t="array" ref="V36">IFERROR(AVERAGE(INDEX(_xlfn._xlws.FILTER($B$2:$N$300000,(YEAR($B$2:$B$300000)=V$4)*(MONTH($B$2:$B$300000)=$R36)),,5)),"None")</f>
        <v>None</v>
      </c>
      <c r="W36" s="58" t="str" cm="1">
        <f t="array" ref="W36">IFERROR(AVERAGE(INDEX(_xlfn._xlws.FILTER($B$2:$N$300000,(YEAR($B$2:$B$300000)=W$4)*(MONTH($B$2:$B$300000)=$R36)),,5)),"None")</f>
        <v>None</v>
      </c>
      <c r="X36" s="58" t="str" cm="1">
        <f t="array" ref="X36">IFERROR(AVERAGE(INDEX(_xlfn._xlws.FILTER($B$2:$N$300000,(YEAR($B$2:$B$300000)=X$4)*(MONTH($B$2:$B$300000)=$R36)),,5)),"None")</f>
        <v>None</v>
      </c>
      <c r="Y36" s="58" t="str" cm="1">
        <f t="array" ref="Y36">IFERROR(AVERAGE(INDEX(_xlfn._xlws.FILTER($B$2:$N$300000,(YEAR($B$2:$B$300000)=Y$4)*(MONTH($B$2:$B$300000)=$R36)),,5)),"None")</f>
        <v>None</v>
      </c>
      <c r="Z36" s="58" t="str" cm="1">
        <f t="array" ref="Z36">IFERROR(AVERAGE(INDEX(_xlfn._xlws.FILTER($B$2:$N$300000,(YEAR($B$2:$B$300000)=Z$4)*(MONTH($B$2:$B$300000)=$R36)),,5)),"None")</f>
        <v>None</v>
      </c>
      <c r="AA36" s="58" t="str" cm="1">
        <f t="array" ref="AA36">IFERROR(AVERAGE(INDEX(_xlfn._xlws.FILTER($B$2:$N$300000,(YEAR($B$2:$B$300000)=AA$4)*(MONTH($B$2:$B$300000)=$R36)),,5)),"None")</f>
        <v>None</v>
      </c>
      <c r="AB36" s="58" t="str" cm="1">
        <f t="array" ref="AB36">IFERROR(AVERAGE(INDEX(_xlfn._xlws.FILTER($B$2:$N$300000,(YEAR($B$2:$B$300000)=AB$4)*(MONTH($B$2:$B$300000)=$R36)),,5)),"None")</f>
        <v>None</v>
      </c>
      <c r="AC36" s="58" t="str" cm="1">
        <f t="array" ref="AC36">IFERROR(AVERAGE(INDEX(_xlfn._xlws.FILTER($B$2:$N$300000,(YEAR($B$2:$B$300000)=AC$4)*(MONTH($B$2:$B$300000)=$R36)),,5)),"None")</f>
        <v>None</v>
      </c>
      <c r="AE36" s="39"/>
      <c r="AF36" s="10" t="str">
        <f t="shared" si="2"/>
        <v>0+</v>
      </c>
      <c r="AG36" s="10"/>
      <c r="AH36" s="23" t="str" cm="1">
        <f t="array" ref="AH36">IFERROR(AVERAGE(INDEX(_xlfn._xlws.FILTER($B:$N,($M:$M&gt;=AE36)*($M:$M&lt;AE37)),,11)),"-")</f>
        <v>-</v>
      </c>
      <c r="AI36" s="13" t="str" cm="1">
        <f t="array" ref="AI36">IFERROR(AVERAGE(INDEX(_xlfn._xlws.FILTER($B:$P,($M:$M&gt;=AE36)*($M:$M&lt;AE37)),,13)),"-")</f>
        <v>-</v>
      </c>
      <c r="AJ36" s="46" t="str" cm="1">
        <f t="array" ref="AJ36">IFERROR(AVERAGE(INDEX(_xlfn._xlws.FILTER($B:$Q,($M:$M&gt;=AE36)*($M:$M&lt;AE37)),,12)),"-")</f>
        <v>-</v>
      </c>
      <c r="AK36" s="13" t="str" cm="1">
        <f t="array" ref="AK36">IFERROR(AVERAGE(INDEX(_xlfn._xlws.FILTER($B:$P,($M:$M&gt;=AE36)*($M:$M&lt;AE37)),,14)),"-")</f>
        <v>-</v>
      </c>
      <c r="AL36" s="47" t="str" cm="1">
        <f t="array" ref="AL36">IFERROR(AVERAGE(INDEX(_xlfn._xlws.FILTER($B:$Q,($M:$M&gt;=AE36)*($M:$M&lt;AE37)),,5)),"-")</f>
        <v>-</v>
      </c>
      <c r="AM36" s="13" t="str" cm="1">
        <f t="array" ref="AM36">IFERROR(AVERAGE(INDEX(_xlfn._xlws.FILTER($B:$Q,($M:$M&gt;=AE36)*($M:$M&lt;AE37)),,8)),"-")</f>
        <v>-</v>
      </c>
      <c r="AP36" s="27">
        <v>6</v>
      </c>
      <c r="AQ36" s="10">
        <v>0</v>
      </c>
      <c r="AR36" s="13" t="str" cm="1">
        <f t="array" ref="AR36">IFERROR(AVERAGE(INDEX(_xlfn._xlws.FILTER($B:$Q,($I:$I=AP36)),,11)),"-")</f>
        <v>-</v>
      </c>
      <c r="AS36" s="13" t="str" cm="1">
        <f t="array" ref="AS36">IFERROR(AVERAGE(INDEX(_xlfn._xlws.FILTER($B:$P,($I:$I=AP36)),,13)),"-")</f>
        <v>-</v>
      </c>
      <c r="AT36" s="13" t="str" cm="1">
        <f t="array" ref="AT36">IFERROR(AVERAGE(INDEX(_xlfn._xlws.FILTER($B:$Q,($I:$I=AP36)),,12)),"-")</f>
        <v>-</v>
      </c>
      <c r="AU36" s="13" t="str" cm="1">
        <f t="array" ref="AU36">IFERROR(AVERAGE(INDEX(_xlfn._xlws.FILTER($B:$P,($I:$I=AP36)),,14)),"-")</f>
        <v>-</v>
      </c>
      <c r="AV36" s="28" t="str" cm="1">
        <f t="array" ref="AV36">IFERROR(AVERAGE(INDEX(_xlfn._xlws.FILTER($B:$Q,($I:$I=AP36)),,5)),"-")</f>
        <v>-</v>
      </c>
    </row>
    <row r="37" spans="18:48" x14ac:dyDescent="0.25">
      <c r="R37" s="60">
        <v>5</v>
      </c>
      <c r="S37" s="58" t="str" cm="1">
        <f t="array" ref="S37">IFERROR(AVERAGE(INDEX(_xlfn._xlws.FILTER($B$2:$N$300000,(YEAR($B$2:$B$300000)=S$4)*(MONTH($B$2:$B$300000)=$R37)),,5)),"None")</f>
        <v>None</v>
      </c>
      <c r="T37" s="58" t="str" cm="1">
        <f t="array" ref="T37">IFERROR(AVERAGE(INDEX(_xlfn._xlws.FILTER($B$2:$N$300000,(YEAR($B$2:$B$300000)=T$4)*(MONTH($B$2:$B$300000)=$R37)),,5)),"None")</f>
        <v>None</v>
      </c>
      <c r="U37" s="58" t="str" cm="1">
        <f t="array" ref="U37">IFERROR(AVERAGE(INDEX(_xlfn._xlws.FILTER($B$2:$N$300000,(YEAR($B$2:$B$300000)=U$4)*(MONTH($B$2:$B$300000)=$R37)),,5)),"None")</f>
        <v>None</v>
      </c>
      <c r="V37" s="58" t="str" cm="1">
        <f t="array" ref="V37">IFERROR(AVERAGE(INDEX(_xlfn._xlws.FILTER($B$2:$N$300000,(YEAR($B$2:$B$300000)=V$4)*(MONTH($B$2:$B$300000)=$R37)),,5)),"None")</f>
        <v>None</v>
      </c>
      <c r="W37" s="58" t="str" cm="1">
        <f t="array" ref="W37">IFERROR(AVERAGE(INDEX(_xlfn._xlws.FILTER($B$2:$N$300000,(YEAR($B$2:$B$300000)=W$4)*(MONTH($B$2:$B$300000)=$R37)),,5)),"None")</f>
        <v>None</v>
      </c>
      <c r="X37" s="58" t="str" cm="1">
        <f t="array" ref="X37">IFERROR(AVERAGE(INDEX(_xlfn._xlws.FILTER($B$2:$N$300000,(YEAR($B$2:$B$300000)=X$4)*(MONTH($B$2:$B$300000)=$R37)),,5)),"None")</f>
        <v>None</v>
      </c>
      <c r="Y37" s="58" t="str" cm="1">
        <f t="array" ref="Y37">IFERROR(AVERAGE(INDEX(_xlfn._xlws.FILTER($B$2:$N$300000,(YEAR($B$2:$B$300000)=Y$4)*(MONTH($B$2:$B$300000)=$R37)),,5)),"None")</f>
        <v>None</v>
      </c>
      <c r="Z37" s="58" t="str" cm="1">
        <f t="array" ref="Z37">IFERROR(AVERAGE(INDEX(_xlfn._xlws.FILTER($B$2:$N$300000,(YEAR($B$2:$B$300000)=Z$4)*(MONTH($B$2:$B$300000)=$R37)),,5)),"None")</f>
        <v>None</v>
      </c>
      <c r="AA37" s="58" t="str" cm="1">
        <f t="array" ref="AA37">IFERROR(AVERAGE(INDEX(_xlfn._xlws.FILTER($B$2:$N$300000,(YEAR($B$2:$B$300000)=AA$4)*(MONTH($B$2:$B$300000)=$R37)),,5)),"None")</f>
        <v>None</v>
      </c>
      <c r="AB37" s="58" t="str" cm="1">
        <f t="array" ref="AB37">IFERROR(AVERAGE(INDEX(_xlfn._xlws.FILTER($B$2:$N$300000,(YEAR($B$2:$B$300000)=AB$4)*(MONTH($B$2:$B$300000)=$R37)),,5)),"None")</f>
        <v>None</v>
      </c>
      <c r="AC37" s="58" t="str" cm="1">
        <f t="array" ref="AC37">IFERROR(AVERAGE(INDEX(_xlfn._xlws.FILTER($B$2:$N$300000,(YEAR($B$2:$B$300000)=AC$4)*(MONTH($B$2:$B$300000)=$R37)),,5)),"None")</f>
        <v>None</v>
      </c>
      <c r="AE37" s="39"/>
      <c r="AF37" s="10" t="str">
        <f t="shared" si="2"/>
        <v>0+</v>
      </c>
      <c r="AG37" s="10"/>
      <c r="AH37" s="23" t="str" cm="1">
        <f t="array" ref="AH37">IFERROR(AVERAGE(INDEX(_xlfn._xlws.FILTER($B:$N,($M:$M&gt;=AE37)*($M:$M&lt;AE38)),,11)),"-")</f>
        <v>-</v>
      </c>
      <c r="AI37" s="13" t="str" cm="1">
        <f t="array" ref="AI37">IFERROR(AVERAGE(INDEX(_xlfn._xlws.FILTER($B:$P,($M:$M&gt;=AE37)*($M:$M&lt;AE38)),,13)),"-")</f>
        <v>-</v>
      </c>
      <c r="AJ37" s="46" t="str" cm="1">
        <f t="array" ref="AJ37">IFERROR(AVERAGE(INDEX(_xlfn._xlws.FILTER($B:$Q,($M:$M&gt;=AE37)*($M:$M&lt;AE38)),,12)),"-")</f>
        <v>-</v>
      </c>
      <c r="AK37" s="13" t="str" cm="1">
        <f t="array" ref="AK37">IFERROR(AVERAGE(INDEX(_xlfn._xlws.FILTER($B:$P,($M:$M&gt;=AE37)*($M:$M&lt;AE38)),,14)),"-")</f>
        <v>-</v>
      </c>
      <c r="AL37" s="47" t="str" cm="1">
        <f t="array" ref="AL37">IFERROR(AVERAGE(INDEX(_xlfn._xlws.FILTER($B:$Q,($M:$M&gt;=AE37)*($M:$M&lt;AE38)),,5)),"-")</f>
        <v>-</v>
      </c>
      <c r="AM37" s="13" t="str" cm="1">
        <f t="array" ref="AM37">IFERROR(AVERAGE(INDEX(_xlfn._xlws.FILTER($B:$Q,($M:$M&gt;=AE37)*($M:$M&lt;AE38)),,8)),"-")</f>
        <v>-</v>
      </c>
      <c r="AP37" s="27">
        <v>7</v>
      </c>
      <c r="AQ37" s="10">
        <v>0</v>
      </c>
      <c r="AR37" s="13" t="str" cm="1">
        <f t="array" ref="AR37">IFERROR(AVERAGE(INDEX(_xlfn._xlws.FILTER($B:$Q,($I:$I=AP37)),,11)),"-")</f>
        <v>-</v>
      </c>
      <c r="AS37" s="13" t="str" cm="1">
        <f t="array" ref="AS37">IFERROR(AVERAGE(INDEX(_xlfn._xlws.FILTER($B:$P,($I:$I=AP37)),,13)),"-")</f>
        <v>-</v>
      </c>
      <c r="AT37" s="13" t="str" cm="1">
        <f t="array" ref="AT37">IFERROR(AVERAGE(INDEX(_xlfn._xlws.FILTER($B:$Q,($I:$I=AP37)),,12)),"-")</f>
        <v>-</v>
      </c>
      <c r="AU37" s="13" t="str" cm="1">
        <f t="array" ref="AU37">IFERROR(AVERAGE(INDEX(_xlfn._xlws.FILTER($B:$P,($I:$I=AP37)),,14)),"-")</f>
        <v>-</v>
      </c>
      <c r="AV37" s="28" t="str" cm="1">
        <f t="array" ref="AV37">IFERROR(AVERAGE(INDEX(_xlfn._xlws.FILTER($B:$Q,($I:$I=AP37)),,5)),"-")</f>
        <v>-</v>
      </c>
    </row>
    <row r="38" spans="18:48" x14ac:dyDescent="0.25">
      <c r="R38" s="60">
        <v>6</v>
      </c>
      <c r="S38" s="58" t="str" cm="1">
        <f t="array" ref="S38">IFERROR(AVERAGE(INDEX(_xlfn._xlws.FILTER($B$2:$N$300000,(YEAR($B$2:$B$300000)=S$4)*(MONTH($B$2:$B$300000)=$R38)),,5)),"None")</f>
        <v>None</v>
      </c>
      <c r="T38" s="58" t="str" cm="1">
        <f t="array" ref="T38">IFERROR(AVERAGE(INDEX(_xlfn._xlws.FILTER($B$2:$N$300000,(YEAR($B$2:$B$300000)=T$4)*(MONTH($B$2:$B$300000)=$R38)),,5)),"None")</f>
        <v>None</v>
      </c>
      <c r="U38" s="58" t="str" cm="1">
        <f t="array" ref="U38">IFERROR(AVERAGE(INDEX(_xlfn._xlws.FILTER($B$2:$N$300000,(YEAR($B$2:$B$300000)=U$4)*(MONTH($B$2:$B$300000)=$R38)),,5)),"None")</f>
        <v>None</v>
      </c>
      <c r="V38" s="58" t="str" cm="1">
        <f t="array" ref="V38">IFERROR(AVERAGE(INDEX(_xlfn._xlws.FILTER($B$2:$N$300000,(YEAR($B$2:$B$300000)=V$4)*(MONTH($B$2:$B$300000)=$R38)),,5)),"None")</f>
        <v>None</v>
      </c>
      <c r="W38" s="58" t="str" cm="1">
        <f t="array" ref="W38">IFERROR(AVERAGE(INDEX(_xlfn._xlws.FILTER($B$2:$N$300000,(YEAR($B$2:$B$300000)=W$4)*(MONTH($B$2:$B$300000)=$R38)),,5)),"None")</f>
        <v>None</v>
      </c>
      <c r="X38" s="58" t="str" cm="1">
        <f t="array" ref="X38">IFERROR(AVERAGE(INDEX(_xlfn._xlws.FILTER($B$2:$N$300000,(YEAR($B$2:$B$300000)=X$4)*(MONTH($B$2:$B$300000)=$R38)),,5)),"None")</f>
        <v>None</v>
      </c>
      <c r="Y38" s="58" t="str" cm="1">
        <f t="array" ref="Y38">IFERROR(AVERAGE(INDEX(_xlfn._xlws.FILTER($B$2:$N$300000,(YEAR($B$2:$B$300000)=Y$4)*(MONTH($B$2:$B$300000)=$R38)),,5)),"None")</f>
        <v>None</v>
      </c>
      <c r="Z38" s="58" t="str" cm="1">
        <f t="array" ref="Z38">IFERROR(AVERAGE(INDEX(_xlfn._xlws.FILTER($B$2:$N$300000,(YEAR($B$2:$B$300000)=Z$4)*(MONTH($B$2:$B$300000)=$R38)),,5)),"None")</f>
        <v>None</v>
      </c>
      <c r="AA38" s="58" t="str" cm="1">
        <f t="array" ref="AA38">IFERROR(AVERAGE(INDEX(_xlfn._xlws.FILTER($B$2:$N$300000,(YEAR($B$2:$B$300000)=AA$4)*(MONTH($B$2:$B$300000)=$R38)),,5)),"None")</f>
        <v>None</v>
      </c>
      <c r="AB38" s="58" t="str" cm="1">
        <f t="array" ref="AB38">IFERROR(AVERAGE(INDEX(_xlfn._xlws.FILTER($B$2:$N$300000,(YEAR($B$2:$B$300000)=AB$4)*(MONTH($B$2:$B$300000)=$R38)),,5)),"None")</f>
        <v>None</v>
      </c>
      <c r="AC38" s="58" t="str" cm="1">
        <f t="array" ref="AC38">IFERROR(AVERAGE(INDEX(_xlfn._xlws.FILTER($B$2:$N$300000,(YEAR($B$2:$B$300000)=AC$4)*(MONTH($B$2:$B$300000)=$R38)),,5)),"None")</f>
        <v>None</v>
      </c>
      <c r="AE38" s="39"/>
      <c r="AF38" s="10" t="str">
        <f t="shared" si="2"/>
        <v>0+</v>
      </c>
      <c r="AG38" s="10"/>
      <c r="AH38" s="23" t="str" cm="1">
        <f t="array" ref="AH38">IFERROR(AVERAGE(INDEX(_xlfn._xlws.FILTER($B:$N,($M:$M&gt;=AE38)*($M:$M&lt;AE39)),,11)),"-")</f>
        <v>-</v>
      </c>
      <c r="AI38" s="13" t="str" cm="1">
        <f t="array" ref="AI38">IFERROR(AVERAGE(INDEX(_xlfn._xlws.FILTER($B:$P,($M:$M&gt;=AE38)*($M:$M&lt;AE39)),,13)),"-")</f>
        <v>-</v>
      </c>
      <c r="AJ38" s="46" t="str" cm="1">
        <f t="array" ref="AJ38">IFERROR(AVERAGE(INDEX(_xlfn._xlws.FILTER($B:$Q,($M:$M&gt;=AE38)*($M:$M&lt;AE39)),,12)),"-")</f>
        <v>-</v>
      </c>
      <c r="AK38" s="13" t="str" cm="1">
        <f t="array" ref="AK38">IFERROR(AVERAGE(INDEX(_xlfn._xlws.FILTER($B:$P,($M:$M&gt;=AE38)*($M:$M&lt;AE39)),,14)),"-")</f>
        <v>-</v>
      </c>
      <c r="AL38" s="47" t="str" cm="1">
        <f t="array" ref="AL38">IFERROR(AVERAGE(INDEX(_xlfn._xlws.FILTER($B:$Q,($M:$M&gt;=AE38)*($M:$M&lt;AE39)),,5)),"-")</f>
        <v>-</v>
      </c>
      <c r="AM38" s="13" t="str" cm="1">
        <f t="array" ref="AM38">IFERROR(AVERAGE(INDEX(_xlfn._xlws.FILTER($B:$Q,($M:$M&gt;=AE38)*($M:$M&lt;AE39)),,8)),"-")</f>
        <v>-</v>
      </c>
      <c r="AP38" s="27">
        <v>8</v>
      </c>
      <c r="AQ38" s="10">
        <v>0</v>
      </c>
      <c r="AR38" s="13" t="str" cm="1">
        <f t="array" ref="AR38">IFERROR(AVERAGE(INDEX(_xlfn._xlws.FILTER($B:$Q,($I:$I=AP38)),,11)),"-")</f>
        <v>-</v>
      </c>
      <c r="AS38" s="13" t="str" cm="1">
        <f t="array" ref="AS38">IFERROR(AVERAGE(INDEX(_xlfn._xlws.FILTER($B:$P,($I:$I=AP38)),,13)),"-")</f>
        <v>-</v>
      </c>
      <c r="AT38" s="13" t="str" cm="1">
        <f t="array" ref="AT38">IFERROR(AVERAGE(INDEX(_xlfn._xlws.FILTER($B:$Q,($I:$I=AP38)),,12)),"-")</f>
        <v>-</v>
      </c>
      <c r="AU38" s="13" t="str" cm="1">
        <f t="array" ref="AU38">IFERROR(AVERAGE(INDEX(_xlfn._xlws.FILTER($B:$P,($I:$I=AP38)),,14)),"-")</f>
        <v>-</v>
      </c>
      <c r="AV38" s="28" t="str" cm="1">
        <f t="array" ref="AV38">IFERROR(AVERAGE(INDEX(_xlfn._xlws.FILTER($B:$Q,($I:$I=AP38)),,5)),"-")</f>
        <v>-</v>
      </c>
    </row>
    <row r="39" spans="18:48" x14ac:dyDescent="0.25">
      <c r="R39" s="60">
        <v>7</v>
      </c>
      <c r="S39" s="58" t="str" cm="1">
        <f t="array" ref="S39">IFERROR(AVERAGE(INDEX(_xlfn._xlws.FILTER($B$2:$N$300000,(YEAR($B$2:$B$300000)=S$4)*(MONTH($B$2:$B$300000)=$R39)),,5)),"None")</f>
        <v>None</v>
      </c>
      <c r="T39" s="58" t="str" cm="1">
        <f t="array" ref="T39">IFERROR(AVERAGE(INDEX(_xlfn._xlws.FILTER($B$2:$N$300000,(YEAR($B$2:$B$300000)=T$4)*(MONTH($B$2:$B$300000)=$R39)),,5)),"None")</f>
        <v>None</v>
      </c>
      <c r="U39" s="58" t="str" cm="1">
        <f t="array" ref="U39">IFERROR(AVERAGE(INDEX(_xlfn._xlws.FILTER($B$2:$N$300000,(YEAR($B$2:$B$300000)=U$4)*(MONTH($B$2:$B$300000)=$R39)),,5)),"None")</f>
        <v>None</v>
      </c>
      <c r="V39" s="58" t="str" cm="1">
        <f t="array" ref="V39">IFERROR(AVERAGE(INDEX(_xlfn._xlws.FILTER($B$2:$N$300000,(YEAR($B$2:$B$300000)=V$4)*(MONTH($B$2:$B$300000)=$R39)),,5)),"None")</f>
        <v>None</v>
      </c>
      <c r="W39" s="58" t="str" cm="1">
        <f t="array" ref="W39">IFERROR(AVERAGE(INDEX(_xlfn._xlws.FILTER($B$2:$N$300000,(YEAR($B$2:$B$300000)=W$4)*(MONTH($B$2:$B$300000)=$R39)),,5)),"None")</f>
        <v>None</v>
      </c>
      <c r="X39" s="58" t="str" cm="1">
        <f t="array" ref="X39">IFERROR(AVERAGE(INDEX(_xlfn._xlws.FILTER($B$2:$N$300000,(YEAR($B$2:$B$300000)=X$4)*(MONTH($B$2:$B$300000)=$R39)),,5)),"None")</f>
        <v>None</v>
      </c>
      <c r="Y39" s="58" t="str" cm="1">
        <f t="array" ref="Y39">IFERROR(AVERAGE(INDEX(_xlfn._xlws.FILTER($B$2:$N$300000,(YEAR($B$2:$B$300000)=Y$4)*(MONTH($B$2:$B$300000)=$R39)),,5)),"None")</f>
        <v>None</v>
      </c>
      <c r="Z39" s="58" t="str" cm="1">
        <f t="array" ref="Z39">IFERROR(AVERAGE(INDEX(_xlfn._xlws.FILTER($B$2:$N$300000,(YEAR($B$2:$B$300000)=Z$4)*(MONTH($B$2:$B$300000)=$R39)),,5)),"None")</f>
        <v>None</v>
      </c>
      <c r="AA39" s="58" t="str" cm="1">
        <f t="array" ref="AA39">IFERROR(AVERAGE(INDEX(_xlfn._xlws.FILTER($B$2:$N$300000,(YEAR($B$2:$B$300000)=AA$4)*(MONTH($B$2:$B$300000)=$R39)),,5)),"None")</f>
        <v>None</v>
      </c>
      <c r="AB39" s="58" t="str" cm="1">
        <f t="array" ref="AB39">IFERROR(AVERAGE(INDEX(_xlfn._xlws.FILTER($B$2:$N$300000,(YEAR($B$2:$B$300000)=AB$4)*(MONTH($B$2:$B$300000)=$R39)),,5)),"None")</f>
        <v>None</v>
      </c>
      <c r="AC39" s="58" t="str" cm="1">
        <f t="array" ref="AC39">IFERROR(AVERAGE(INDEX(_xlfn._xlws.FILTER($B$2:$N$300000,(YEAR($B$2:$B$300000)=AC$4)*(MONTH($B$2:$B$300000)=$R39)),,5)),"None")</f>
        <v>None</v>
      </c>
      <c r="AE39" s="39"/>
      <c r="AF39" s="10" t="str">
        <f t="shared" si="2"/>
        <v>0+</v>
      </c>
      <c r="AG39" s="10"/>
      <c r="AH39" s="23" t="str" cm="1">
        <f t="array" ref="AH39">IFERROR(AVERAGE(INDEX(_xlfn._xlws.FILTER($B:$N,($M:$M&gt;=AE39)*($M:$M&lt;AE40)),,11)),"-")</f>
        <v>-</v>
      </c>
      <c r="AI39" s="13" t="str" cm="1">
        <f t="array" ref="AI39">IFERROR(AVERAGE(INDEX(_xlfn._xlws.FILTER($B:$P,($M:$M&gt;=AE39)*($M:$M&lt;AE40)),,13)),"-")</f>
        <v>-</v>
      </c>
      <c r="AJ39" s="46" t="str" cm="1">
        <f t="array" ref="AJ39">IFERROR(AVERAGE(INDEX(_xlfn._xlws.FILTER($B:$Q,($M:$M&gt;=AE39)*($M:$M&lt;AE40)),,12)),"-")</f>
        <v>-</v>
      </c>
      <c r="AK39" s="13" t="str" cm="1">
        <f t="array" ref="AK39">IFERROR(AVERAGE(INDEX(_xlfn._xlws.FILTER($B:$P,($M:$M&gt;=AE39)*($M:$M&lt;AE40)),,14)),"-")</f>
        <v>-</v>
      </c>
      <c r="AL39" s="47" t="str" cm="1">
        <f t="array" ref="AL39">IFERROR(AVERAGE(INDEX(_xlfn._xlws.FILTER($B:$Q,($M:$M&gt;=AE39)*($M:$M&lt;AE40)),,5)),"-")</f>
        <v>-</v>
      </c>
      <c r="AM39" s="13" t="str" cm="1">
        <f t="array" ref="AM39">IFERROR(AVERAGE(INDEX(_xlfn._xlws.FILTER($B:$Q,($M:$M&gt;=AE39)*($M:$M&lt;AE40)),,8)),"-")</f>
        <v>-</v>
      </c>
      <c r="AP39" s="27">
        <v>9</v>
      </c>
      <c r="AQ39" s="10">
        <v>0</v>
      </c>
      <c r="AR39" s="13" t="str" cm="1">
        <f t="array" ref="AR39">IFERROR(AVERAGE(INDEX(_xlfn._xlws.FILTER($B:$Q,($I:$I=AP39)),,11)),"-")</f>
        <v>-</v>
      </c>
      <c r="AS39" s="13" t="str" cm="1">
        <f t="array" ref="AS39">IFERROR(AVERAGE(INDEX(_xlfn._xlws.FILTER($B:$P,($I:$I=AP39)),,13)),"-")</f>
        <v>-</v>
      </c>
      <c r="AT39" s="13" t="str" cm="1">
        <f t="array" ref="AT39">IFERROR(AVERAGE(INDEX(_xlfn._xlws.FILTER($B:$Q,($I:$I=AP39)),,12)),"-")</f>
        <v>-</v>
      </c>
      <c r="AU39" s="13" t="str" cm="1">
        <f t="array" ref="AU39">IFERROR(AVERAGE(INDEX(_xlfn._xlws.FILTER($B:$P,($I:$I=AP39)),,14)),"-")</f>
        <v>-</v>
      </c>
      <c r="AV39" s="28" t="str" cm="1">
        <f t="array" ref="AV39">IFERROR(AVERAGE(INDEX(_xlfn._xlws.FILTER($B:$Q,($I:$I=AP39)),,5)),"-")</f>
        <v>-</v>
      </c>
    </row>
    <row r="40" spans="18:48" x14ac:dyDescent="0.25">
      <c r="R40" s="60">
        <v>8</v>
      </c>
      <c r="S40" s="58" t="str" cm="1">
        <f t="array" ref="S40">IFERROR(AVERAGE(INDEX(_xlfn._xlws.FILTER($B$2:$N$300000,(YEAR($B$2:$B$300000)=S$4)*(MONTH($B$2:$B$300000)=$R40)),,5)),"None")</f>
        <v>None</v>
      </c>
      <c r="T40" s="58" t="str" cm="1">
        <f t="array" ref="T40">IFERROR(AVERAGE(INDEX(_xlfn._xlws.FILTER($B$2:$N$300000,(YEAR($B$2:$B$300000)=T$4)*(MONTH($B$2:$B$300000)=$R40)),,5)),"None")</f>
        <v>None</v>
      </c>
      <c r="U40" s="58" t="str" cm="1">
        <f t="array" ref="U40">IFERROR(AVERAGE(INDEX(_xlfn._xlws.FILTER($B$2:$N$300000,(YEAR($B$2:$B$300000)=U$4)*(MONTH($B$2:$B$300000)=$R40)),,5)),"None")</f>
        <v>None</v>
      </c>
      <c r="V40" s="58" t="str" cm="1">
        <f t="array" ref="V40">IFERROR(AVERAGE(INDEX(_xlfn._xlws.FILTER($B$2:$N$300000,(YEAR($B$2:$B$300000)=V$4)*(MONTH($B$2:$B$300000)=$R40)),,5)),"None")</f>
        <v>None</v>
      </c>
      <c r="W40" s="58" t="str" cm="1">
        <f t="array" ref="W40">IFERROR(AVERAGE(INDEX(_xlfn._xlws.FILTER($B$2:$N$300000,(YEAR($B$2:$B$300000)=W$4)*(MONTH($B$2:$B$300000)=$R40)),,5)),"None")</f>
        <v>None</v>
      </c>
      <c r="X40" s="58" t="str" cm="1">
        <f t="array" ref="X40">IFERROR(AVERAGE(INDEX(_xlfn._xlws.FILTER($B$2:$N$300000,(YEAR($B$2:$B$300000)=X$4)*(MONTH($B$2:$B$300000)=$R40)),,5)),"None")</f>
        <v>None</v>
      </c>
      <c r="Y40" s="58" t="str" cm="1">
        <f t="array" ref="Y40">IFERROR(AVERAGE(INDEX(_xlfn._xlws.FILTER($B$2:$N$300000,(YEAR($B$2:$B$300000)=Y$4)*(MONTH($B$2:$B$300000)=$R40)),,5)),"None")</f>
        <v>None</v>
      </c>
      <c r="Z40" s="58" t="str" cm="1">
        <f t="array" ref="Z40">IFERROR(AVERAGE(INDEX(_xlfn._xlws.FILTER($B$2:$N$300000,(YEAR($B$2:$B$300000)=Z$4)*(MONTH($B$2:$B$300000)=$R40)),,5)),"None")</f>
        <v>None</v>
      </c>
      <c r="AA40" s="58" t="str" cm="1">
        <f t="array" ref="AA40">IFERROR(AVERAGE(INDEX(_xlfn._xlws.FILTER($B$2:$N$300000,(YEAR($B$2:$B$300000)=AA$4)*(MONTH($B$2:$B$300000)=$R40)),,5)),"None")</f>
        <v>None</v>
      </c>
      <c r="AB40" s="58" t="str" cm="1">
        <f t="array" ref="AB40">IFERROR(AVERAGE(INDEX(_xlfn._xlws.FILTER($B$2:$N$300000,(YEAR($B$2:$B$300000)=AB$4)*(MONTH($B$2:$B$300000)=$R40)),,5)),"None")</f>
        <v>None</v>
      </c>
      <c r="AC40" s="58" t="str" cm="1">
        <f t="array" ref="AC40">IFERROR(AVERAGE(INDEX(_xlfn._xlws.FILTER($B$2:$N$300000,(YEAR($B$2:$B$300000)=AC$4)*(MONTH($B$2:$B$300000)=$R40)),,5)),"None")</f>
        <v>None</v>
      </c>
      <c r="AE40" s="39"/>
      <c r="AF40" s="10" t="str">
        <f t="shared" si="2"/>
        <v>0+</v>
      </c>
      <c r="AG40" s="10"/>
      <c r="AH40" s="23" t="str" cm="1">
        <f t="array" ref="AH40">IFERROR(AVERAGE(INDEX(_xlfn._xlws.FILTER($B:$N,($M:$M&gt;=AE40)*($M:$M&lt;AE41)),,11)),"-")</f>
        <v>-</v>
      </c>
      <c r="AI40" s="13" t="str" cm="1">
        <f t="array" ref="AI40">IFERROR(AVERAGE(INDEX(_xlfn._xlws.FILTER($B:$P,($M:$M&gt;=AE40)*($M:$M&lt;AE41)),,13)),"-")</f>
        <v>-</v>
      </c>
      <c r="AJ40" s="46" t="str" cm="1">
        <f t="array" ref="AJ40">IFERROR(AVERAGE(INDEX(_xlfn._xlws.FILTER($B:$Q,($M:$M&gt;=AE40)*($M:$M&lt;AE41)),,12)),"-")</f>
        <v>-</v>
      </c>
      <c r="AK40" s="13" t="str" cm="1">
        <f t="array" ref="AK40">IFERROR(AVERAGE(INDEX(_xlfn._xlws.FILTER($B:$P,($M:$M&gt;=AE40)*($M:$M&lt;AE41)),,14)),"-")</f>
        <v>-</v>
      </c>
      <c r="AL40" s="47" t="str" cm="1">
        <f t="array" ref="AL40">IFERROR(AVERAGE(INDEX(_xlfn._xlws.FILTER($B:$Q,($M:$M&gt;=AE40)*($M:$M&lt;AE41)),,5)),"-")</f>
        <v>-</v>
      </c>
      <c r="AM40" s="13" t="str" cm="1">
        <f t="array" ref="AM40">IFERROR(AVERAGE(INDEX(_xlfn._xlws.FILTER($B:$Q,($M:$M&gt;=AE40)*($M:$M&lt;AE41)),,8)),"-")</f>
        <v>-</v>
      </c>
      <c r="AP40" s="27">
        <v>10</v>
      </c>
      <c r="AQ40" s="10">
        <v>0</v>
      </c>
      <c r="AR40" s="13" t="str" cm="1">
        <f t="array" ref="AR40">IFERROR(AVERAGE(INDEX(_xlfn._xlws.FILTER($B:$Q,($I:$I=AP40)),,11)),"-")</f>
        <v>-</v>
      </c>
      <c r="AS40" s="13" t="str" cm="1">
        <f t="array" ref="AS40">IFERROR(AVERAGE(INDEX(_xlfn._xlws.FILTER($B:$P,($I:$I=AP40)),,13)),"-")</f>
        <v>-</v>
      </c>
      <c r="AT40" s="13" t="str" cm="1">
        <f t="array" ref="AT40">IFERROR(AVERAGE(INDEX(_xlfn._xlws.FILTER($B:$Q,($I:$I=AP40)),,12)),"-")</f>
        <v>-</v>
      </c>
      <c r="AU40" s="13" t="str" cm="1">
        <f t="array" ref="AU40">IFERROR(AVERAGE(INDEX(_xlfn._xlws.FILTER($B:$P,($I:$I=AP40)),,14)),"-")</f>
        <v>-</v>
      </c>
      <c r="AV40" s="28" t="str" cm="1">
        <f t="array" ref="AV40">IFERROR(AVERAGE(INDEX(_xlfn._xlws.FILTER($B:$Q,($I:$I=AP40)),,5)),"-")</f>
        <v>-</v>
      </c>
    </row>
    <row r="41" spans="18:48" x14ac:dyDescent="0.25">
      <c r="R41" s="60">
        <v>9</v>
      </c>
      <c r="S41" s="58" t="str" cm="1">
        <f t="array" ref="S41">IFERROR(AVERAGE(INDEX(_xlfn._xlws.FILTER($B$2:$N$300000,(YEAR($B$2:$B$300000)=S$4)*(MONTH($B$2:$B$300000)=$R41)),,5)),"None")</f>
        <v>None</v>
      </c>
      <c r="T41" s="58" t="str" cm="1">
        <f t="array" ref="T41">IFERROR(AVERAGE(INDEX(_xlfn._xlws.FILTER($B$2:$N$300000,(YEAR($B$2:$B$300000)=T$4)*(MONTH($B$2:$B$300000)=$R41)),,5)),"None")</f>
        <v>None</v>
      </c>
      <c r="U41" s="58" t="str" cm="1">
        <f t="array" ref="U41">IFERROR(AVERAGE(INDEX(_xlfn._xlws.FILTER($B$2:$N$300000,(YEAR($B$2:$B$300000)=U$4)*(MONTH($B$2:$B$300000)=$R41)),,5)),"None")</f>
        <v>None</v>
      </c>
      <c r="V41" s="58" t="str" cm="1">
        <f t="array" ref="V41">IFERROR(AVERAGE(INDEX(_xlfn._xlws.FILTER($B$2:$N$300000,(YEAR($B$2:$B$300000)=V$4)*(MONTH($B$2:$B$300000)=$R41)),,5)),"None")</f>
        <v>None</v>
      </c>
      <c r="W41" s="58" t="str" cm="1">
        <f t="array" ref="W41">IFERROR(AVERAGE(INDEX(_xlfn._xlws.FILTER($B$2:$N$300000,(YEAR($B$2:$B$300000)=W$4)*(MONTH($B$2:$B$300000)=$R41)),,5)),"None")</f>
        <v>None</v>
      </c>
      <c r="X41" s="58" t="str" cm="1">
        <f t="array" ref="X41">IFERROR(AVERAGE(INDEX(_xlfn._xlws.FILTER($B$2:$N$300000,(YEAR($B$2:$B$300000)=X$4)*(MONTH($B$2:$B$300000)=$R41)),,5)),"None")</f>
        <v>None</v>
      </c>
      <c r="Y41" s="58" t="str" cm="1">
        <f t="array" ref="Y41">IFERROR(AVERAGE(INDEX(_xlfn._xlws.FILTER($B$2:$N$300000,(YEAR($B$2:$B$300000)=Y$4)*(MONTH($B$2:$B$300000)=$R41)),,5)),"None")</f>
        <v>None</v>
      </c>
      <c r="Z41" s="58" t="str" cm="1">
        <f t="array" ref="Z41">IFERROR(AVERAGE(INDEX(_xlfn._xlws.FILTER($B$2:$N$300000,(YEAR($B$2:$B$300000)=Z$4)*(MONTH($B$2:$B$300000)=$R41)),,5)),"None")</f>
        <v>None</v>
      </c>
      <c r="AA41" s="58" t="str" cm="1">
        <f t="array" ref="AA41">IFERROR(AVERAGE(INDEX(_xlfn._xlws.FILTER($B$2:$N$300000,(YEAR($B$2:$B$300000)=AA$4)*(MONTH($B$2:$B$300000)=$R41)),,5)),"None")</f>
        <v>None</v>
      </c>
      <c r="AB41" s="58" t="str" cm="1">
        <f t="array" ref="AB41">IFERROR(AVERAGE(INDEX(_xlfn._xlws.FILTER($B$2:$N$300000,(YEAR($B$2:$B$300000)=AB$4)*(MONTH($B$2:$B$300000)=$R41)),,5)),"None")</f>
        <v>None</v>
      </c>
      <c r="AC41" s="58" t="str" cm="1">
        <f t="array" ref="AC41">IFERROR(AVERAGE(INDEX(_xlfn._xlws.FILTER($B$2:$N$300000,(YEAR($B$2:$B$300000)=AC$4)*(MONTH($B$2:$B$300000)=$R41)),,5)),"None")</f>
        <v>None</v>
      </c>
      <c r="AE41" s="39"/>
      <c r="AF41" s="10" t="str">
        <f t="shared" si="2"/>
        <v>0+</v>
      </c>
      <c r="AG41" s="10"/>
      <c r="AH41" s="23" t="str" cm="1">
        <f t="array" ref="AH41">IFERROR(AVERAGE(INDEX(_xlfn._xlws.FILTER($B:$N,($M:$M&gt;=AE41)*($M:$M&lt;AE42)),,11)),"-")</f>
        <v>-</v>
      </c>
      <c r="AI41" s="13" t="str" cm="1">
        <f t="array" ref="AI41">IFERROR(AVERAGE(INDEX(_xlfn._xlws.FILTER($B:$P,($M:$M&gt;=AE41)*($M:$M&lt;AE42)),,13)),"-")</f>
        <v>-</v>
      </c>
      <c r="AJ41" s="46" t="str" cm="1">
        <f t="array" ref="AJ41">IFERROR(AVERAGE(INDEX(_xlfn._xlws.FILTER($B:$Q,($M:$M&gt;=AE41)*($M:$M&lt;AE42)),,12)),"-")</f>
        <v>-</v>
      </c>
      <c r="AK41" s="13" t="str" cm="1">
        <f t="array" ref="AK41">IFERROR(AVERAGE(INDEX(_xlfn._xlws.FILTER($B:$P,($M:$M&gt;=AE41)*($M:$M&lt;AE42)),,14)),"-")</f>
        <v>-</v>
      </c>
      <c r="AL41" s="47" t="str" cm="1">
        <f t="array" ref="AL41">IFERROR(AVERAGE(INDEX(_xlfn._xlws.FILTER($B:$Q,($M:$M&gt;=AE41)*($M:$M&lt;AE42)),,5)),"-")</f>
        <v>-</v>
      </c>
      <c r="AM41" s="13" t="str" cm="1">
        <f t="array" ref="AM41">IFERROR(AVERAGE(INDEX(_xlfn._xlws.FILTER($B:$Q,($M:$M&gt;=AE41)*($M:$M&lt;AE42)),,8)),"-")</f>
        <v>-</v>
      </c>
      <c r="AP41" s="27">
        <v>11</v>
      </c>
      <c r="AQ41" s="10">
        <v>0</v>
      </c>
      <c r="AR41" s="13" t="str" cm="1">
        <f t="array" ref="AR41">IFERROR(AVERAGE(INDEX(_xlfn._xlws.FILTER($B:$Q,($I:$I=AP41)),,11)),"-")</f>
        <v>-</v>
      </c>
      <c r="AS41" s="13" t="str" cm="1">
        <f t="array" ref="AS41">IFERROR(AVERAGE(INDEX(_xlfn._xlws.FILTER($B:$P,($I:$I=AP41)),,13)),"-")</f>
        <v>-</v>
      </c>
      <c r="AT41" s="13" t="str" cm="1">
        <f t="array" ref="AT41">IFERROR(AVERAGE(INDEX(_xlfn._xlws.FILTER($B:$Q,($I:$I=AP41)),,12)),"-")</f>
        <v>-</v>
      </c>
      <c r="AU41" s="13" t="str" cm="1">
        <f t="array" ref="AU41">IFERROR(AVERAGE(INDEX(_xlfn._xlws.FILTER($B:$P,($I:$I=AP41)),,14)),"-")</f>
        <v>-</v>
      </c>
      <c r="AV41" s="28" t="str" cm="1">
        <f t="array" ref="AV41">IFERROR(AVERAGE(INDEX(_xlfn._xlws.FILTER($B:$Q,($I:$I=AP41)),,5)),"-")</f>
        <v>-</v>
      </c>
    </row>
    <row r="42" spans="18:48" x14ac:dyDescent="0.25">
      <c r="R42" s="60">
        <v>10</v>
      </c>
      <c r="S42" s="58" t="str" cm="1">
        <f t="array" ref="S42">IFERROR(AVERAGE(INDEX(_xlfn._xlws.FILTER($B$2:$N$300000,(YEAR($B$2:$B$300000)=S$4)*(MONTH($B$2:$B$300000)=$R42)),,5)),"None")</f>
        <v>None</v>
      </c>
      <c r="T42" s="58" t="str" cm="1">
        <f t="array" ref="T42">IFERROR(AVERAGE(INDEX(_xlfn._xlws.FILTER($B$2:$N$300000,(YEAR($B$2:$B$300000)=T$4)*(MONTH($B$2:$B$300000)=$R42)),,5)),"None")</f>
        <v>None</v>
      </c>
      <c r="U42" s="58" t="str" cm="1">
        <f t="array" ref="U42">IFERROR(AVERAGE(INDEX(_xlfn._xlws.FILTER($B$2:$N$300000,(YEAR($B$2:$B$300000)=U$4)*(MONTH($B$2:$B$300000)=$R42)),,5)),"None")</f>
        <v>None</v>
      </c>
      <c r="V42" s="58" t="str" cm="1">
        <f t="array" ref="V42">IFERROR(AVERAGE(INDEX(_xlfn._xlws.FILTER($B$2:$N$300000,(YEAR($B$2:$B$300000)=V$4)*(MONTH($B$2:$B$300000)=$R42)),,5)),"None")</f>
        <v>None</v>
      </c>
      <c r="W42" s="58" t="str" cm="1">
        <f t="array" ref="W42">IFERROR(AVERAGE(INDEX(_xlfn._xlws.FILTER($B$2:$N$300000,(YEAR($B$2:$B$300000)=W$4)*(MONTH($B$2:$B$300000)=$R42)),,5)),"None")</f>
        <v>None</v>
      </c>
      <c r="X42" s="58" t="str" cm="1">
        <f t="array" ref="X42">IFERROR(AVERAGE(INDEX(_xlfn._xlws.FILTER($B$2:$N$300000,(YEAR($B$2:$B$300000)=X$4)*(MONTH($B$2:$B$300000)=$R42)),,5)),"None")</f>
        <v>None</v>
      </c>
      <c r="Y42" s="58" t="str" cm="1">
        <f t="array" ref="Y42">IFERROR(AVERAGE(INDEX(_xlfn._xlws.FILTER($B$2:$N$300000,(YEAR($B$2:$B$300000)=Y$4)*(MONTH($B$2:$B$300000)=$R42)),,5)),"None")</f>
        <v>None</v>
      </c>
      <c r="Z42" s="58" t="str" cm="1">
        <f t="array" ref="Z42">IFERROR(AVERAGE(INDEX(_xlfn._xlws.FILTER($B$2:$N$300000,(YEAR($B$2:$B$300000)=Z$4)*(MONTH($B$2:$B$300000)=$R42)),,5)),"None")</f>
        <v>None</v>
      </c>
      <c r="AA42" s="58" t="str" cm="1">
        <f t="array" ref="AA42">IFERROR(AVERAGE(INDEX(_xlfn._xlws.FILTER($B$2:$N$300000,(YEAR($B$2:$B$300000)=AA$4)*(MONTH($B$2:$B$300000)=$R42)),,5)),"None")</f>
        <v>None</v>
      </c>
      <c r="AB42" s="58" t="str" cm="1">
        <f t="array" ref="AB42">IFERROR(AVERAGE(INDEX(_xlfn._xlws.FILTER($B$2:$N$300000,(YEAR($B$2:$B$300000)=AB$4)*(MONTH($B$2:$B$300000)=$R42)),,5)),"None")</f>
        <v>None</v>
      </c>
      <c r="AC42" s="58" t="str" cm="1">
        <f t="array" ref="AC42">IFERROR(AVERAGE(INDEX(_xlfn._xlws.FILTER($B$2:$N$300000,(YEAR($B$2:$B$300000)=AC$4)*(MONTH($B$2:$B$300000)=$R42)),,5)),"None")</f>
        <v>None</v>
      </c>
      <c r="AE42" s="39"/>
      <c r="AF42" s="10" t="str">
        <f t="shared" si="2"/>
        <v>0+</v>
      </c>
      <c r="AG42" s="10"/>
      <c r="AH42" s="23" t="str" cm="1">
        <f t="array" ref="AH42">IFERROR(AVERAGE(INDEX(_xlfn._xlws.FILTER($B:$N,($M:$M&gt;=AE42)*($M:$M&lt;AE43)),,11)),"-")</f>
        <v>-</v>
      </c>
      <c r="AI42" s="13" t="str" cm="1">
        <f t="array" ref="AI42">IFERROR(AVERAGE(INDEX(_xlfn._xlws.FILTER($B:$P,($M:$M&gt;=AE42)*($M:$M&lt;AE43)),,13)),"-")</f>
        <v>-</v>
      </c>
      <c r="AJ42" s="46" t="str" cm="1">
        <f t="array" ref="AJ42">IFERROR(AVERAGE(INDEX(_xlfn._xlws.FILTER($B:$Q,($M:$M&gt;=AE42)*($M:$M&lt;AE43)),,12)),"-")</f>
        <v>-</v>
      </c>
      <c r="AK42" s="13" t="str" cm="1">
        <f t="array" ref="AK42">IFERROR(AVERAGE(INDEX(_xlfn._xlws.FILTER($B:$P,($M:$M&gt;=AE42)*($M:$M&lt;AE43)),,14)),"-")</f>
        <v>-</v>
      </c>
      <c r="AL42" s="47" t="str" cm="1">
        <f t="array" ref="AL42">IFERROR(AVERAGE(INDEX(_xlfn._xlws.FILTER($B:$Q,($M:$M&gt;=AE42)*($M:$M&lt;AE43)),,5)),"-")</f>
        <v>-</v>
      </c>
      <c r="AM42" s="13" t="str" cm="1">
        <f t="array" ref="AM42">IFERROR(AVERAGE(INDEX(_xlfn._xlws.FILTER($B:$Q,($M:$M&gt;=AE42)*($M:$M&lt;AE43)),,8)),"-")</f>
        <v>-</v>
      </c>
      <c r="AP42" s="27">
        <v>12</v>
      </c>
      <c r="AQ42" s="10">
        <v>0</v>
      </c>
      <c r="AR42" s="13" t="str" cm="1">
        <f t="array" ref="AR42">IFERROR(AVERAGE(INDEX(_xlfn._xlws.FILTER($B:$Q,($I:$I=AP42)),,11)),"-")</f>
        <v>-</v>
      </c>
      <c r="AS42" s="13" t="str" cm="1">
        <f t="array" ref="AS42">IFERROR(AVERAGE(INDEX(_xlfn._xlws.FILTER($B:$P,($I:$I=AP42)),,13)),"-")</f>
        <v>-</v>
      </c>
      <c r="AT42" s="13" t="str" cm="1">
        <f t="array" ref="AT42">IFERROR(AVERAGE(INDEX(_xlfn._xlws.FILTER($B:$Q,($I:$I=AP42)),,12)),"-")</f>
        <v>-</v>
      </c>
      <c r="AU42" s="13" t="str" cm="1">
        <f t="array" ref="AU42">IFERROR(AVERAGE(INDEX(_xlfn._xlws.FILTER($B:$P,($I:$I=AP42)),,14)),"-")</f>
        <v>-</v>
      </c>
      <c r="AV42" s="28" t="str" cm="1">
        <f t="array" ref="AV42">IFERROR(AVERAGE(INDEX(_xlfn._xlws.FILTER($B:$Q,($I:$I=AP42)),,5)),"-")</f>
        <v>-</v>
      </c>
    </row>
    <row r="43" spans="18:48" x14ac:dyDescent="0.25">
      <c r="R43" s="60">
        <v>11</v>
      </c>
      <c r="S43" s="58" t="str" cm="1">
        <f t="array" ref="S43">IFERROR(AVERAGE(INDEX(_xlfn._xlws.FILTER($B$2:$N$300000,(YEAR($B$2:$B$300000)=S$4)*(MONTH($B$2:$B$300000)=$R43)),,5)),"None")</f>
        <v>None</v>
      </c>
      <c r="T43" s="58" t="str" cm="1">
        <f t="array" ref="T43">IFERROR(AVERAGE(INDEX(_xlfn._xlws.FILTER($B$2:$N$300000,(YEAR($B$2:$B$300000)=T$4)*(MONTH($B$2:$B$300000)=$R43)),,5)),"None")</f>
        <v>None</v>
      </c>
      <c r="U43" s="58" t="str" cm="1">
        <f t="array" ref="U43">IFERROR(AVERAGE(INDEX(_xlfn._xlws.FILTER($B$2:$N$300000,(YEAR($B$2:$B$300000)=U$4)*(MONTH($B$2:$B$300000)=$R43)),,5)),"None")</f>
        <v>None</v>
      </c>
      <c r="V43" s="58" t="str" cm="1">
        <f t="array" ref="V43">IFERROR(AVERAGE(INDEX(_xlfn._xlws.FILTER($B$2:$N$300000,(YEAR($B$2:$B$300000)=V$4)*(MONTH($B$2:$B$300000)=$R43)),,5)),"None")</f>
        <v>None</v>
      </c>
      <c r="W43" s="58" t="str" cm="1">
        <f t="array" ref="W43">IFERROR(AVERAGE(INDEX(_xlfn._xlws.FILTER($B$2:$N$300000,(YEAR($B$2:$B$300000)=W$4)*(MONTH($B$2:$B$300000)=$R43)),,5)),"None")</f>
        <v>None</v>
      </c>
      <c r="X43" s="58" t="str" cm="1">
        <f t="array" ref="X43">IFERROR(AVERAGE(INDEX(_xlfn._xlws.FILTER($B$2:$N$300000,(YEAR($B$2:$B$300000)=X$4)*(MONTH($B$2:$B$300000)=$R43)),,5)),"None")</f>
        <v>None</v>
      </c>
      <c r="Y43" s="58" t="str" cm="1">
        <f t="array" ref="Y43">IFERROR(AVERAGE(INDEX(_xlfn._xlws.FILTER($B$2:$N$300000,(YEAR($B$2:$B$300000)=Y$4)*(MONTH($B$2:$B$300000)=$R43)),,5)),"None")</f>
        <v>None</v>
      </c>
      <c r="Z43" s="58" t="str" cm="1">
        <f t="array" ref="Z43">IFERROR(AVERAGE(INDEX(_xlfn._xlws.FILTER($B$2:$N$300000,(YEAR($B$2:$B$300000)=Z$4)*(MONTH($B$2:$B$300000)=$R43)),,5)),"None")</f>
        <v>None</v>
      </c>
      <c r="AA43" s="58" t="str" cm="1">
        <f t="array" ref="AA43">IFERROR(AVERAGE(INDEX(_xlfn._xlws.FILTER($B$2:$N$300000,(YEAR($B$2:$B$300000)=AA$4)*(MONTH($B$2:$B$300000)=$R43)),,5)),"None")</f>
        <v>None</v>
      </c>
      <c r="AB43" s="58" t="str" cm="1">
        <f t="array" ref="AB43">IFERROR(AVERAGE(INDEX(_xlfn._xlws.FILTER($B$2:$N$300000,(YEAR($B$2:$B$300000)=AB$4)*(MONTH($B$2:$B$300000)=$R43)),,5)),"None")</f>
        <v>None</v>
      </c>
      <c r="AC43" s="58" t="str" cm="1">
        <f t="array" ref="AC43">IFERROR(AVERAGE(INDEX(_xlfn._xlws.FILTER($B$2:$N$300000,(YEAR($B$2:$B$300000)=AC$4)*(MONTH($B$2:$B$300000)=$R43)),,5)),"None")</f>
        <v>None</v>
      </c>
      <c r="AE43" s="39"/>
      <c r="AF43" s="10" t="str">
        <f t="shared" si="2"/>
        <v>0+</v>
      </c>
      <c r="AG43" s="10"/>
      <c r="AH43" s="23" t="str" cm="1">
        <f t="array" ref="AH43">IFERROR(AVERAGE(INDEX(_xlfn._xlws.FILTER($B:$N,($M:$M&gt;=AE43)*($M:$M&lt;AE44)),,11)),"-")</f>
        <v>-</v>
      </c>
      <c r="AI43" s="13" t="str" cm="1">
        <f t="array" ref="AI43">IFERROR(AVERAGE(INDEX(_xlfn._xlws.FILTER($B:$P,($M:$M&gt;=AE43)*($M:$M&lt;AE44)),,13)),"-")</f>
        <v>-</v>
      </c>
      <c r="AJ43" s="46" t="str" cm="1">
        <f t="array" ref="AJ43">IFERROR(AVERAGE(INDEX(_xlfn._xlws.FILTER($B:$Q,($M:$M&gt;=AE43)*($M:$M&lt;AE44)),,12)),"-")</f>
        <v>-</v>
      </c>
      <c r="AK43" s="13" t="str" cm="1">
        <f t="array" ref="AK43">IFERROR(AVERAGE(INDEX(_xlfn._xlws.FILTER($B:$P,($M:$M&gt;=AE43)*($M:$M&lt;AE44)),,14)),"-")</f>
        <v>-</v>
      </c>
      <c r="AL43" s="47" t="str" cm="1">
        <f t="array" ref="AL43">IFERROR(AVERAGE(INDEX(_xlfn._xlws.FILTER($B:$Q,($M:$M&gt;=AE43)*($M:$M&lt;AE44)),,5)),"-")</f>
        <v>-</v>
      </c>
      <c r="AM43" s="13" t="str" cm="1">
        <f t="array" ref="AM43">IFERROR(AVERAGE(INDEX(_xlfn._xlws.FILTER($B:$Q,($M:$M&gt;=AE43)*($M:$M&lt;AE44)),,8)),"-")</f>
        <v>-</v>
      </c>
      <c r="AP43" s="27">
        <v>13</v>
      </c>
      <c r="AQ43" s="10">
        <v>0</v>
      </c>
      <c r="AR43" s="13" t="str" cm="1">
        <f t="array" ref="AR43">IFERROR(AVERAGE(INDEX(_xlfn._xlws.FILTER($B:$Q,($I:$I=AP43)),,11)),"-")</f>
        <v>-</v>
      </c>
      <c r="AS43" s="13" t="str" cm="1">
        <f t="array" ref="AS43">IFERROR(AVERAGE(INDEX(_xlfn._xlws.FILTER($B:$P,($I:$I=AP43)),,13)),"-")</f>
        <v>-</v>
      </c>
      <c r="AT43" s="13" t="str" cm="1">
        <f t="array" ref="AT43">IFERROR(AVERAGE(INDEX(_xlfn._xlws.FILTER($B:$Q,($I:$I=AP43)),,12)),"-")</f>
        <v>-</v>
      </c>
      <c r="AU43" s="13" t="str" cm="1">
        <f t="array" ref="AU43">IFERROR(AVERAGE(INDEX(_xlfn._xlws.FILTER($B:$P,($I:$I=AP43)),,14)),"-")</f>
        <v>-</v>
      </c>
      <c r="AV43" s="28" t="str" cm="1">
        <f t="array" ref="AV43">IFERROR(AVERAGE(INDEX(_xlfn._xlws.FILTER($B:$Q,($I:$I=AP43)),,5)),"-")</f>
        <v>-</v>
      </c>
    </row>
    <row r="44" spans="18:48" x14ac:dyDescent="0.25">
      <c r="R44" s="60">
        <v>12</v>
      </c>
      <c r="S44" s="58" t="str" cm="1">
        <f t="array" ref="S44">IFERROR(AVERAGE(INDEX(_xlfn._xlws.FILTER($B$2:$N$300000,(YEAR($B$2:$B$300000)=S$4)*(MONTH($B$2:$B$300000)=$R44)),,5)),"None")</f>
        <v>None</v>
      </c>
      <c r="T44" s="58" t="str" cm="1">
        <f t="array" ref="T44">IFERROR(AVERAGE(INDEX(_xlfn._xlws.FILTER($B$2:$N$300000,(YEAR($B$2:$B$300000)=T$4)*(MONTH($B$2:$B$300000)=$R44)),,5)),"None")</f>
        <v>None</v>
      </c>
      <c r="U44" s="58" t="str" cm="1">
        <f t="array" ref="U44">IFERROR(AVERAGE(INDEX(_xlfn._xlws.FILTER($B$2:$N$300000,(YEAR($B$2:$B$300000)=U$4)*(MONTH($B$2:$B$300000)=$R44)),,5)),"None")</f>
        <v>None</v>
      </c>
      <c r="V44" s="58" t="str" cm="1">
        <f t="array" ref="V44">IFERROR(AVERAGE(INDEX(_xlfn._xlws.FILTER($B$2:$N$300000,(YEAR($B$2:$B$300000)=V$4)*(MONTH($B$2:$B$300000)=$R44)),,5)),"None")</f>
        <v>None</v>
      </c>
      <c r="W44" s="58" t="str" cm="1">
        <f t="array" ref="W44">IFERROR(AVERAGE(INDEX(_xlfn._xlws.FILTER($B$2:$N$300000,(YEAR($B$2:$B$300000)=W$4)*(MONTH($B$2:$B$300000)=$R44)),,5)),"None")</f>
        <v>None</v>
      </c>
      <c r="X44" s="58" t="str" cm="1">
        <f t="array" ref="X44">IFERROR(AVERAGE(INDEX(_xlfn._xlws.FILTER($B$2:$N$300000,(YEAR($B$2:$B$300000)=X$4)*(MONTH($B$2:$B$300000)=$R44)),,5)),"None")</f>
        <v>None</v>
      </c>
      <c r="Y44" s="58" t="str" cm="1">
        <f t="array" ref="Y44">IFERROR(AVERAGE(INDEX(_xlfn._xlws.FILTER($B$2:$N$300000,(YEAR($B$2:$B$300000)=Y$4)*(MONTH($B$2:$B$300000)=$R44)),,5)),"None")</f>
        <v>None</v>
      </c>
      <c r="Z44" s="58" t="str" cm="1">
        <f t="array" ref="Z44">IFERROR(AVERAGE(INDEX(_xlfn._xlws.FILTER($B$2:$N$300000,(YEAR($B$2:$B$300000)=Z$4)*(MONTH($B$2:$B$300000)=$R44)),,5)),"None")</f>
        <v>None</v>
      </c>
      <c r="AA44" s="58" t="str" cm="1">
        <f t="array" ref="AA44">IFERROR(AVERAGE(INDEX(_xlfn._xlws.FILTER($B$2:$N$300000,(YEAR($B$2:$B$300000)=AA$4)*(MONTH($B$2:$B$300000)=$R44)),,5)),"None")</f>
        <v>None</v>
      </c>
      <c r="AB44" s="58" t="str" cm="1">
        <f t="array" ref="AB44">IFERROR(AVERAGE(INDEX(_xlfn._xlws.FILTER($B$2:$N$300000,(YEAR($B$2:$B$300000)=AB$4)*(MONTH($B$2:$B$300000)=$R44)),,5)),"None")</f>
        <v>None</v>
      </c>
      <c r="AC44" s="58" t="str" cm="1">
        <f t="array" ref="AC44">IFERROR(AVERAGE(INDEX(_xlfn._xlws.FILTER($B$2:$N$300000,(YEAR($B$2:$B$300000)=AC$4)*(MONTH($B$2:$B$300000)=$R44)),,5)),"None")</f>
        <v>None</v>
      </c>
      <c r="AE44" s="39"/>
      <c r="AF44" s="10" t="str">
        <f t="shared" si="2"/>
        <v>0+</v>
      </c>
      <c r="AG44" s="10"/>
      <c r="AH44" s="23" t="str" cm="1">
        <f t="array" ref="AH44">IFERROR(AVERAGE(INDEX(_xlfn._xlws.FILTER($B:$N,($M:$M&gt;=AE44)*($M:$M&lt;AE45)),,11)),"-")</f>
        <v>-</v>
      </c>
      <c r="AI44" s="13" t="str" cm="1">
        <f t="array" ref="AI44">IFERROR(AVERAGE(INDEX(_xlfn._xlws.FILTER($B:$P,($M:$M&gt;=AE44)*($M:$M&lt;AE45)),,13)),"-")</f>
        <v>-</v>
      </c>
      <c r="AJ44" s="46" t="str" cm="1">
        <f t="array" ref="AJ44">IFERROR(AVERAGE(INDEX(_xlfn._xlws.FILTER($B:$Q,($M:$M&gt;=AE44)*($M:$M&lt;AE45)),,12)),"-")</f>
        <v>-</v>
      </c>
      <c r="AK44" s="13" t="str" cm="1">
        <f t="array" ref="AK44">IFERROR(AVERAGE(INDEX(_xlfn._xlws.FILTER($B:$P,($M:$M&gt;=AE44)*($M:$M&lt;AE45)),,14)),"-")</f>
        <v>-</v>
      </c>
      <c r="AL44" s="47" t="str" cm="1">
        <f t="array" ref="AL44">IFERROR(AVERAGE(INDEX(_xlfn._xlws.FILTER($B:$Q,($M:$M&gt;=AE44)*($M:$M&lt;AE45)),,5)),"-")</f>
        <v>-</v>
      </c>
      <c r="AM44" s="13" t="str" cm="1">
        <f t="array" ref="AM44">IFERROR(AVERAGE(INDEX(_xlfn._xlws.FILTER($B:$Q,($M:$M&gt;=AE44)*($M:$M&lt;AE45)),,8)),"-")</f>
        <v>-</v>
      </c>
      <c r="AP44" s="27">
        <v>14</v>
      </c>
      <c r="AQ44" s="10">
        <v>0</v>
      </c>
      <c r="AR44" s="13" t="str" cm="1">
        <f t="array" ref="AR44">IFERROR(AVERAGE(INDEX(_xlfn._xlws.FILTER($B:$Q,($I:$I=AP44)),,11)),"-")</f>
        <v>-</v>
      </c>
      <c r="AS44" s="13" t="str" cm="1">
        <f t="array" ref="AS44">IFERROR(AVERAGE(INDEX(_xlfn._xlws.FILTER($B:$P,($I:$I=AP44)),,13)),"-")</f>
        <v>-</v>
      </c>
      <c r="AT44" s="13" t="str" cm="1">
        <f t="array" ref="AT44">IFERROR(AVERAGE(INDEX(_xlfn._xlws.FILTER($B:$Q,($I:$I=AP44)),,12)),"-")</f>
        <v>-</v>
      </c>
      <c r="AU44" s="13" t="str" cm="1">
        <f t="array" ref="AU44">IFERROR(AVERAGE(INDEX(_xlfn._xlws.FILTER($B:$P,($I:$I=AP44)),,14)),"-")</f>
        <v>-</v>
      </c>
      <c r="AV44" s="28" t="str" cm="1">
        <f t="array" ref="AV44">IFERROR(AVERAGE(INDEX(_xlfn._xlws.FILTER($B:$Q,($I:$I=AP44)),,5)),"-")</f>
        <v>-</v>
      </c>
    </row>
    <row r="45" spans="18:48" x14ac:dyDescent="0.25">
      <c r="AE45" s="39"/>
      <c r="AF45" s="10" t="str">
        <f t="shared" si="2"/>
        <v>0+</v>
      </c>
      <c r="AG45" s="10"/>
      <c r="AH45" s="23" t="str" cm="1">
        <f t="array" ref="AH45">IFERROR(AVERAGE(INDEX(_xlfn._xlws.FILTER($B:$N,($M:$M&gt;=AE45)*($M:$M&lt;AE46)),,11)),"-")</f>
        <v>-</v>
      </c>
      <c r="AI45" s="13" t="str" cm="1">
        <f t="array" ref="AI45">IFERROR(AVERAGE(INDEX(_xlfn._xlws.FILTER($B:$P,($M:$M&gt;=AE45)*($M:$M&lt;AE46)),,13)),"-")</f>
        <v>-</v>
      </c>
      <c r="AJ45" s="46" t="str" cm="1">
        <f t="array" ref="AJ45">IFERROR(AVERAGE(INDEX(_xlfn._xlws.FILTER($B:$Q,($M:$M&gt;=AE45)*($M:$M&lt;AE46)),,12)),"-")</f>
        <v>-</v>
      </c>
      <c r="AK45" s="13" t="str" cm="1">
        <f t="array" ref="AK45">IFERROR(AVERAGE(INDEX(_xlfn._xlws.FILTER($B:$P,($M:$M&gt;=AE45)*($M:$M&lt;AE46)),,14)),"-")</f>
        <v>-</v>
      </c>
      <c r="AL45" s="47" t="str" cm="1">
        <f t="array" ref="AL45">IFERROR(AVERAGE(INDEX(_xlfn._xlws.FILTER($B:$Q,($M:$M&gt;=AE45)*($M:$M&lt;AE46)),,5)),"-")</f>
        <v>-</v>
      </c>
      <c r="AM45" s="13" t="str" cm="1">
        <f t="array" ref="AM45">IFERROR(AVERAGE(INDEX(_xlfn._xlws.FILTER($B:$Q,($M:$M&gt;=AE45)*($M:$M&lt;AE46)),,8)),"-")</f>
        <v>-</v>
      </c>
      <c r="AP45" s="27">
        <v>15</v>
      </c>
      <c r="AQ45" s="10">
        <v>0</v>
      </c>
      <c r="AR45" s="13" t="str" cm="1">
        <f t="array" ref="AR45">IFERROR(AVERAGE(INDEX(_xlfn._xlws.FILTER($B:$Q,($I:$I=AP45)),,11)),"-")</f>
        <v>-</v>
      </c>
      <c r="AS45" s="13" t="str" cm="1">
        <f t="array" ref="AS45">IFERROR(AVERAGE(INDEX(_xlfn._xlws.FILTER($B:$P,($I:$I=AP45)),,13)),"-")</f>
        <v>-</v>
      </c>
      <c r="AT45" s="13" t="str" cm="1">
        <f t="array" ref="AT45">IFERROR(AVERAGE(INDEX(_xlfn._xlws.FILTER($B:$Q,($I:$I=AP45)),,12)),"-")</f>
        <v>-</v>
      </c>
      <c r="AU45" s="13" t="str" cm="1">
        <f t="array" ref="AU45">IFERROR(AVERAGE(INDEX(_xlfn._xlws.FILTER($B:$P,($I:$I=AP45)),,14)),"-")</f>
        <v>-</v>
      </c>
      <c r="AV45" s="28" t="str" cm="1">
        <f t="array" ref="AV45">IFERROR(AVERAGE(INDEX(_xlfn._xlws.FILTER($B:$Q,($I:$I=AP45)),,5)),"-")</f>
        <v>-</v>
      </c>
    </row>
    <row r="46" spans="18:48" x14ac:dyDescent="0.25">
      <c r="R46" s="3" t="s">
        <v>38</v>
      </c>
      <c r="S46" s="4">
        <v>2011</v>
      </c>
      <c r="T46" s="4">
        <v>2012</v>
      </c>
      <c r="U46" s="4">
        <v>2013</v>
      </c>
      <c r="V46" s="4">
        <v>2014</v>
      </c>
      <c r="W46" s="4">
        <v>2015</v>
      </c>
      <c r="X46" s="4">
        <v>2016</v>
      </c>
      <c r="Y46" s="4">
        <v>2017</v>
      </c>
      <c r="Z46" s="4">
        <v>2018</v>
      </c>
      <c r="AA46" s="4">
        <v>2019</v>
      </c>
      <c r="AB46" s="4">
        <v>2020</v>
      </c>
      <c r="AC46" s="4">
        <v>2021</v>
      </c>
      <c r="AE46" s="39"/>
      <c r="AF46" s="10" t="str">
        <f t="shared" si="2"/>
        <v>0+</v>
      </c>
      <c r="AG46" s="10"/>
      <c r="AH46" s="23" t="str" cm="1">
        <f t="array" ref="AH46">IFERROR(AVERAGE(INDEX(_xlfn._xlws.FILTER($B:$N,($M:$M&gt;=AE46)*($M:$M&lt;AE47)),,11)),"-")</f>
        <v>-</v>
      </c>
      <c r="AI46" s="13" t="str" cm="1">
        <f t="array" ref="AI46">IFERROR(AVERAGE(INDEX(_xlfn._xlws.FILTER($B:$P,($M:$M&gt;=AE46)*($M:$M&lt;AE47)),,13)),"-")</f>
        <v>-</v>
      </c>
      <c r="AJ46" s="46" t="str" cm="1">
        <f t="array" ref="AJ46">IFERROR(AVERAGE(INDEX(_xlfn._xlws.FILTER($B:$Q,($M:$M&gt;=AE46)*($M:$M&lt;AE47)),,12)),"-")</f>
        <v>-</v>
      </c>
      <c r="AK46" s="13" t="str" cm="1">
        <f t="array" ref="AK46">IFERROR(AVERAGE(INDEX(_xlfn._xlws.FILTER($B:$P,($M:$M&gt;=AE46)*($M:$M&lt;AE47)),,14)),"-")</f>
        <v>-</v>
      </c>
      <c r="AL46" s="47" t="str" cm="1">
        <f t="array" ref="AL46">IFERROR(AVERAGE(INDEX(_xlfn._xlws.FILTER($B:$Q,($M:$M&gt;=AE46)*($M:$M&lt;AE47)),,5)),"-")</f>
        <v>-</v>
      </c>
      <c r="AM46" s="13" t="str" cm="1">
        <f t="array" ref="AM46">IFERROR(AVERAGE(INDEX(_xlfn._xlws.FILTER($B:$Q,($M:$M&gt;=AE46)*($M:$M&lt;AE47)),,8)),"-")</f>
        <v>-</v>
      </c>
      <c r="AP46" s="27">
        <v>16</v>
      </c>
      <c r="AQ46" s="10">
        <v>0</v>
      </c>
      <c r="AR46" s="13" t="str" cm="1">
        <f t="array" ref="AR46">IFERROR(AVERAGE(INDEX(_xlfn._xlws.FILTER($B:$Q,($I:$I=AP46)),,11)),"-")</f>
        <v>-</v>
      </c>
      <c r="AS46" s="13" t="str" cm="1">
        <f t="array" ref="AS46">IFERROR(AVERAGE(INDEX(_xlfn._xlws.FILTER($B:$P,($I:$I=AP46)),,13)),"-")</f>
        <v>-</v>
      </c>
      <c r="AT46" s="13" t="str" cm="1">
        <f t="array" ref="AT46">IFERROR(AVERAGE(INDEX(_xlfn._xlws.FILTER($B:$Q,($I:$I=AP46)),,12)),"-")</f>
        <v>-</v>
      </c>
      <c r="AU46" s="13" t="str" cm="1">
        <f t="array" ref="AU46">IFERROR(AVERAGE(INDEX(_xlfn._xlws.FILTER($B:$P,($I:$I=AP46)),,14)),"-")</f>
        <v>-</v>
      </c>
      <c r="AV46" s="28" t="str" cm="1">
        <f t="array" ref="AV46">IFERROR(AVERAGE(INDEX(_xlfn._xlws.FILTER($B:$Q,($I:$I=AP46)),,5)),"-")</f>
        <v>-</v>
      </c>
    </row>
    <row r="47" spans="18:48" x14ac:dyDescent="0.25">
      <c r="R47" s="4">
        <v>1</v>
      </c>
      <c r="S47" s="5" t="str" cm="1">
        <f t="array" ref="S47">IFERROR(AVERAGE(INDEX(_xlfn._xlws.FILTER($B$2:$N$300000,(YEAR($B$2:$B$300000)=S$4)*(MONTH($B$2:$B$300000)=$R47)),,8)),"None")</f>
        <v>None</v>
      </c>
      <c r="T47" s="5" t="str" cm="1">
        <f t="array" ref="T47">IFERROR(AVERAGE(INDEX(_xlfn._xlws.FILTER($B$2:$N$300000,(YEAR($B$2:$B$300000)=T$4)*(MONTH($B$2:$B$300000)=$R47)),,8)),"None")</f>
        <v>None</v>
      </c>
      <c r="U47" s="5" t="str" cm="1">
        <f t="array" ref="U47">IFERROR(AVERAGE(INDEX(_xlfn._xlws.FILTER($B$2:$N$300000,(YEAR($B$2:$B$300000)=U$4)*(MONTH($B$2:$B$300000)=$R47)),,8)),"None")</f>
        <v>None</v>
      </c>
      <c r="V47" s="5" t="str" cm="1">
        <f t="array" ref="V47">IFERROR(AVERAGE(INDEX(_xlfn._xlws.FILTER($B$2:$N$300000,(YEAR($B$2:$B$300000)=V$4)*(MONTH($B$2:$B$300000)=$R47)),,8)),"None")</f>
        <v>None</v>
      </c>
      <c r="W47" s="5" t="str" cm="1">
        <f t="array" ref="W47">IFERROR(AVERAGE(INDEX(_xlfn._xlws.FILTER($B$2:$N$300000,(YEAR($B$2:$B$300000)=W$4)*(MONTH($B$2:$B$300000)=$R47)),,8)),"None")</f>
        <v>None</v>
      </c>
      <c r="X47" s="5" t="str" cm="1">
        <f t="array" ref="X47">IFERROR(AVERAGE(INDEX(_xlfn._xlws.FILTER($B$2:$N$300000,(YEAR($B$2:$B$300000)=X$4)*(MONTH($B$2:$B$300000)=$R47)),,8)),"None")</f>
        <v>None</v>
      </c>
      <c r="Y47" s="5" t="str" cm="1">
        <f t="array" ref="Y47">IFERROR(AVERAGE(INDEX(_xlfn._xlws.FILTER($B$2:$N$300000,(YEAR($B$2:$B$300000)=Y$4)*(MONTH($B$2:$B$300000)=$R47)),,8)),"None")</f>
        <v>None</v>
      </c>
      <c r="Z47" s="5" t="str" cm="1">
        <f t="array" ref="Z47">IFERROR(AVERAGE(INDEX(_xlfn._xlws.FILTER($B$2:$N$300000,(YEAR($B$2:$B$300000)=Z$4)*(MONTH($B$2:$B$300000)=$R47)),,8)),"None")</f>
        <v>None</v>
      </c>
      <c r="AA47" s="5" t="str" cm="1">
        <f t="array" ref="AA47">IFERROR(AVERAGE(INDEX(_xlfn._xlws.FILTER($B$2:$N$300000,(YEAR($B$2:$B$300000)=AA$4)*(MONTH($B$2:$B$300000)=$R47)),,8)),"None")</f>
        <v>None</v>
      </c>
      <c r="AB47" s="5" t="str" cm="1">
        <f t="array" ref="AB47">IFERROR(AVERAGE(INDEX(_xlfn._xlws.FILTER($B$2:$N$300000,(YEAR($B$2:$B$300000)=AB$4)*(MONTH($B$2:$B$300000)=$R47)),,8)),"None")</f>
        <v>None</v>
      </c>
      <c r="AC47" s="5" t="str" cm="1">
        <f t="array" ref="AC47">IFERROR(AVERAGE(INDEX(_xlfn._xlws.FILTER($B$2:$N$300000,(YEAR($B$2:$B$300000)=AC$4)*(MONTH($B$2:$B$300000)=$R47)),,8)),"None")</f>
        <v>None</v>
      </c>
      <c r="AE47" s="39"/>
      <c r="AF47" s="10" t="str">
        <f t="shared" si="2"/>
        <v>0+</v>
      </c>
      <c r="AG47" s="10"/>
      <c r="AH47" s="23" t="str" cm="1">
        <f t="array" ref="AH47">IFERROR(AVERAGE(INDEX(_xlfn._xlws.FILTER($B:$N,($M:$M&gt;=AE47)*($M:$M&lt;AE48)),,11)),"-")</f>
        <v>-</v>
      </c>
      <c r="AI47" s="13" t="str" cm="1">
        <f t="array" ref="AI47">IFERROR(AVERAGE(INDEX(_xlfn._xlws.FILTER($B:$P,($M:$M&gt;=AE47)*($M:$M&lt;AE48)),,13)),"-")</f>
        <v>-</v>
      </c>
      <c r="AJ47" s="46" t="str" cm="1">
        <f t="array" ref="AJ47">IFERROR(AVERAGE(INDEX(_xlfn._xlws.FILTER($B:$Q,($M:$M&gt;=AE47)*($M:$M&lt;AE48)),,12)),"-")</f>
        <v>-</v>
      </c>
      <c r="AK47" s="13" t="str" cm="1">
        <f t="array" ref="AK47">IFERROR(AVERAGE(INDEX(_xlfn._xlws.FILTER($B:$P,($M:$M&gt;=AE47)*($M:$M&lt;AE48)),,14)),"-")</f>
        <v>-</v>
      </c>
      <c r="AL47" s="47" t="str" cm="1">
        <f t="array" ref="AL47">IFERROR(AVERAGE(INDEX(_xlfn._xlws.FILTER($B:$Q,($M:$M&gt;=AE47)*($M:$M&lt;AE48)),,5)),"-")</f>
        <v>-</v>
      </c>
      <c r="AM47" s="13" t="str" cm="1">
        <f t="array" ref="AM47">IFERROR(AVERAGE(INDEX(_xlfn._xlws.FILTER($B:$Q,($M:$M&gt;=AE47)*($M:$M&lt;AE48)),,8)),"-")</f>
        <v>-</v>
      </c>
      <c r="AP47" s="27">
        <v>17</v>
      </c>
      <c r="AQ47" s="10">
        <v>0</v>
      </c>
      <c r="AR47" s="13" t="str" cm="1">
        <f t="array" ref="AR47">IFERROR(AVERAGE(INDEX(_xlfn._xlws.FILTER($B:$Q,($I:$I=AP47)),,11)),"-")</f>
        <v>-</v>
      </c>
      <c r="AS47" s="13" t="str" cm="1">
        <f t="array" ref="AS47">IFERROR(AVERAGE(INDEX(_xlfn._xlws.FILTER($B:$P,($I:$I=AP47)),,13)),"-")</f>
        <v>-</v>
      </c>
      <c r="AT47" s="13" t="str" cm="1">
        <f t="array" ref="AT47">IFERROR(AVERAGE(INDEX(_xlfn._xlws.FILTER($B:$Q,($I:$I=AP47)),,12)),"-")</f>
        <v>-</v>
      </c>
      <c r="AU47" s="13" t="str" cm="1">
        <f t="array" ref="AU47">IFERROR(AVERAGE(INDEX(_xlfn._xlws.FILTER($B:$P,($I:$I=AP47)),,14)),"-")</f>
        <v>-</v>
      </c>
      <c r="AV47" s="28" t="str" cm="1">
        <f t="array" ref="AV47">IFERROR(AVERAGE(INDEX(_xlfn._xlws.FILTER($B:$Q,($I:$I=AP47)),,5)),"-")</f>
        <v>-</v>
      </c>
    </row>
    <row r="48" spans="18:48" x14ac:dyDescent="0.25">
      <c r="R48" s="4">
        <v>2</v>
      </c>
      <c r="S48" s="5" t="str" cm="1">
        <f t="array" ref="S48">IFERROR(AVERAGE(INDEX(_xlfn._xlws.FILTER($B$2:$N$300000,(YEAR($B$2:$B$300000)=S$4)*(MONTH($B$2:$B$300000)=$R48)),,8)),"None")</f>
        <v>None</v>
      </c>
      <c r="T48" s="5" t="str" cm="1">
        <f t="array" ref="T48">IFERROR(AVERAGE(INDEX(_xlfn._xlws.FILTER($B$2:$N$300000,(YEAR($B$2:$B$300000)=T$4)*(MONTH($B$2:$B$300000)=$R48)),,8)),"None")</f>
        <v>None</v>
      </c>
      <c r="U48" s="5" t="str" cm="1">
        <f t="array" ref="U48">IFERROR(AVERAGE(INDEX(_xlfn._xlws.FILTER($B$2:$N$300000,(YEAR($B$2:$B$300000)=U$4)*(MONTH($B$2:$B$300000)=$R48)),,8)),"None")</f>
        <v>None</v>
      </c>
      <c r="V48" s="5" t="str" cm="1">
        <f t="array" ref="V48">IFERROR(AVERAGE(INDEX(_xlfn._xlws.FILTER($B$2:$N$300000,(YEAR($B$2:$B$300000)=V$4)*(MONTH($B$2:$B$300000)=$R48)),,8)),"None")</f>
        <v>None</v>
      </c>
      <c r="W48" s="5" t="str" cm="1">
        <f t="array" ref="W48">IFERROR(AVERAGE(INDEX(_xlfn._xlws.FILTER($B$2:$N$300000,(YEAR($B$2:$B$300000)=W$4)*(MONTH($B$2:$B$300000)=$R48)),,8)),"None")</f>
        <v>None</v>
      </c>
      <c r="X48" s="5" t="str" cm="1">
        <f t="array" ref="X48">IFERROR(AVERAGE(INDEX(_xlfn._xlws.FILTER($B$2:$N$300000,(YEAR($B$2:$B$300000)=X$4)*(MONTH($B$2:$B$300000)=$R48)),,8)),"None")</f>
        <v>None</v>
      </c>
      <c r="Y48" s="5" t="str" cm="1">
        <f t="array" ref="Y48">IFERROR(AVERAGE(INDEX(_xlfn._xlws.FILTER($B$2:$N$300000,(YEAR($B$2:$B$300000)=Y$4)*(MONTH($B$2:$B$300000)=$R48)),,8)),"None")</f>
        <v>None</v>
      </c>
      <c r="Z48" s="5" t="str" cm="1">
        <f t="array" ref="Z48">IFERROR(AVERAGE(INDEX(_xlfn._xlws.FILTER($B$2:$N$300000,(YEAR($B$2:$B$300000)=Z$4)*(MONTH($B$2:$B$300000)=$R48)),,8)),"None")</f>
        <v>None</v>
      </c>
      <c r="AA48" s="5" t="str" cm="1">
        <f t="array" ref="AA48">IFERROR(AVERAGE(INDEX(_xlfn._xlws.FILTER($B$2:$N$300000,(YEAR($B$2:$B$300000)=AA$4)*(MONTH($B$2:$B$300000)=$R48)),,8)),"None")</f>
        <v>None</v>
      </c>
      <c r="AB48" s="5" t="str" cm="1">
        <f t="array" ref="AB48">IFERROR(AVERAGE(INDEX(_xlfn._xlws.FILTER($B$2:$N$300000,(YEAR($B$2:$B$300000)=AB$4)*(MONTH($B$2:$B$300000)=$R48)),,8)),"None")</f>
        <v>None</v>
      </c>
      <c r="AC48" s="5" t="str" cm="1">
        <f t="array" ref="AC48">IFERROR(AVERAGE(INDEX(_xlfn._xlws.FILTER($B$2:$N$300000,(YEAR($B$2:$B$300000)=AC$4)*(MONTH($B$2:$B$300000)=$R48)),,8)),"None")</f>
        <v>None</v>
      </c>
      <c r="AE48" s="39"/>
      <c r="AF48" s="10" t="str">
        <f t="shared" si="2"/>
        <v>0+</v>
      </c>
      <c r="AG48" s="10"/>
      <c r="AH48" s="23" t="str" cm="1">
        <f t="array" ref="AH48">IFERROR(AVERAGE(INDEX(_xlfn._xlws.FILTER($B:$N,($M:$M&gt;=AE48)*($M:$M&lt;AE49)),,11)),"-")</f>
        <v>-</v>
      </c>
      <c r="AI48" s="13" t="str" cm="1">
        <f t="array" ref="AI48">IFERROR(AVERAGE(INDEX(_xlfn._xlws.FILTER($B:$P,($M:$M&gt;=AE48)*($M:$M&lt;AE49)),,13)),"-")</f>
        <v>-</v>
      </c>
      <c r="AJ48" s="46" t="str" cm="1">
        <f t="array" ref="AJ48">IFERROR(AVERAGE(INDEX(_xlfn._xlws.FILTER($B:$Q,($M:$M&gt;=AE48)*($M:$M&lt;AE49)),,12)),"-")</f>
        <v>-</v>
      </c>
      <c r="AK48" s="13" t="str" cm="1">
        <f t="array" ref="AK48">IFERROR(AVERAGE(INDEX(_xlfn._xlws.FILTER($B:$P,($M:$M&gt;=AE48)*($M:$M&lt;AE49)),,14)),"-")</f>
        <v>-</v>
      </c>
      <c r="AL48" s="47" t="str" cm="1">
        <f t="array" ref="AL48">IFERROR(AVERAGE(INDEX(_xlfn._xlws.FILTER($B:$Q,($M:$M&gt;=AE48)*($M:$M&lt;AE49)),,5)),"-")</f>
        <v>-</v>
      </c>
      <c r="AM48" s="13" t="str" cm="1">
        <f t="array" ref="AM48">IFERROR(AVERAGE(INDEX(_xlfn._xlws.FILTER($B:$Q,($M:$M&gt;=AE48)*($M:$M&lt;AE49)),,8)),"-")</f>
        <v>-</v>
      </c>
      <c r="AP48" s="27">
        <v>18</v>
      </c>
      <c r="AQ48" s="10">
        <v>0</v>
      </c>
      <c r="AR48" s="13" t="str" cm="1">
        <f t="array" ref="AR48">IFERROR(AVERAGE(INDEX(_xlfn._xlws.FILTER($B:$Q,($I:$I=AP48)),,11)),"-")</f>
        <v>-</v>
      </c>
      <c r="AS48" s="13" t="str" cm="1">
        <f t="array" ref="AS48">IFERROR(AVERAGE(INDEX(_xlfn._xlws.FILTER($B:$P,($I:$I=AP48)),,13)),"-")</f>
        <v>-</v>
      </c>
      <c r="AT48" s="13" t="str" cm="1">
        <f t="array" ref="AT48">IFERROR(AVERAGE(INDEX(_xlfn._xlws.FILTER($B:$Q,($I:$I=AP48)),,12)),"-")</f>
        <v>-</v>
      </c>
      <c r="AU48" s="13" t="str" cm="1">
        <f t="array" ref="AU48">IFERROR(AVERAGE(INDEX(_xlfn._xlws.FILTER($B:$P,($I:$I=AP48)),,14)),"-")</f>
        <v>-</v>
      </c>
      <c r="AV48" s="28" t="str" cm="1">
        <f t="array" ref="AV48">IFERROR(AVERAGE(INDEX(_xlfn._xlws.FILTER($B:$Q,($I:$I=AP48)),,5)),"-")</f>
        <v>-</v>
      </c>
    </row>
    <row r="49" spans="18:49" x14ac:dyDescent="0.25">
      <c r="R49" s="4">
        <v>3</v>
      </c>
      <c r="S49" s="5" t="str" cm="1">
        <f t="array" ref="S49">IFERROR(AVERAGE(INDEX(_xlfn._xlws.FILTER($B$2:$N$300000,(YEAR($B$2:$B$300000)=S$4)*(MONTH($B$2:$B$300000)=$R49)),,8)),"None")</f>
        <v>None</v>
      </c>
      <c r="T49" s="5" t="str" cm="1">
        <f t="array" ref="T49">IFERROR(AVERAGE(INDEX(_xlfn._xlws.FILTER($B$2:$N$300000,(YEAR($B$2:$B$300000)=T$4)*(MONTH($B$2:$B$300000)=$R49)),,8)),"None")</f>
        <v>None</v>
      </c>
      <c r="U49" s="5" t="str" cm="1">
        <f t="array" ref="U49">IFERROR(AVERAGE(INDEX(_xlfn._xlws.FILTER($B$2:$N$300000,(YEAR($B$2:$B$300000)=U$4)*(MONTH($B$2:$B$300000)=$R49)),,8)),"None")</f>
        <v>None</v>
      </c>
      <c r="V49" s="5" t="str" cm="1">
        <f t="array" ref="V49">IFERROR(AVERAGE(INDEX(_xlfn._xlws.FILTER($B$2:$N$300000,(YEAR($B$2:$B$300000)=V$4)*(MONTH($B$2:$B$300000)=$R49)),,8)),"None")</f>
        <v>None</v>
      </c>
      <c r="W49" s="5" t="str" cm="1">
        <f t="array" ref="W49">IFERROR(AVERAGE(INDEX(_xlfn._xlws.FILTER($B$2:$N$300000,(YEAR($B$2:$B$300000)=W$4)*(MONTH($B$2:$B$300000)=$R49)),,8)),"None")</f>
        <v>None</v>
      </c>
      <c r="X49" s="5" t="str" cm="1">
        <f t="array" ref="X49">IFERROR(AVERAGE(INDEX(_xlfn._xlws.FILTER($B$2:$N$300000,(YEAR($B$2:$B$300000)=X$4)*(MONTH($B$2:$B$300000)=$R49)),,8)),"None")</f>
        <v>None</v>
      </c>
      <c r="Y49" s="5" t="str" cm="1">
        <f t="array" ref="Y49">IFERROR(AVERAGE(INDEX(_xlfn._xlws.FILTER($B$2:$N$300000,(YEAR($B$2:$B$300000)=Y$4)*(MONTH($B$2:$B$300000)=$R49)),,8)),"None")</f>
        <v>None</v>
      </c>
      <c r="Z49" s="5" t="str" cm="1">
        <f t="array" ref="Z49">IFERROR(AVERAGE(INDEX(_xlfn._xlws.FILTER($B$2:$N$300000,(YEAR($B$2:$B$300000)=Z$4)*(MONTH($B$2:$B$300000)=$R49)),,8)),"None")</f>
        <v>None</v>
      </c>
      <c r="AA49" s="5" t="str" cm="1">
        <f t="array" ref="AA49">IFERROR(AVERAGE(INDEX(_xlfn._xlws.FILTER($B$2:$N$300000,(YEAR($B$2:$B$300000)=AA$4)*(MONTH($B$2:$B$300000)=$R49)),,8)),"None")</f>
        <v>None</v>
      </c>
      <c r="AB49" s="5" t="str" cm="1">
        <f t="array" ref="AB49">IFERROR(AVERAGE(INDEX(_xlfn._xlws.FILTER($B$2:$N$300000,(YEAR($B$2:$B$300000)=AB$4)*(MONTH($B$2:$B$300000)=$R49)),,8)),"None")</f>
        <v>None</v>
      </c>
      <c r="AC49" s="5" t="str" cm="1">
        <f t="array" ref="AC49">IFERROR(AVERAGE(INDEX(_xlfn._xlws.FILTER($B$2:$N$300000,(YEAR($B$2:$B$300000)=AC$4)*(MONTH($B$2:$B$300000)=$R49)),,8)),"None")</f>
        <v>None</v>
      </c>
      <c r="AE49" s="39"/>
      <c r="AF49" s="11" t="str">
        <f t="shared" si="2"/>
        <v>0+</v>
      </c>
      <c r="AG49" s="11"/>
      <c r="AH49" s="30" t="str" cm="1">
        <f t="array" ref="AH49">IFERROR(AVERAGE(INDEX(_xlfn._xlws.FILTER($B:$N,($M:$M&gt;=AE49)),,11)),"-")</f>
        <v>-</v>
      </c>
      <c r="AI49" s="31" t="str" cm="1">
        <f t="array" ref="AI49">IFERROR(AVERAGE(INDEX(_xlfn._xlws.FILTER($B:$P,($M:$M&gt;=AE49)),,13)),"-")</f>
        <v>-</v>
      </c>
      <c r="AJ49" s="32" t="str" cm="1">
        <f t="array" ref="AJ49">IFERROR(AVERAGE(INDEX(_xlfn._xlws.FILTER($B:$Q,($M:$M&gt;=AE49)),,12)),"-")</f>
        <v>-</v>
      </c>
      <c r="AK49" s="31" t="str" cm="1">
        <f t="array" ref="AK49">IFERROR(AVERAGE(INDEX(_xlfn._xlws.FILTER($B:$P,($M:$M&gt;=AE49)),,14)),"-")</f>
        <v>-</v>
      </c>
      <c r="AL49" s="43" t="str" cm="1">
        <f t="array" ref="AL49">IFERROR(AVERAGE(INDEX(_xlfn._xlws.FILTER($B:$Q,($M:$M&gt;=AE49)),,5)),"-")</f>
        <v>-</v>
      </c>
      <c r="AM49" s="31" t="str" cm="1">
        <f t="array" ref="AM49">IFERROR(AVERAGE(INDEX(_xlfn._xlws.FILTER($B:$Q,($M:$M&gt;=AE49)),,8)),"-")</f>
        <v>-</v>
      </c>
      <c r="AP49" s="27" t="s">
        <v>39</v>
      </c>
      <c r="AQ49" s="10">
        <v>0</v>
      </c>
      <c r="AR49" s="31" t="str" cm="1">
        <f t="array" ref="AR49">IFERROR(AVERAGE(INDEX(_xlfn._xlws.FILTER($B:$Q,($I:$I=AP49)),,11)),"-")</f>
        <v>-</v>
      </c>
      <c r="AS49" s="31" t="str" cm="1">
        <f t="array" ref="AS49">IFERROR(AVERAGE(INDEX(_xlfn._xlws.FILTER($B:$P,($I:$I=AP49)),,13)),"-")</f>
        <v>-</v>
      </c>
      <c r="AT49" s="31" t="str" cm="1">
        <f t="array" ref="AT49">IFERROR(AVERAGE(INDEX(_xlfn._xlws.FILTER($B:$Q,($I:$I=AP49)),,12)),"-")</f>
        <v>-</v>
      </c>
      <c r="AU49" s="31" t="str" cm="1">
        <f t="array" ref="AU49">IFERROR(AVERAGE(INDEX(_xlfn._xlws.FILTER($B:$P,($I:$I=AP49)),,14)),"-")</f>
        <v>-</v>
      </c>
      <c r="AV49" s="36" t="str" cm="1">
        <f t="array" ref="AV49">IFERROR(AVERAGE(INDEX(_xlfn._xlws.FILTER($B:$Q,($I:$I=AP49)),,5)),"-")</f>
        <v>-</v>
      </c>
    </row>
    <row r="50" spans="18:49" x14ac:dyDescent="0.25">
      <c r="R50" s="4">
        <v>4</v>
      </c>
      <c r="S50" s="5" t="str" cm="1">
        <f t="array" ref="S50">IFERROR(AVERAGE(INDEX(_xlfn._xlws.FILTER($B$2:$N$300000,(YEAR($B$2:$B$300000)=S$4)*(MONTH($B$2:$B$300000)=$R50)),,8)),"None")</f>
        <v>None</v>
      </c>
      <c r="T50" s="5" t="str" cm="1">
        <f t="array" ref="T50">IFERROR(AVERAGE(INDEX(_xlfn._xlws.FILTER($B$2:$N$300000,(YEAR($B$2:$B$300000)=T$4)*(MONTH($B$2:$B$300000)=$R50)),,8)),"None")</f>
        <v>None</v>
      </c>
      <c r="U50" s="5" t="str" cm="1">
        <f t="array" ref="U50">IFERROR(AVERAGE(INDEX(_xlfn._xlws.FILTER($B$2:$N$300000,(YEAR($B$2:$B$300000)=U$4)*(MONTH($B$2:$B$300000)=$R50)),,8)),"None")</f>
        <v>None</v>
      </c>
      <c r="V50" s="5" t="str" cm="1">
        <f t="array" ref="V50">IFERROR(AVERAGE(INDEX(_xlfn._xlws.FILTER($B$2:$N$300000,(YEAR($B$2:$B$300000)=V$4)*(MONTH($B$2:$B$300000)=$R50)),,8)),"None")</f>
        <v>None</v>
      </c>
      <c r="W50" s="5" t="str" cm="1">
        <f t="array" ref="W50">IFERROR(AVERAGE(INDEX(_xlfn._xlws.FILTER($B$2:$N$300000,(YEAR($B$2:$B$300000)=W$4)*(MONTH($B$2:$B$300000)=$R50)),,8)),"None")</f>
        <v>None</v>
      </c>
      <c r="X50" s="5" t="str" cm="1">
        <f t="array" ref="X50">IFERROR(AVERAGE(INDEX(_xlfn._xlws.FILTER($B$2:$N$300000,(YEAR($B$2:$B$300000)=X$4)*(MONTH($B$2:$B$300000)=$R50)),,8)),"None")</f>
        <v>None</v>
      </c>
      <c r="Y50" s="5" t="str" cm="1">
        <f t="array" ref="Y50">IFERROR(AVERAGE(INDEX(_xlfn._xlws.FILTER($B$2:$N$300000,(YEAR($B$2:$B$300000)=Y$4)*(MONTH($B$2:$B$300000)=$R50)),,8)),"None")</f>
        <v>None</v>
      </c>
      <c r="Z50" s="5" t="str" cm="1">
        <f t="array" ref="Z50">IFERROR(AVERAGE(INDEX(_xlfn._xlws.FILTER($B$2:$N$300000,(YEAR($B$2:$B$300000)=Z$4)*(MONTH($B$2:$B$300000)=$R50)),,8)),"None")</f>
        <v>None</v>
      </c>
      <c r="AA50" s="5" t="str" cm="1">
        <f t="array" ref="AA50">IFERROR(AVERAGE(INDEX(_xlfn._xlws.FILTER($B$2:$N$300000,(YEAR($B$2:$B$300000)=AA$4)*(MONTH($B$2:$B$300000)=$R50)),,8)),"None")</f>
        <v>None</v>
      </c>
      <c r="AB50" s="5" t="str" cm="1">
        <f t="array" ref="AB50">IFERROR(AVERAGE(INDEX(_xlfn._xlws.FILTER($B$2:$N$300000,(YEAR($B$2:$B$300000)=AB$4)*(MONTH($B$2:$B$300000)=$R50)),,8)),"None")</f>
        <v>None</v>
      </c>
      <c r="AC50" s="5" t="str" cm="1">
        <f t="array" ref="AC50">IFERROR(AVERAGE(INDEX(_xlfn._xlws.FILTER($B$2:$N$300000,(YEAR($B$2:$B$300000)=AC$4)*(MONTH($B$2:$B$300000)=$R50)),,8)),"None")</f>
        <v>None</v>
      </c>
      <c r="AE50" s="2"/>
      <c r="AG50" s="2"/>
      <c r="AI50" s="24"/>
      <c r="AK50" s="24"/>
      <c r="AP50" s="20"/>
      <c r="AQ50" s="20"/>
      <c r="AR50" s="24"/>
      <c r="AS50" s="24"/>
      <c r="AT50" s="24"/>
      <c r="AU50" s="24"/>
      <c r="AV50" s="41"/>
    </row>
    <row r="51" spans="18:49" x14ac:dyDescent="0.25">
      <c r="R51" s="4">
        <v>5</v>
      </c>
      <c r="S51" s="5" t="str" cm="1">
        <f t="array" ref="S51">IFERROR(AVERAGE(INDEX(_xlfn._xlws.FILTER($B$2:$N$300000,(YEAR($B$2:$B$300000)=S$4)*(MONTH($B$2:$B$300000)=$R51)),,8)),"None")</f>
        <v>None</v>
      </c>
      <c r="T51" s="5" t="str" cm="1">
        <f t="array" ref="T51">IFERROR(AVERAGE(INDEX(_xlfn._xlws.FILTER($B$2:$N$300000,(YEAR($B$2:$B$300000)=T$4)*(MONTH($B$2:$B$300000)=$R51)),,8)),"None")</f>
        <v>None</v>
      </c>
      <c r="U51" s="5" t="str" cm="1">
        <f t="array" ref="U51">IFERROR(AVERAGE(INDEX(_xlfn._xlws.FILTER($B$2:$N$300000,(YEAR($B$2:$B$300000)=U$4)*(MONTH($B$2:$B$300000)=$R51)),,8)),"None")</f>
        <v>None</v>
      </c>
      <c r="V51" s="5" t="str" cm="1">
        <f t="array" ref="V51">IFERROR(AVERAGE(INDEX(_xlfn._xlws.FILTER($B$2:$N$300000,(YEAR($B$2:$B$300000)=V$4)*(MONTH($B$2:$B$300000)=$R51)),,8)),"None")</f>
        <v>None</v>
      </c>
      <c r="W51" s="5" t="str" cm="1">
        <f t="array" ref="W51">IFERROR(AVERAGE(INDEX(_xlfn._xlws.FILTER($B$2:$N$300000,(YEAR($B$2:$B$300000)=W$4)*(MONTH($B$2:$B$300000)=$R51)),,8)),"None")</f>
        <v>None</v>
      </c>
      <c r="X51" s="5" t="str" cm="1">
        <f t="array" ref="X51">IFERROR(AVERAGE(INDEX(_xlfn._xlws.FILTER($B$2:$N$300000,(YEAR($B$2:$B$300000)=X$4)*(MONTH($B$2:$B$300000)=$R51)),,8)),"None")</f>
        <v>None</v>
      </c>
      <c r="Y51" s="5" t="str" cm="1">
        <f t="array" ref="Y51">IFERROR(AVERAGE(INDEX(_xlfn._xlws.FILTER($B$2:$N$300000,(YEAR($B$2:$B$300000)=Y$4)*(MONTH($B$2:$B$300000)=$R51)),,8)),"None")</f>
        <v>None</v>
      </c>
      <c r="Z51" s="5" t="str" cm="1">
        <f t="array" ref="Z51">IFERROR(AVERAGE(INDEX(_xlfn._xlws.FILTER($B$2:$N$300000,(YEAR($B$2:$B$300000)=Z$4)*(MONTH($B$2:$B$300000)=$R51)),,8)),"None")</f>
        <v>None</v>
      </c>
      <c r="AA51" s="5" t="str" cm="1">
        <f t="array" ref="AA51">IFERROR(AVERAGE(INDEX(_xlfn._xlws.FILTER($B$2:$N$300000,(YEAR($B$2:$B$300000)=AA$4)*(MONTH($B$2:$B$300000)=$R51)),,8)),"None")</f>
        <v>None</v>
      </c>
      <c r="AB51" s="5" t="str" cm="1">
        <f t="array" ref="AB51">IFERROR(AVERAGE(INDEX(_xlfn._xlws.FILTER($B$2:$N$300000,(YEAR($B$2:$B$300000)=AB$4)*(MONTH($B$2:$B$300000)=$R51)),,8)),"None")</f>
        <v>None</v>
      </c>
      <c r="AC51" s="5" t="str" cm="1">
        <f t="array" ref="AC51">IFERROR(AVERAGE(INDEX(_xlfn._xlws.FILTER($B$2:$N$300000,(YEAR($B$2:$B$300000)=AC$4)*(MONTH($B$2:$B$300000)=$R51)),,8)),"None")</f>
        <v>None</v>
      </c>
      <c r="AF51" s="49" t="s">
        <v>40</v>
      </c>
      <c r="AG51" s="50"/>
      <c r="AH51" s="50"/>
      <c r="AI51" s="50"/>
      <c r="AJ51" s="50"/>
      <c r="AK51" s="50"/>
      <c r="AL51" s="50"/>
      <c r="AM51" s="51"/>
      <c r="AP51" s="52" t="s">
        <v>41</v>
      </c>
      <c r="AQ51" s="53"/>
      <c r="AR51" s="53"/>
      <c r="AS51" s="53"/>
      <c r="AT51" s="53"/>
      <c r="AU51" s="53"/>
      <c r="AV51" s="53"/>
      <c r="AW51" s="54"/>
    </row>
    <row r="52" spans="18:49" x14ac:dyDescent="0.25">
      <c r="R52" s="4">
        <v>6</v>
      </c>
      <c r="S52" s="5" t="str" cm="1">
        <f t="array" ref="S52">IFERROR(AVERAGE(INDEX(_xlfn._xlws.FILTER($B$2:$N$300000,(YEAR($B$2:$B$300000)=S$4)*(MONTH($B$2:$B$300000)=$R52)),,8)),"None")</f>
        <v>None</v>
      </c>
      <c r="T52" s="5" t="str" cm="1">
        <f t="array" ref="T52">IFERROR(AVERAGE(INDEX(_xlfn._xlws.FILTER($B$2:$N$300000,(YEAR($B$2:$B$300000)=T$4)*(MONTH($B$2:$B$300000)=$R52)),,8)),"None")</f>
        <v>None</v>
      </c>
      <c r="U52" s="5" t="str" cm="1">
        <f t="array" ref="U52">IFERROR(AVERAGE(INDEX(_xlfn._xlws.FILTER($B$2:$N$300000,(YEAR($B$2:$B$300000)=U$4)*(MONTH($B$2:$B$300000)=$R52)),,8)),"None")</f>
        <v>None</v>
      </c>
      <c r="V52" s="5" t="str" cm="1">
        <f t="array" ref="V52">IFERROR(AVERAGE(INDEX(_xlfn._xlws.FILTER($B$2:$N$300000,(YEAR($B$2:$B$300000)=V$4)*(MONTH($B$2:$B$300000)=$R52)),,8)),"None")</f>
        <v>None</v>
      </c>
      <c r="W52" s="5" t="str" cm="1">
        <f t="array" ref="W52">IFERROR(AVERAGE(INDEX(_xlfn._xlws.FILTER($B$2:$N$300000,(YEAR($B$2:$B$300000)=W$4)*(MONTH($B$2:$B$300000)=$R52)),,8)),"None")</f>
        <v>None</v>
      </c>
      <c r="X52" s="5" t="str" cm="1">
        <f t="array" ref="X52">IFERROR(AVERAGE(INDEX(_xlfn._xlws.FILTER($B$2:$N$300000,(YEAR($B$2:$B$300000)=X$4)*(MONTH($B$2:$B$300000)=$R52)),,8)),"None")</f>
        <v>None</v>
      </c>
      <c r="Y52" s="5" t="str" cm="1">
        <f t="array" ref="Y52">IFERROR(AVERAGE(INDEX(_xlfn._xlws.FILTER($B$2:$N$300000,(YEAR($B$2:$B$300000)=Y$4)*(MONTH($B$2:$B$300000)=$R52)),,8)),"None")</f>
        <v>None</v>
      </c>
      <c r="Z52" s="5" t="str" cm="1">
        <f t="array" ref="Z52">IFERROR(AVERAGE(INDEX(_xlfn._xlws.FILTER($B$2:$N$300000,(YEAR($B$2:$B$300000)=Z$4)*(MONTH($B$2:$B$300000)=$R52)),,8)),"None")</f>
        <v>None</v>
      </c>
      <c r="AA52" s="5" t="str" cm="1">
        <f t="array" ref="AA52">IFERROR(AVERAGE(INDEX(_xlfn._xlws.FILTER($B$2:$N$300000,(YEAR($B$2:$B$300000)=AA$4)*(MONTH($B$2:$B$300000)=$R52)),,8)),"None")</f>
        <v>None</v>
      </c>
      <c r="AB52" s="5" t="str" cm="1">
        <f t="array" ref="AB52">IFERROR(AVERAGE(INDEX(_xlfn._xlws.FILTER($B$2:$N$300000,(YEAR($B$2:$B$300000)=AB$4)*(MONTH($B$2:$B$300000)=$R52)),,8)),"None")</f>
        <v>None</v>
      </c>
      <c r="AC52" s="5" t="str" cm="1">
        <f t="array" ref="AC52">IFERROR(AVERAGE(INDEX(_xlfn._xlws.FILTER($B$2:$N$300000,(YEAR($B$2:$B$300000)=AC$4)*(MONTH($B$2:$B$300000)=$R52)),,8)),"None")</f>
        <v>None</v>
      </c>
      <c r="AF52" s="5" t="s">
        <v>4</v>
      </c>
      <c r="AG52" s="5" t="s">
        <v>5</v>
      </c>
      <c r="AH52" s="7" t="s">
        <v>6</v>
      </c>
      <c r="AI52" s="7" t="s">
        <v>7</v>
      </c>
      <c r="AJ52" s="7" t="s">
        <v>8</v>
      </c>
      <c r="AK52" s="7" t="s">
        <v>9</v>
      </c>
      <c r="AL52" s="7" t="s">
        <v>3</v>
      </c>
      <c r="AM52" s="7" t="s">
        <v>10</v>
      </c>
      <c r="AP52" s="7" t="s">
        <v>4</v>
      </c>
      <c r="AQ52" s="7" t="s">
        <v>5</v>
      </c>
      <c r="AR52" s="7" t="s">
        <v>6</v>
      </c>
      <c r="AS52" s="7" t="s">
        <v>7</v>
      </c>
      <c r="AT52" s="7" t="s">
        <v>8</v>
      </c>
      <c r="AU52" s="7" t="s">
        <v>9</v>
      </c>
      <c r="AV52" s="7" t="s">
        <v>3</v>
      </c>
      <c r="AW52" s="7" t="s">
        <v>10</v>
      </c>
    </row>
    <row r="53" spans="18:49" x14ac:dyDescent="0.25">
      <c r="R53" s="4">
        <v>7</v>
      </c>
      <c r="S53" s="5" t="str" cm="1">
        <f t="array" ref="S53">IFERROR(AVERAGE(INDEX(_xlfn._xlws.FILTER($B$2:$N$300000,(YEAR($B$2:$B$300000)=S$4)*(MONTH($B$2:$B$300000)=$R53)),,8)),"None")</f>
        <v>None</v>
      </c>
      <c r="T53" s="5" t="str" cm="1">
        <f t="array" ref="T53">IFERROR(AVERAGE(INDEX(_xlfn._xlws.FILTER($B$2:$N$300000,(YEAR($B$2:$B$300000)=T$4)*(MONTH($B$2:$B$300000)=$R53)),,8)),"None")</f>
        <v>None</v>
      </c>
      <c r="U53" s="5" t="str" cm="1">
        <f t="array" ref="U53">IFERROR(AVERAGE(INDEX(_xlfn._xlws.FILTER($B$2:$N$300000,(YEAR($B$2:$B$300000)=U$4)*(MONTH($B$2:$B$300000)=$R53)),,8)),"None")</f>
        <v>None</v>
      </c>
      <c r="V53" s="5" t="str" cm="1">
        <f t="array" ref="V53">IFERROR(AVERAGE(INDEX(_xlfn._xlws.FILTER($B$2:$N$300000,(YEAR($B$2:$B$300000)=V$4)*(MONTH($B$2:$B$300000)=$R53)),,8)),"None")</f>
        <v>None</v>
      </c>
      <c r="W53" s="5" t="str" cm="1">
        <f t="array" ref="W53">IFERROR(AVERAGE(INDEX(_xlfn._xlws.FILTER($B$2:$N$300000,(YEAR($B$2:$B$300000)=W$4)*(MONTH($B$2:$B$300000)=$R53)),,8)),"None")</f>
        <v>None</v>
      </c>
      <c r="X53" s="5" t="str" cm="1">
        <f t="array" ref="X53">IFERROR(AVERAGE(INDEX(_xlfn._xlws.FILTER($B$2:$N$300000,(YEAR($B$2:$B$300000)=X$4)*(MONTH($B$2:$B$300000)=$R53)),,8)),"None")</f>
        <v>None</v>
      </c>
      <c r="Y53" s="5" t="str" cm="1">
        <f t="array" ref="Y53">IFERROR(AVERAGE(INDEX(_xlfn._xlws.FILTER($B$2:$N$300000,(YEAR($B$2:$B$300000)=Y$4)*(MONTH($B$2:$B$300000)=$R53)),,8)),"None")</f>
        <v>None</v>
      </c>
      <c r="Z53" s="5" t="str" cm="1">
        <f t="array" ref="Z53">IFERROR(AVERAGE(INDEX(_xlfn._xlws.FILTER($B$2:$N$300000,(YEAR($B$2:$B$300000)=Z$4)*(MONTH($B$2:$B$300000)=$R53)),,8)),"None")</f>
        <v>None</v>
      </c>
      <c r="AA53" s="5" t="str" cm="1">
        <f t="array" ref="AA53">IFERROR(AVERAGE(INDEX(_xlfn._xlws.FILTER($B$2:$N$300000,(YEAR($B$2:$B$300000)=AA$4)*(MONTH($B$2:$B$300000)=$R53)),,8)),"None")</f>
        <v>None</v>
      </c>
      <c r="AB53" s="5" t="str" cm="1">
        <f t="array" ref="AB53">IFERROR(AVERAGE(INDEX(_xlfn._xlws.FILTER($B$2:$N$300000,(YEAR($B$2:$B$300000)=AB$4)*(MONTH($B$2:$B$300000)=$R53)),,8)),"None")</f>
        <v>None</v>
      </c>
      <c r="AC53" s="5" t="str" cm="1">
        <f t="array" ref="AC53">IFERROR(AVERAGE(INDEX(_xlfn._xlws.FILTER($B$2:$N$300000,(YEAR($B$2:$B$300000)=AC$4)*(MONTH($B$2:$B$300000)=$R53)),,8)),"None")</f>
        <v>None</v>
      </c>
      <c r="AE53" s="23" t="e" cm="1">
        <f t="array" ref="AE53">_xlfn.SEQUENCE(20,,0,AVERAGE($O$2:$O$300000)/10)</f>
        <v>#DIV/0!</v>
      </c>
      <c r="AF53" s="10" t="e">
        <f>ROUND(AE53,2)&amp;IF(AE54="","+","-"&amp;ROUND(AE54,2))</f>
        <v>#DIV/0!</v>
      </c>
      <c r="AG53" s="38" cm="1">
        <f t="array" ref="AG53:AG54">FREQUENCY($O$2:$O$300000, AE54:AE73)</f>
        <v>0</v>
      </c>
      <c r="AH53" s="12" t="str" cm="1">
        <f t="array" ref="AH53">IFERROR(AVERAGE(INDEX(_xlfn._xlws.FILTER($B:$P,($O:$O&gt;=AE53)*($O:$O&lt;AE54)),,11)),"-")</f>
        <v>-</v>
      </c>
      <c r="AI53" s="12" t="str" cm="1">
        <f t="array" ref="AI53">IFERROR(AVERAGE(INDEX(_xlfn._xlws.FILTER($B:$P,($O:$O&gt;=AE53)*($O:$O&lt;AE54)),,13)),"-")</f>
        <v>-</v>
      </c>
      <c r="AJ53" s="12" t="str" cm="1">
        <f t="array" ref="AJ53">IFERROR(AVERAGE(INDEX(_xlfn._xlws.FILTER($B:$Q,($O:$O&gt;=AE53)*($O:$O&lt;AE54)),,12)),"-")</f>
        <v>-</v>
      </c>
      <c r="AK53" s="12" t="str" cm="1">
        <f t="array" ref="AK53">IFERROR(AVERAGE(INDEX(_xlfn._xlws.FILTER($B:$P,($O:$O&gt;=AE53)*($O:$O&lt;AE54)),,14)),"-")</f>
        <v>-</v>
      </c>
      <c r="AL53" s="44" t="str" cm="1">
        <f t="array" ref="AL53">IFERROR(AVERAGE(INDEX(_xlfn._xlws.FILTER($B:$Q,($O:$O&gt;=AE53)*($O:$O&lt;AE54)),,5)),"-")</f>
        <v>-</v>
      </c>
      <c r="AM53" s="15" t="str" cm="1">
        <f t="array" ref="AM53">IFERROR(AVERAGE(INDEX(_xlfn._xlws.FILTER($B:$Q,($O:$O&gt;=AE53)*($O:$O&lt;AE54)),,8)),"-")</f>
        <v>-</v>
      </c>
      <c r="AO53" s="23" t="e" cm="1">
        <f t="array" ref="AO53">_xlfn.SEQUENCE(20,,0,AVERAGE($P$2:$P$300000)/10)</f>
        <v>#DIV/0!</v>
      </c>
      <c r="AP53" s="38" t="e">
        <f t="shared" ref="AP53:AP71" si="3">ROUND(AO53,2)&amp;IF(AO54="","+","-"&amp;ROUND(AO54,2))</f>
        <v>#DIV/0!</v>
      </c>
      <c r="AQ53" s="38" cm="1">
        <f t="array" ref="AQ53:AQ54">FREQUENCY($P$2:$P$300000, AO54:AO73)</f>
        <v>0</v>
      </c>
      <c r="AR53" s="15" t="str" cm="1">
        <f t="array" ref="AR53">IFERROR(AVERAGE(INDEX(_xlfn._xlws.FILTER($B:$P,($P:$P&gt;=AO53)*($P:$P&lt;AO54)),,11)),"-")</f>
        <v>-</v>
      </c>
      <c r="AS53" s="12" t="str" cm="1">
        <f t="array" ref="AS53">IFERROR(AVERAGE(INDEX(_xlfn._xlws.FILTER($B:$P,($P:$P&gt;=AO53)*($P:$P&lt;AO54)),,13)),"-")</f>
        <v>-</v>
      </c>
      <c r="AT53" s="15" t="str" cm="1">
        <f t="array" ref="AT53">IFERROR(AVERAGE(INDEX(_xlfn._xlws.FILTER($B:$Q,($P:$P&gt;=AO53)*($P:$P&lt;AO54)),,12)),"-")</f>
        <v>-</v>
      </c>
      <c r="AU53" s="15" t="str" cm="1">
        <f t="array" ref="AU53">IFERROR(AVERAGE(INDEX(_xlfn._xlws.FILTER($B:$P,($P:$P&gt;=AO53)*($P:$P&lt;AO54)),,14)),"-")</f>
        <v>-</v>
      </c>
      <c r="AV53" s="22" t="str" cm="1">
        <f t="array" ref="AV53">IFERROR(AVERAGE(INDEX(_xlfn._xlws.FILTER($B:$Q,($P:$P&gt;=AO53)*($P:$P&lt;AO54)),,5)),"-")</f>
        <v>-</v>
      </c>
      <c r="AW53" s="17" t="str" cm="1">
        <f t="array" ref="AW53">IFERROR(AVERAGE(INDEX(_xlfn._xlws.FILTER($B:$Q,($P:$P&gt;=AO53)*($P:$P&lt;AO54)),,8)),"-")</f>
        <v>-</v>
      </c>
    </row>
    <row r="54" spans="18:49" x14ac:dyDescent="0.25">
      <c r="R54" s="4">
        <v>8</v>
      </c>
      <c r="S54" s="5" t="str" cm="1">
        <f t="array" ref="S54">IFERROR(AVERAGE(INDEX(_xlfn._xlws.FILTER($B$2:$N$300000,(YEAR($B$2:$B$300000)=S$4)*(MONTH($B$2:$B$300000)=$R54)),,8)),"None")</f>
        <v>None</v>
      </c>
      <c r="T54" s="5" t="str" cm="1">
        <f t="array" ref="T54">IFERROR(AVERAGE(INDEX(_xlfn._xlws.FILTER($B$2:$N$300000,(YEAR($B$2:$B$300000)=T$4)*(MONTH($B$2:$B$300000)=$R54)),,8)),"None")</f>
        <v>None</v>
      </c>
      <c r="U54" s="5" t="str" cm="1">
        <f t="array" ref="U54">IFERROR(AVERAGE(INDEX(_xlfn._xlws.FILTER($B$2:$N$300000,(YEAR($B$2:$B$300000)=U$4)*(MONTH($B$2:$B$300000)=$R54)),,8)),"None")</f>
        <v>None</v>
      </c>
      <c r="V54" s="5" t="str" cm="1">
        <f t="array" ref="V54">IFERROR(AVERAGE(INDEX(_xlfn._xlws.FILTER($B$2:$N$300000,(YEAR($B$2:$B$300000)=V$4)*(MONTH($B$2:$B$300000)=$R54)),,8)),"None")</f>
        <v>None</v>
      </c>
      <c r="W54" s="5" t="str" cm="1">
        <f t="array" ref="W54">IFERROR(AVERAGE(INDEX(_xlfn._xlws.FILTER($B$2:$N$300000,(YEAR($B$2:$B$300000)=W$4)*(MONTH($B$2:$B$300000)=$R54)),,8)),"None")</f>
        <v>None</v>
      </c>
      <c r="X54" s="5" t="str" cm="1">
        <f t="array" ref="X54">IFERROR(AVERAGE(INDEX(_xlfn._xlws.FILTER($B$2:$N$300000,(YEAR($B$2:$B$300000)=X$4)*(MONTH($B$2:$B$300000)=$R54)),,8)),"None")</f>
        <v>None</v>
      </c>
      <c r="Y54" s="5" t="str" cm="1">
        <f t="array" ref="Y54">IFERROR(AVERAGE(INDEX(_xlfn._xlws.FILTER($B$2:$N$300000,(YEAR($B$2:$B$300000)=Y$4)*(MONTH($B$2:$B$300000)=$R54)),,8)),"None")</f>
        <v>None</v>
      </c>
      <c r="Z54" s="5" t="str" cm="1">
        <f t="array" ref="Z54">IFERROR(AVERAGE(INDEX(_xlfn._xlws.FILTER($B$2:$N$300000,(YEAR($B$2:$B$300000)=Z$4)*(MONTH($B$2:$B$300000)=$R54)),,8)),"None")</f>
        <v>None</v>
      </c>
      <c r="AA54" s="5" t="str" cm="1">
        <f t="array" ref="AA54">IFERROR(AVERAGE(INDEX(_xlfn._xlws.FILTER($B$2:$N$300000,(YEAR($B$2:$B$300000)=AA$4)*(MONTH($B$2:$B$300000)=$R54)),,8)),"None")</f>
        <v>None</v>
      </c>
      <c r="AB54" s="5" t="str" cm="1">
        <f t="array" ref="AB54">IFERROR(AVERAGE(INDEX(_xlfn._xlws.FILTER($B$2:$N$300000,(YEAR($B$2:$B$300000)=AB$4)*(MONTH($B$2:$B$300000)=$R54)),,8)),"None")</f>
        <v>None</v>
      </c>
      <c r="AC54" s="5" t="str" cm="1">
        <f t="array" ref="AC54">IFERROR(AVERAGE(INDEX(_xlfn._xlws.FILTER($B$2:$N$300000,(YEAR($B$2:$B$300000)=AC$4)*(MONTH($B$2:$B$300000)=$R54)),,8)),"None")</f>
        <v>None</v>
      </c>
      <c r="AF54" s="10" t="str">
        <f t="shared" ref="AF54:AF72" si="4">ROUND(AE54,2)&amp;IF(AE55="","+","-"&amp;ROUND(AE55,2))</f>
        <v>0+</v>
      </c>
      <c r="AG54" s="27">
        <v>0</v>
      </c>
      <c r="AH54" s="13" t="str" cm="1">
        <f t="array" ref="AH54">IFERROR(AVERAGE(INDEX(_xlfn._xlws.FILTER($B:$P,($O:$O&gt;=AE54)*($O:$O&lt;AE55)),,11)),"-")</f>
        <v>-</v>
      </c>
      <c r="AI54" s="24" t="str" cm="1">
        <f t="array" ref="AI54">IFERROR(AVERAGE(INDEX(_xlfn._xlws.FILTER($B:$P,($O:$O&gt;=AE54)*($O:$O&lt;AE55)),,13)),"-")</f>
        <v>-</v>
      </c>
      <c r="AJ54" s="13" t="str" cm="1">
        <f t="array" ref="AJ54">IFERROR(AVERAGE(INDEX(_xlfn._xlws.FILTER($B:$Q,($O:$O&gt;=AE54)*($O:$O&lt;AE55)),,12)),"-")</f>
        <v>-</v>
      </c>
      <c r="AK54" s="24" t="str" cm="1">
        <f t="array" ref="AK54">IFERROR(AVERAGE(INDEX(_xlfn._xlws.FILTER($B:$P,($O:$O&gt;=AE54)*($O:$O&lt;AE55)),,14)),"-")</f>
        <v>-</v>
      </c>
      <c r="AL54" s="28" t="str" cm="1">
        <f t="array" ref="AL54">IFERROR(AVERAGE(INDEX(_xlfn._xlws.FILTER($B:$Q,($O:$O&gt;=AE54)*($O:$O&lt;AE55)),,5)),"-")</f>
        <v>-</v>
      </c>
      <c r="AM54" s="26" t="str" cm="1">
        <f t="array" ref="AM54">IFERROR(AVERAGE(INDEX(_xlfn._xlws.FILTER($B:$Q,($O:$O&gt;=AE54)*($O:$O&lt;AE55)),,8)),"-")</f>
        <v>-</v>
      </c>
      <c r="AP54" s="10" t="str">
        <f t="shared" si="3"/>
        <v>0+</v>
      </c>
      <c r="AQ54" s="10">
        <v>0</v>
      </c>
      <c r="AR54" s="13" t="str" cm="1">
        <f t="array" ref="AR54">IFERROR(AVERAGE(INDEX(_xlfn._xlws.FILTER($B:$P,($P:$P&gt;=AO54)*($P:$P&lt;AO55)),,11)),"-")</f>
        <v>-</v>
      </c>
      <c r="AS54" s="23" t="str" cm="1">
        <f t="array" ref="AS54">IFERROR(AVERAGE(INDEX(_xlfn._xlws.FILTER($B:$P,($P:$P&gt;=AO54)*($P:$P&lt;AO55)),,13)),"-")</f>
        <v>-</v>
      </c>
      <c r="AT54" s="13" t="str" cm="1">
        <f t="array" ref="AT54">IFERROR(AVERAGE(INDEX(_xlfn._xlws.FILTER($B:$Q,($P:$P&gt;=AO54)*($P:$P&lt;AO55)),,12)),"-")</f>
        <v>-</v>
      </c>
      <c r="AU54" s="13" t="str" cm="1">
        <f t="array" ref="AU54">IFERROR(AVERAGE(INDEX(_xlfn._xlws.FILTER($B:$P,($P:$P&gt;=AO54)*($P:$P&lt;AO55)),,14)),"-")</f>
        <v>-</v>
      </c>
      <c r="AV54" s="28" t="str" cm="1">
        <f t="array" ref="AV54">IFERROR(AVERAGE(INDEX(_xlfn._xlws.FILTER($B:$Q,($P:$P&gt;=AO54)*($P:$P&lt;AO55)),,5)),"-")</f>
        <v>-</v>
      </c>
      <c r="AW54" s="26" t="str" cm="1">
        <f t="array" ref="AW54">IFERROR(AVERAGE(INDEX(_xlfn._xlws.FILTER($B:$Q,($P:$P&gt;=AO54)*($P:$P&lt;AO55)),,8)),"-")</f>
        <v>-</v>
      </c>
    </row>
    <row r="55" spans="18:49" x14ac:dyDescent="0.25">
      <c r="R55" s="4">
        <v>9</v>
      </c>
      <c r="S55" s="5" t="str" cm="1">
        <f t="array" ref="S55">IFERROR(AVERAGE(INDEX(_xlfn._xlws.FILTER($B$2:$N$300000,(YEAR($B$2:$B$300000)=S$4)*(MONTH($B$2:$B$300000)=$R55)),,8)),"None")</f>
        <v>None</v>
      </c>
      <c r="T55" s="5" t="str" cm="1">
        <f t="array" ref="T55">IFERROR(AVERAGE(INDEX(_xlfn._xlws.FILTER($B$2:$N$300000,(YEAR($B$2:$B$300000)=T$4)*(MONTH($B$2:$B$300000)=$R55)),,8)),"None")</f>
        <v>None</v>
      </c>
      <c r="U55" s="5" t="str" cm="1">
        <f t="array" ref="U55">IFERROR(AVERAGE(INDEX(_xlfn._xlws.FILTER($B$2:$N$300000,(YEAR($B$2:$B$300000)=U$4)*(MONTH($B$2:$B$300000)=$R55)),,8)),"None")</f>
        <v>None</v>
      </c>
      <c r="V55" s="5" t="str" cm="1">
        <f t="array" ref="V55">IFERROR(AVERAGE(INDEX(_xlfn._xlws.FILTER($B$2:$N$300000,(YEAR($B$2:$B$300000)=V$4)*(MONTH($B$2:$B$300000)=$R55)),,8)),"None")</f>
        <v>None</v>
      </c>
      <c r="W55" s="5" t="str" cm="1">
        <f t="array" ref="W55">IFERROR(AVERAGE(INDEX(_xlfn._xlws.FILTER($B$2:$N$300000,(YEAR($B$2:$B$300000)=W$4)*(MONTH($B$2:$B$300000)=$R55)),,8)),"None")</f>
        <v>None</v>
      </c>
      <c r="X55" s="5" t="str" cm="1">
        <f t="array" ref="X55">IFERROR(AVERAGE(INDEX(_xlfn._xlws.FILTER($B$2:$N$300000,(YEAR($B$2:$B$300000)=X$4)*(MONTH($B$2:$B$300000)=$R55)),,8)),"None")</f>
        <v>None</v>
      </c>
      <c r="Y55" s="5" t="str" cm="1">
        <f t="array" ref="Y55">IFERROR(AVERAGE(INDEX(_xlfn._xlws.FILTER($B$2:$N$300000,(YEAR($B$2:$B$300000)=Y$4)*(MONTH($B$2:$B$300000)=$R55)),,8)),"None")</f>
        <v>None</v>
      </c>
      <c r="Z55" s="5" t="str" cm="1">
        <f t="array" ref="Z55">IFERROR(AVERAGE(INDEX(_xlfn._xlws.FILTER($B$2:$N$300000,(YEAR($B$2:$B$300000)=Z$4)*(MONTH($B$2:$B$300000)=$R55)),,8)),"None")</f>
        <v>None</v>
      </c>
      <c r="AA55" s="5" t="str" cm="1">
        <f t="array" ref="AA55">IFERROR(AVERAGE(INDEX(_xlfn._xlws.FILTER($B$2:$N$300000,(YEAR($B$2:$B$300000)=AA$4)*(MONTH($B$2:$B$300000)=$R55)),,8)),"None")</f>
        <v>None</v>
      </c>
      <c r="AB55" s="5" t="str" cm="1">
        <f t="array" ref="AB55">IFERROR(AVERAGE(INDEX(_xlfn._xlws.FILTER($B$2:$N$300000,(YEAR($B$2:$B$300000)=AB$4)*(MONTH($B$2:$B$300000)=$R55)),,8)),"None")</f>
        <v>None</v>
      </c>
      <c r="AC55" s="5" t="str" cm="1">
        <f t="array" ref="AC55">IFERROR(AVERAGE(INDEX(_xlfn._xlws.FILTER($B$2:$N$300000,(YEAR($B$2:$B$300000)=AC$4)*(MONTH($B$2:$B$300000)=$R55)),,8)),"None")</f>
        <v>None</v>
      </c>
      <c r="AF55" s="10" t="str">
        <f t="shared" si="4"/>
        <v>0+</v>
      </c>
      <c r="AG55" s="27"/>
      <c r="AH55" s="13" t="str" cm="1">
        <f t="array" ref="AH55">IFERROR(AVERAGE(INDEX(_xlfn._xlws.FILTER($B:$P,($O:$O&gt;=AE55)*($O:$O&lt;AE56)),,11)),"-")</f>
        <v>-</v>
      </c>
      <c r="AI55" s="24" t="str" cm="1">
        <f t="array" ref="AI55">IFERROR(AVERAGE(INDEX(_xlfn._xlws.FILTER($B:$P,($O:$O&gt;=AE55)*($O:$O&lt;AE56)),,13)),"-")</f>
        <v>-</v>
      </c>
      <c r="AJ55" s="13" t="str" cm="1">
        <f t="array" ref="AJ55">IFERROR(AVERAGE(INDEX(_xlfn._xlws.FILTER($B:$Q,($O:$O&gt;=AE55)*($O:$O&lt;AE56)),,12)),"-")</f>
        <v>-</v>
      </c>
      <c r="AK55" s="24" t="str" cm="1">
        <f t="array" ref="AK55">IFERROR(AVERAGE(INDEX(_xlfn._xlws.FILTER($B:$P,($O:$O&gt;=AE55)*($O:$O&lt;AE56)),,14)),"-")</f>
        <v>-</v>
      </c>
      <c r="AL55" s="28" t="str" cm="1">
        <f t="array" ref="AL55">IFERROR(AVERAGE(INDEX(_xlfn._xlws.FILTER($B:$Q,($O:$O&gt;=AE55)*($O:$O&lt;AE56)),,5)),"-")</f>
        <v>-</v>
      </c>
      <c r="AM55" s="26" t="str" cm="1">
        <f t="array" ref="AM55">IFERROR(AVERAGE(INDEX(_xlfn._xlws.FILTER($B:$Q,($O:$O&gt;=AE55)*($O:$O&lt;AE56)),,8)),"-")</f>
        <v>-</v>
      </c>
      <c r="AP55" s="10" t="str">
        <f t="shared" si="3"/>
        <v>0+</v>
      </c>
      <c r="AQ55" s="10"/>
      <c r="AR55" s="13" t="str" cm="1">
        <f t="array" ref="AR55">IFERROR(AVERAGE(INDEX(_xlfn._xlws.FILTER($B:$P,($P:$P&gt;=AO55)*($P:$P&lt;AO56)),,11)),"-")</f>
        <v>-</v>
      </c>
      <c r="AS55" s="23" t="str" cm="1">
        <f t="array" ref="AS55">IFERROR(AVERAGE(INDEX(_xlfn._xlws.FILTER($B:$P,($P:$P&gt;=AO55)*($P:$P&lt;AO56)),,13)),"-")</f>
        <v>-</v>
      </c>
      <c r="AT55" s="13" t="str" cm="1">
        <f t="array" ref="AT55">IFERROR(AVERAGE(INDEX(_xlfn._xlws.FILTER($B:$Q,($P:$P&gt;=AO55)*($P:$P&lt;AO56)),,12)),"-")</f>
        <v>-</v>
      </c>
      <c r="AU55" s="13" t="str" cm="1">
        <f t="array" ref="AU55">IFERROR(AVERAGE(INDEX(_xlfn._xlws.FILTER($B:$P,($P:$P&gt;=AO55)*($P:$P&lt;AO56)),,14)),"-")</f>
        <v>-</v>
      </c>
      <c r="AV55" s="28" t="str" cm="1">
        <f t="array" ref="AV55">IFERROR(AVERAGE(INDEX(_xlfn._xlws.FILTER($B:$Q,($P:$P&gt;=AO55)*($P:$P&lt;AO56)),,5)),"-")</f>
        <v>-</v>
      </c>
      <c r="AW55" s="26" t="str" cm="1">
        <f t="array" ref="AW55">IFERROR(AVERAGE(INDEX(_xlfn._xlws.FILTER($B:$Q,($P:$P&gt;=AO55)*($P:$P&lt;AO56)),,8)),"-")</f>
        <v>-</v>
      </c>
    </row>
    <row r="56" spans="18:49" x14ac:dyDescent="0.25">
      <c r="R56" s="4">
        <v>10</v>
      </c>
      <c r="S56" s="5" t="str" cm="1">
        <f t="array" ref="S56">IFERROR(AVERAGE(INDEX(_xlfn._xlws.FILTER($B$2:$N$300000,(YEAR($B$2:$B$300000)=S$4)*(MONTH($B$2:$B$300000)=$R56)),,8)),"None")</f>
        <v>None</v>
      </c>
      <c r="T56" s="5" t="str" cm="1">
        <f t="array" ref="T56">IFERROR(AVERAGE(INDEX(_xlfn._xlws.FILTER($B$2:$N$300000,(YEAR($B$2:$B$300000)=T$4)*(MONTH($B$2:$B$300000)=$R56)),,8)),"None")</f>
        <v>None</v>
      </c>
      <c r="U56" s="5" t="str" cm="1">
        <f t="array" ref="U56">IFERROR(AVERAGE(INDEX(_xlfn._xlws.FILTER($B$2:$N$300000,(YEAR($B$2:$B$300000)=U$4)*(MONTH($B$2:$B$300000)=$R56)),,8)),"None")</f>
        <v>None</v>
      </c>
      <c r="V56" s="5" t="str" cm="1">
        <f t="array" ref="V56">IFERROR(AVERAGE(INDEX(_xlfn._xlws.FILTER($B$2:$N$300000,(YEAR($B$2:$B$300000)=V$4)*(MONTH($B$2:$B$300000)=$R56)),,8)),"None")</f>
        <v>None</v>
      </c>
      <c r="W56" s="5" t="str" cm="1">
        <f t="array" ref="W56">IFERROR(AVERAGE(INDEX(_xlfn._xlws.FILTER($B$2:$N$300000,(YEAR($B$2:$B$300000)=W$4)*(MONTH($B$2:$B$300000)=$R56)),,8)),"None")</f>
        <v>None</v>
      </c>
      <c r="X56" s="5" t="str" cm="1">
        <f t="array" ref="X56">IFERROR(AVERAGE(INDEX(_xlfn._xlws.FILTER($B$2:$N$300000,(YEAR($B$2:$B$300000)=X$4)*(MONTH($B$2:$B$300000)=$R56)),,8)),"None")</f>
        <v>None</v>
      </c>
      <c r="Y56" s="5" t="str" cm="1">
        <f t="array" ref="Y56">IFERROR(AVERAGE(INDEX(_xlfn._xlws.FILTER($B$2:$N$300000,(YEAR($B$2:$B$300000)=Y$4)*(MONTH($B$2:$B$300000)=$R56)),,8)),"None")</f>
        <v>None</v>
      </c>
      <c r="Z56" s="5" t="str" cm="1">
        <f t="array" ref="Z56">IFERROR(AVERAGE(INDEX(_xlfn._xlws.FILTER($B$2:$N$300000,(YEAR($B$2:$B$300000)=Z$4)*(MONTH($B$2:$B$300000)=$R56)),,8)),"None")</f>
        <v>None</v>
      </c>
      <c r="AA56" s="5" t="str" cm="1">
        <f t="array" ref="AA56">IFERROR(AVERAGE(INDEX(_xlfn._xlws.FILTER($B$2:$N$300000,(YEAR($B$2:$B$300000)=AA$4)*(MONTH($B$2:$B$300000)=$R56)),,8)),"None")</f>
        <v>None</v>
      </c>
      <c r="AB56" s="5" t="str" cm="1">
        <f t="array" ref="AB56">IFERROR(AVERAGE(INDEX(_xlfn._xlws.FILTER($B$2:$N$300000,(YEAR($B$2:$B$300000)=AB$4)*(MONTH($B$2:$B$300000)=$R56)),,8)),"None")</f>
        <v>None</v>
      </c>
      <c r="AC56" s="5" t="str" cm="1">
        <f t="array" ref="AC56">IFERROR(AVERAGE(INDEX(_xlfn._xlws.FILTER($B$2:$N$300000,(YEAR($B$2:$B$300000)=AC$4)*(MONTH($B$2:$B$300000)=$R56)),,8)),"None")</f>
        <v>None</v>
      </c>
      <c r="AF56" s="10" t="str">
        <f t="shared" si="4"/>
        <v>0+</v>
      </c>
      <c r="AG56" s="27"/>
      <c r="AH56" s="13" t="str" cm="1">
        <f t="array" ref="AH56">IFERROR(AVERAGE(INDEX(_xlfn._xlws.FILTER($B:$P,($O:$O&gt;=AE56)*($O:$O&lt;AE57)),,11)),"-")</f>
        <v>-</v>
      </c>
      <c r="AI56" s="24" t="str" cm="1">
        <f t="array" ref="AI56">IFERROR(AVERAGE(INDEX(_xlfn._xlws.FILTER($B:$P,($O:$O&gt;=AE56)*($O:$O&lt;AE57)),,13)),"-")</f>
        <v>-</v>
      </c>
      <c r="AJ56" s="13" t="str" cm="1">
        <f t="array" ref="AJ56">IFERROR(AVERAGE(INDEX(_xlfn._xlws.FILTER($B:$Q,($O:$O&gt;=AE56)*($O:$O&lt;AE57)),,12)),"-")</f>
        <v>-</v>
      </c>
      <c r="AK56" s="24" t="str" cm="1">
        <f t="array" ref="AK56">IFERROR(AVERAGE(INDEX(_xlfn._xlws.FILTER($B:$P,($O:$O&gt;=AE56)*($O:$O&lt;AE57)),,14)),"-")</f>
        <v>-</v>
      </c>
      <c r="AL56" s="28" t="str" cm="1">
        <f t="array" ref="AL56">IFERROR(AVERAGE(INDEX(_xlfn._xlws.FILTER($B:$Q,($O:$O&gt;=AE56)*($O:$O&lt;AE57)),,5)),"-")</f>
        <v>-</v>
      </c>
      <c r="AM56" s="26" t="str" cm="1">
        <f t="array" ref="AM56">IFERROR(AVERAGE(INDEX(_xlfn._xlws.FILTER($B:$Q,($O:$O&gt;=AE56)*($O:$O&lt;AE57)),,8)),"-")</f>
        <v>-</v>
      </c>
      <c r="AP56" s="10" t="str">
        <f t="shared" si="3"/>
        <v>0+</v>
      </c>
      <c r="AQ56" s="10"/>
      <c r="AR56" s="13" t="str" cm="1">
        <f t="array" ref="AR56">IFERROR(AVERAGE(INDEX(_xlfn._xlws.FILTER($B:$P,($P:$P&gt;=AO56)*($P:$P&lt;AO57)),,11)),"-")</f>
        <v>-</v>
      </c>
      <c r="AS56" s="23" t="str" cm="1">
        <f t="array" ref="AS56">IFERROR(AVERAGE(INDEX(_xlfn._xlws.FILTER($B:$P,($P:$P&gt;=AO56)*($P:$P&lt;AO57)),,13)),"-")</f>
        <v>-</v>
      </c>
      <c r="AT56" s="13" t="str" cm="1">
        <f t="array" ref="AT56">IFERROR(AVERAGE(INDEX(_xlfn._xlws.FILTER($B:$Q,($P:$P&gt;=AO56)*($P:$P&lt;AO57)),,12)),"-")</f>
        <v>-</v>
      </c>
      <c r="AU56" s="13" t="str" cm="1">
        <f t="array" ref="AU56">IFERROR(AVERAGE(INDEX(_xlfn._xlws.FILTER($B:$P,($P:$P&gt;=AO56)*($P:$P&lt;AO57)),,14)),"-")</f>
        <v>-</v>
      </c>
      <c r="AV56" s="28" t="str" cm="1">
        <f t="array" ref="AV56">IFERROR(AVERAGE(INDEX(_xlfn._xlws.FILTER($B:$Q,($P:$P&gt;=AO56)*($P:$P&lt;AO57)),,5)),"-")</f>
        <v>-</v>
      </c>
      <c r="AW56" s="26" t="str" cm="1">
        <f t="array" ref="AW56">IFERROR(AVERAGE(INDEX(_xlfn._xlws.FILTER($B:$Q,($P:$P&gt;=AO56)*($P:$P&lt;AO57)),,8)),"-")</f>
        <v>-</v>
      </c>
    </row>
    <row r="57" spans="18:49" x14ac:dyDescent="0.25">
      <c r="R57" s="4">
        <v>11</v>
      </c>
      <c r="S57" s="5" t="str" cm="1">
        <f t="array" ref="S57">IFERROR(AVERAGE(INDEX(_xlfn._xlws.FILTER($B$2:$N$300000,(YEAR($B$2:$B$300000)=S$4)*(MONTH($B$2:$B$300000)=$R57)),,8)),"None")</f>
        <v>None</v>
      </c>
      <c r="T57" s="5" t="str" cm="1">
        <f t="array" ref="T57">IFERROR(AVERAGE(INDEX(_xlfn._xlws.FILTER($B$2:$N$300000,(YEAR($B$2:$B$300000)=T$4)*(MONTH($B$2:$B$300000)=$R57)),,8)),"None")</f>
        <v>None</v>
      </c>
      <c r="U57" s="5" t="str" cm="1">
        <f t="array" ref="U57">IFERROR(AVERAGE(INDEX(_xlfn._xlws.FILTER($B$2:$N$300000,(YEAR($B$2:$B$300000)=U$4)*(MONTH($B$2:$B$300000)=$R57)),,8)),"None")</f>
        <v>None</v>
      </c>
      <c r="V57" s="5" t="str" cm="1">
        <f t="array" ref="V57">IFERROR(AVERAGE(INDEX(_xlfn._xlws.FILTER($B$2:$N$300000,(YEAR($B$2:$B$300000)=V$4)*(MONTH($B$2:$B$300000)=$R57)),,8)),"None")</f>
        <v>None</v>
      </c>
      <c r="W57" s="5" t="str" cm="1">
        <f t="array" ref="W57">IFERROR(AVERAGE(INDEX(_xlfn._xlws.FILTER($B$2:$N$300000,(YEAR($B$2:$B$300000)=W$4)*(MONTH($B$2:$B$300000)=$R57)),,8)),"None")</f>
        <v>None</v>
      </c>
      <c r="X57" s="5" t="str" cm="1">
        <f t="array" ref="X57">IFERROR(AVERAGE(INDEX(_xlfn._xlws.FILTER($B$2:$N$300000,(YEAR($B$2:$B$300000)=X$4)*(MONTH($B$2:$B$300000)=$R57)),,8)),"None")</f>
        <v>None</v>
      </c>
      <c r="Y57" s="5" t="str" cm="1">
        <f t="array" ref="Y57">IFERROR(AVERAGE(INDEX(_xlfn._xlws.FILTER($B$2:$N$300000,(YEAR($B$2:$B$300000)=Y$4)*(MONTH($B$2:$B$300000)=$R57)),,8)),"None")</f>
        <v>None</v>
      </c>
      <c r="Z57" s="5" t="str" cm="1">
        <f t="array" ref="Z57">IFERROR(AVERAGE(INDEX(_xlfn._xlws.FILTER($B$2:$N$300000,(YEAR($B$2:$B$300000)=Z$4)*(MONTH($B$2:$B$300000)=$R57)),,8)),"None")</f>
        <v>None</v>
      </c>
      <c r="AA57" s="5" t="str" cm="1">
        <f t="array" ref="AA57">IFERROR(AVERAGE(INDEX(_xlfn._xlws.FILTER($B$2:$N$300000,(YEAR($B$2:$B$300000)=AA$4)*(MONTH($B$2:$B$300000)=$R57)),,8)),"None")</f>
        <v>None</v>
      </c>
      <c r="AB57" s="5" t="str" cm="1">
        <f t="array" ref="AB57">IFERROR(AVERAGE(INDEX(_xlfn._xlws.FILTER($B$2:$N$300000,(YEAR($B$2:$B$300000)=AB$4)*(MONTH($B$2:$B$300000)=$R57)),,8)),"None")</f>
        <v>None</v>
      </c>
      <c r="AC57" s="5" t="str" cm="1">
        <f t="array" ref="AC57">IFERROR(AVERAGE(INDEX(_xlfn._xlws.FILTER($B$2:$N$300000,(YEAR($B$2:$B$300000)=AC$4)*(MONTH($B$2:$B$300000)=$R57)),,8)),"None")</f>
        <v>None</v>
      </c>
      <c r="AF57" s="10" t="str">
        <f t="shared" si="4"/>
        <v>0+</v>
      </c>
      <c r="AG57" s="27"/>
      <c r="AH57" s="13" t="str" cm="1">
        <f t="array" ref="AH57">IFERROR(AVERAGE(INDEX(_xlfn._xlws.FILTER($B:$P,($O:$O&gt;=AE57)*($O:$O&lt;AE58)),,11)),"-")</f>
        <v>-</v>
      </c>
      <c r="AI57" s="24" t="str" cm="1">
        <f t="array" ref="AI57">IFERROR(AVERAGE(INDEX(_xlfn._xlws.FILTER($B:$P,($O:$O&gt;=AE57)*($O:$O&lt;AE58)),,13)),"-")</f>
        <v>-</v>
      </c>
      <c r="AJ57" s="13" t="str" cm="1">
        <f t="array" ref="AJ57">IFERROR(AVERAGE(INDEX(_xlfn._xlws.FILTER($B:$Q,($O:$O&gt;=AE57)*($O:$O&lt;AE58)),,12)),"-")</f>
        <v>-</v>
      </c>
      <c r="AK57" s="24" t="str" cm="1">
        <f t="array" ref="AK57">IFERROR(AVERAGE(INDEX(_xlfn._xlws.FILTER($B:$P,($O:$O&gt;=AE57)*($O:$O&lt;AE58)),,14)),"-")</f>
        <v>-</v>
      </c>
      <c r="AL57" s="28" t="str" cm="1">
        <f t="array" ref="AL57">IFERROR(AVERAGE(INDEX(_xlfn._xlws.FILTER($B:$Q,($O:$O&gt;=AE57)*($O:$O&lt;AE58)),,5)),"-")</f>
        <v>-</v>
      </c>
      <c r="AM57" s="26" t="str" cm="1">
        <f t="array" ref="AM57">IFERROR(AVERAGE(INDEX(_xlfn._xlws.FILTER($B:$Q,($O:$O&gt;=AE57)*($O:$O&lt;AE58)),,8)),"-")</f>
        <v>-</v>
      </c>
      <c r="AP57" s="10" t="str">
        <f t="shared" si="3"/>
        <v>0+</v>
      </c>
      <c r="AQ57" s="10"/>
      <c r="AR57" s="13" t="str" cm="1">
        <f t="array" ref="AR57">IFERROR(AVERAGE(INDEX(_xlfn._xlws.FILTER($B:$P,($P:$P&gt;=AO57)*($P:$P&lt;AO58)),,11)),"-")</f>
        <v>-</v>
      </c>
      <c r="AS57" s="23" t="str" cm="1">
        <f t="array" ref="AS57">IFERROR(AVERAGE(INDEX(_xlfn._xlws.FILTER($B:$P,($P:$P&gt;=AO57)*($P:$P&lt;AO58)),,13)),"-")</f>
        <v>-</v>
      </c>
      <c r="AT57" s="13" t="str" cm="1">
        <f t="array" ref="AT57">IFERROR(AVERAGE(INDEX(_xlfn._xlws.FILTER($B:$Q,($P:$P&gt;=AO57)*($P:$P&lt;AO58)),,12)),"-")</f>
        <v>-</v>
      </c>
      <c r="AU57" s="13" t="str" cm="1">
        <f t="array" ref="AU57">IFERROR(AVERAGE(INDEX(_xlfn._xlws.FILTER($B:$P,($P:$P&gt;=AO57)*($P:$P&lt;AO58)),,14)),"-")</f>
        <v>-</v>
      </c>
      <c r="AV57" s="28" t="str" cm="1">
        <f t="array" ref="AV57">IFERROR(AVERAGE(INDEX(_xlfn._xlws.FILTER($B:$Q,($P:$P&gt;=AO57)*($P:$P&lt;AO58)),,5)),"-")</f>
        <v>-</v>
      </c>
      <c r="AW57" s="26" t="str" cm="1">
        <f t="array" ref="AW57">IFERROR(AVERAGE(INDEX(_xlfn._xlws.FILTER($B:$Q,($P:$P&gt;=AO57)*($P:$P&lt;AO58)),,8)),"-")</f>
        <v>-</v>
      </c>
    </row>
    <row r="58" spans="18:49" x14ac:dyDescent="0.25">
      <c r="R58" s="4">
        <v>12</v>
      </c>
      <c r="S58" s="5" t="str" cm="1">
        <f t="array" ref="S58">IFERROR(AVERAGE(INDEX(_xlfn._xlws.FILTER($B$2:$N$300000,(YEAR($B$2:$B$300000)=S$4)*(MONTH($B$2:$B$300000)=$R58)),,8)),"None")</f>
        <v>None</v>
      </c>
      <c r="T58" s="5" t="str" cm="1">
        <f t="array" ref="T58">IFERROR(AVERAGE(INDEX(_xlfn._xlws.FILTER($B$2:$N$300000,(YEAR($B$2:$B$300000)=T$4)*(MONTH($B$2:$B$300000)=$R58)),,8)),"None")</f>
        <v>None</v>
      </c>
      <c r="U58" s="5" t="str" cm="1">
        <f t="array" ref="U58">IFERROR(AVERAGE(INDEX(_xlfn._xlws.FILTER($B$2:$N$300000,(YEAR($B$2:$B$300000)=U$4)*(MONTH($B$2:$B$300000)=$R58)),,8)),"None")</f>
        <v>None</v>
      </c>
      <c r="V58" s="5" t="str" cm="1">
        <f t="array" ref="V58">IFERROR(AVERAGE(INDEX(_xlfn._xlws.FILTER($B$2:$N$300000,(YEAR($B$2:$B$300000)=V$4)*(MONTH($B$2:$B$300000)=$R58)),,8)),"None")</f>
        <v>None</v>
      </c>
      <c r="W58" s="5" t="str" cm="1">
        <f t="array" ref="W58">IFERROR(AVERAGE(INDEX(_xlfn._xlws.FILTER($B$2:$N$300000,(YEAR($B$2:$B$300000)=W$4)*(MONTH($B$2:$B$300000)=$R58)),,8)),"None")</f>
        <v>None</v>
      </c>
      <c r="X58" s="5" t="str" cm="1">
        <f t="array" ref="X58">IFERROR(AVERAGE(INDEX(_xlfn._xlws.FILTER($B$2:$N$300000,(YEAR($B$2:$B$300000)=X$4)*(MONTH($B$2:$B$300000)=$R58)),,8)),"None")</f>
        <v>None</v>
      </c>
      <c r="Y58" s="5" t="str" cm="1">
        <f t="array" ref="Y58">IFERROR(AVERAGE(INDEX(_xlfn._xlws.FILTER($B$2:$N$300000,(YEAR($B$2:$B$300000)=Y$4)*(MONTH($B$2:$B$300000)=$R58)),,8)),"None")</f>
        <v>None</v>
      </c>
      <c r="Z58" s="5" t="str" cm="1">
        <f t="array" ref="Z58">IFERROR(AVERAGE(INDEX(_xlfn._xlws.FILTER($B$2:$N$300000,(YEAR($B$2:$B$300000)=Z$4)*(MONTH($B$2:$B$300000)=$R58)),,8)),"None")</f>
        <v>None</v>
      </c>
      <c r="AA58" s="5" t="str" cm="1">
        <f t="array" ref="AA58">IFERROR(AVERAGE(INDEX(_xlfn._xlws.FILTER($B$2:$N$300000,(YEAR($B$2:$B$300000)=AA$4)*(MONTH($B$2:$B$300000)=$R58)),,8)),"None")</f>
        <v>None</v>
      </c>
      <c r="AB58" s="5" t="str" cm="1">
        <f t="array" ref="AB58">IFERROR(AVERAGE(INDEX(_xlfn._xlws.FILTER($B$2:$N$300000,(YEAR($B$2:$B$300000)=AB$4)*(MONTH($B$2:$B$300000)=$R58)),,8)),"None")</f>
        <v>None</v>
      </c>
      <c r="AC58" s="5" t="str" cm="1">
        <f t="array" ref="AC58">IFERROR(AVERAGE(INDEX(_xlfn._xlws.FILTER($B$2:$N$300000,(YEAR($B$2:$B$300000)=AC$4)*(MONTH($B$2:$B$300000)=$R58)),,8)),"None")</f>
        <v>None</v>
      </c>
      <c r="AF58" s="10" t="str">
        <f t="shared" si="4"/>
        <v>0+</v>
      </c>
      <c r="AG58" s="27"/>
      <c r="AH58" s="13" t="str" cm="1">
        <f t="array" ref="AH58">IFERROR(AVERAGE(INDEX(_xlfn._xlws.FILTER($B:$P,($O:$O&gt;=AE58)*($O:$O&lt;AE59)),,11)),"-")</f>
        <v>-</v>
      </c>
      <c r="AI58" s="24" t="str" cm="1">
        <f t="array" ref="AI58">IFERROR(AVERAGE(INDEX(_xlfn._xlws.FILTER($B:$P,($O:$O&gt;=AE58)*($O:$O&lt;AE59)),,13)),"-")</f>
        <v>-</v>
      </c>
      <c r="AJ58" s="13" t="str" cm="1">
        <f t="array" ref="AJ58">IFERROR(AVERAGE(INDEX(_xlfn._xlws.FILTER($B:$Q,($O:$O&gt;=AE58)*($O:$O&lt;AE59)),,12)),"-")</f>
        <v>-</v>
      </c>
      <c r="AK58" s="24" t="str" cm="1">
        <f t="array" ref="AK58">IFERROR(AVERAGE(INDEX(_xlfn._xlws.FILTER($B:$P,($O:$O&gt;=AE58)*($O:$O&lt;AE59)),,14)),"-")</f>
        <v>-</v>
      </c>
      <c r="AL58" s="28" t="str" cm="1">
        <f t="array" ref="AL58">IFERROR(AVERAGE(INDEX(_xlfn._xlws.FILTER($B:$Q,($O:$O&gt;=AE58)*($O:$O&lt;AE59)),,5)),"-")</f>
        <v>-</v>
      </c>
      <c r="AM58" s="26" t="str" cm="1">
        <f t="array" ref="AM58">IFERROR(AVERAGE(INDEX(_xlfn._xlws.FILTER($B:$Q,($O:$O&gt;=AE58)*($O:$O&lt;AE59)),,8)),"-")</f>
        <v>-</v>
      </c>
      <c r="AP58" s="10" t="str">
        <f t="shared" si="3"/>
        <v>0+</v>
      </c>
      <c r="AQ58" s="10"/>
      <c r="AR58" s="13" t="str" cm="1">
        <f t="array" ref="AR58">IFERROR(AVERAGE(INDEX(_xlfn._xlws.FILTER($B:$P,($P:$P&gt;=AO58)*($P:$P&lt;AO59)),,11)),"-")</f>
        <v>-</v>
      </c>
      <c r="AS58" s="23" t="str" cm="1">
        <f t="array" ref="AS58">IFERROR(AVERAGE(INDEX(_xlfn._xlws.FILTER($B:$P,($P:$P&gt;=AO58)*($P:$P&lt;AO59)),,13)),"-")</f>
        <v>-</v>
      </c>
      <c r="AT58" s="13" t="str" cm="1">
        <f t="array" ref="AT58">IFERROR(AVERAGE(INDEX(_xlfn._xlws.FILTER($B:$Q,($P:$P&gt;=AO58)*($P:$P&lt;AO59)),,12)),"-")</f>
        <v>-</v>
      </c>
      <c r="AU58" s="13" t="str" cm="1">
        <f t="array" ref="AU58">IFERROR(AVERAGE(INDEX(_xlfn._xlws.FILTER($B:$P,($P:$P&gt;=AO58)*($P:$P&lt;AO59)),,14)),"-")</f>
        <v>-</v>
      </c>
      <c r="AV58" s="28" t="str" cm="1">
        <f t="array" ref="AV58">IFERROR(AVERAGE(INDEX(_xlfn._xlws.FILTER($B:$Q,($P:$P&gt;=AO58)*($P:$P&lt;AO59)),,5)),"-")</f>
        <v>-</v>
      </c>
      <c r="AW58" s="26" t="str" cm="1">
        <f t="array" ref="AW58">IFERROR(AVERAGE(INDEX(_xlfn._xlws.FILTER($B:$Q,($P:$P&gt;=AO58)*($P:$P&lt;AO59)),,8)),"-")</f>
        <v>-</v>
      </c>
    </row>
    <row r="59" spans="18:49" x14ac:dyDescent="0.25">
      <c r="AF59" s="10" t="str">
        <f t="shared" si="4"/>
        <v>0+</v>
      </c>
      <c r="AG59" s="27"/>
      <c r="AH59" s="13" t="str" cm="1">
        <f t="array" ref="AH59">IFERROR(AVERAGE(INDEX(_xlfn._xlws.FILTER($B:$P,($O:$O&gt;=AE59)*($O:$O&lt;AE60)),,11)),"-")</f>
        <v>-</v>
      </c>
      <c r="AI59" s="24" t="str" cm="1">
        <f t="array" ref="AI59">IFERROR(AVERAGE(INDEX(_xlfn._xlws.FILTER($B:$P,($O:$O&gt;=AE59)*($O:$O&lt;AE60)),,13)),"-")</f>
        <v>-</v>
      </c>
      <c r="AJ59" s="13" t="str" cm="1">
        <f t="array" ref="AJ59">IFERROR(AVERAGE(INDEX(_xlfn._xlws.FILTER($B:$Q,($O:$O&gt;=AE59)*($O:$O&lt;AE60)),,12)),"-")</f>
        <v>-</v>
      </c>
      <c r="AK59" s="24" t="str" cm="1">
        <f t="array" ref="AK59">IFERROR(AVERAGE(INDEX(_xlfn._xlws.FILTER($B:$P,($O:$O&gt;=AE59)*($O:$O&lt;AE60)),,14)),"-")</f>
        <v>-</v>
      </c>
      <c r="AL59" s="28" t="str" cm="1">
        <f t="array" ref="AL59">IFERROR(AVERAGE(INDEX(_xlfn._xlws.FILTER($B:$Q,($O:$O&gt;=AE59)*($O:$O&lt;AE60)),,5)),"-")</f>
        <v>-</v>
      </c>
      <c r="AM59" s="26" t="str" cm="1">
        <f t="array" ref="AM59">IFERROR(AVERAGE(INDEX(_xlfn._xlws.FILTER($B:$Q,($O:$O&gt;=AE59)*($O:$O&lt;AE60)),,8)),"-")</f>
        <v>-</v>
      </c>
      <c r="AP59" s="10" t="str">
        <f t="shared" si="3"/>
        <v>0+</v>
      </c>
      <c r="AQ59" s="10"/>
      <c r="AR59" s="13" t="str" cm="1">
        <f t="array" ref="AR59">IFERROR(AVERAGE(INDEX(_xlfn._xlws.FILTER($B:$P,($P:$P&gt;=AO59)*($P:$P&lt;AO60)),,11)),"-")</f>
        <v>-</v>
      </c>
      <c r="AS59" s="23" t="str" cm="1">
        <f t="array" ref="AS59">IFERROR(AVERAGE(INDEX(_xlfn._xlws.FILTER($B:$P,($P:$P&gt;=AO59)*($P:$P&lt;AO60)),,13)),"-")</f>
        <v>-</v>
      </c>
      <c r="AT59" s="13" t="str" cm="1">
        <f t="array" ref="AT59">IFERROR(AVERAGE(INDEX(_xlfn._xlws.FILTER($B:$Q,($P:$P&gt;=AO59)*($P:$P&lt;AO60)),,12)),"-")</f>
        <v>-</v>
      </c>
      <c r="AU59" s="13" t="str" cm="1">
        <f t="array" ref="AU59">IFERROR(AVERAGE(INDEX(_xlfn._xlws.FILTER($B:$P,($P:$P&gt;=AO59)*($P:$P&lt;AO60)),,14)),"-")</f>
        <v>-</v>
      </c>
      <c r="AV59" s="28" t="str" cm="1">
        <f t="array" ref="AV59">IFERROR(AVERAGE(INDEX(_xlfn._xlws.FILTER($B:$Q,($P:$P&gt;=AO59)*($P:$P&lt;AO60)),,5)),"-")</f>
        <v>-</v>
      </c>
      <c r="AW59" s="26" t="str" cm="1">
        <f t="array" ref="AW59">IFERROR(AVERAGE(INDEX(_xlfn._xlws.FILTER($B:$Q,($P:$P&gt;=AO59)*($P:$P&lt;AO60)),,8)),"-")</f>
        <v>-</v>
      </c>
    </row>
    <row r="60" spans="18:49" x14ac:dyDescent="0.25">
      <c r="R60" s="3" t="s">
        <v>42</v>
      </c>
      <c r="S60" s="4">
        <v>2011</v>
      </c>
      <c r="T60" s="4">
        <v>2012</v>
      </c>
      <c r="U60" s="4">
        <v>2013</v>
      </c>
      <c r="V60" s="4">
        <v>2014</v>
      </c>
      <c r="W60" s="4">
        <v>2015</v>
      </c>
      <c r="X60" s="4">
        <v>2016</v>
      </c>
      <c r="Y60" s="4">
        <v>2017</v>
      </c>
      <c r="Z60" s="4">
        <v>2018</v>
      </c>
      <c r="AA60" s="4">
        <v>2019</v>
      </c>
      <c r="AB60" s="4">
        <v>2020</v>
      </c>
      <c r="AC60" s="4">
        <v>2021</v>
      </c>
      <c r="AF60" s="10" t="str">
        <f t="shared" si="4"/>
        <v>0+</v>
      </c>
      <c r="AG60" s="27"/>
      <c r="AH60" s="13" t="str" cm="1">
        <f t="array" ref="AH60">IFERROR(AVERAGE(INDEX(_xlfn._xlws.FILTER($B:$P,($O:$O&gt;=AE60)*($O:$O&lt;AE61)),,11)),"-")</f>
        <v>-</v>
      </c>
      <c r="AI60" s="24" t="str" cm="1">
        <f t="array" ref="AI60">IFERROR(AVERAGE(INDEX(_xlfn._xlws.FILTER($B:$P,($O:$O&gt;=AE60)*($O:$O&lt;AE61)),,13)),"-")</f>
        <v>-</v>
      </c>
      <c r="AJ60" s="13" t="str" cm="1">
        <f t="array" ref="AJ60">IFERROR(AVERAGE(INDEX(_xlfn._xlws.FILTER($B:$Q,($O:$O&gt;=AE60)*($O:$O&lt;AE61)),,12)),"-")</f>
        <v>-</v>
      </c>
      <c r="AK60" s="24" t="str" cm="1">
        <f t="array" ref="AK60">IFERROR(AVERAGE(INDEX(_xlfn._xlws.FILTER($B:$P,($O:$O&gt;=AE60)*($O:$O&lt;AE61)),,14)),"-")</f>
        <v>-</v>
      </c>
      <c r="AL60" s="28" t="str" cm="1">
        <f t="array" ref="AL60">IFERROR(AVERAGE(INDEX(_xlfn._xlws.FILTER($B:$Q,($O:$O&gt;=AE60)*($O:$O&lt;AE61)),,5)),"-")</f>
        <v>-</v>
      </c>
      <c r="AM60" s="26" t="str" cm="1">
        <f t="array" ref="AM60">IFERROR(AVERAGE(INDEX(_xlfn._xlws.FILTER($B:$Q,($O:$O&gt;=AE60)*($O:$O&lt;AE61)),,8)),"-")</f>
        <v>-</v>
      </c>
      <c r="AP60" s="10" t="str">
        <f t="shared" si="3"/>
        <v>0+</v>
      </c>
      <c r="AQ60" s="10"/>
      <c r="AR60" s="13" t="str" cm="1">
        <f t="array" ref="AR60">IFERROR(AVERAGE(INDEX(_xlfn._xlws.FILTER($B:$P,($P:$P&gt;=AO60)*($P:$P&lt;AO61)),,11)),"-")</f>
        <v>-</v>
      </c>
      <c r="AS60" s="23" t="str" cm="1">
        <f t="array" ref="AS60">IFERROR(AVERAGE(INDEX(_xlfn._xlws.FILTER($B:$P,($P:$P&gt;=AO60)*($P:$P&lt;AO61)),,13)),"-")</f>
        <v>-</v>
      </c>
      <c r="AT60" s="13" t="str" cm="1">
        <f t="array" ref="AT60">IFERROR(AVERAGE(INDEX(_xlfn._xlws.FILTER($B:$Q,($P:$P&gt;=AO60)*($P:$P&lt;AO61)),,12)),"-")</f>
        <v>-</v>
      </c>
      <c r="AU60" s="13" t="str" cm="1">
        <f t="array" ref="AU60">IFERROR(AVERAGE(INDEX(_xlfn._xlws.FILTER($B:$P,($P:$P&gt;=AO60)*($P:$P&lt;AO61)),,14)),"-")</f>
        <v>-</v>
      </c>
      <c r="AV60" s="28" t="str" cm="1">
        <f t="array" ref="AV60">IFERROR(AVERAGE(INDEX(_xlfn._xlws.FILTER($B:$Q,($P:$P&gt;=AO60)*($P:$P&lt;AO61)),,5)),"-")</f>
        <v>-</v>
      </c>
      <c r="AW60" s="26" t="str" cm="1">
        <f t="array" ref="AW60">IFERROR(AVERAGE(INDEX(_xlfn._xlws.FILTER($B:$Q,($P:$P&gt;=AO60)*($P:$P&lt;AO61)),,8)),"-")</f>
        <v>-</v>
      </c>
    </row>
    <row r="61" spans="18:49" x14ac:dyDescent="0.25">
      <c r="R61" s="4">
        <v>1</v>
      </c>
      <c r="S61" s="6" t="str" cm="1">
        <f t="array" ref="S61">IFERROR(AVERAGE(INDEX(_xlfn._xlws.FILTER($B$2:$P$300000,(YEAR($B$2:$B$300000)=S$4)*(MONTH($B$2:$B$300000)=$R61)),,13)),"None")</f>
        <v>None</v>
      </c>
      <c r="T61" s="6" t="str" cm="1">
        <f t="array" ref="T61">IFERROR(AVERAGE(INDEX(_xlfn._xlws.FILTER($B$2:$P$300000,(YEAR($B$2:$B$300000)=T$4)*(MONTH($B$2:$B$300000)=$R61)),,13)),"None")</f>
        <v>None</v>
      </c>
      <c r="U61" s="6" t="str" cm="1">
        <f t="array" ref="U61">IFERROR(AVERAGE(INDEX(_xlfn._xlws.FILTER($B$2:$P$300000,(YEAR($B$2:$B$300000)=U$4)*(MONTH($B$2:$B$300000)=$R61)),,13)),"None")</f>
        <v>None</v>
      </c>
      <c r="V61" s="6" t="str" cm="1">
        <f t="array" ref="V61">IFERROR(AVERAGE(INDEX(_xlfn._xlws.FILTER($B$2:$P$300000,(YEAR($B$2:$B$300000)=V$4)*(MONTH($B$2:$B$300000)=$R61)),,13)),"None")</f>
        <v>None</v>
      </c>
      <c r="W61" s="6" t="str" cm="1">
        <f t="array" ref="W61">IFERROR(AVERAGE(INDEX(_xlfn._xlws.FILTER($B$2:$P$300000,(YEAR($B$2:$B$300000)=W$4)*(MONTH($B$2:$B$300000)=$R61)),,13)),"None")</f>
        <v>None</v>
      </c>
      <c r="X61" s="6" t="str" cm="1">
        <f t="array" ref="X61">IFERROR(AVERAGE(INDEX(_xlfn._xlws.FILTER($B$2:$P$300000,(YEAR($B$2:$B$300000)=X$4)*(MONTH($B$2:$B$300000)=$R61)),,13)),"None")</f>
        <v>None</v>
      </c>
      <c r="Y61" s="6" t="str" cm="1">
        <f t="array" ref="Y61">IFERROR(AVERAGE(INDEX(_xlfn._xlws.FILTER($B$2:$P$300000,(YEAR($B$2:$B$300000)=Y$4)*(MONTH($B$2:$B$300000)=$R61)),,13)),"None")</f>
        <v>None</v>
      </c>
      <c r="Z61" s="6" t="str" cm="1">
        <f t="array" ref="Z61">IFERROR(AVERAGE(INDEX(_xlfn._xlws.FILTER($B$2:$P$300000,(YEAR($B$2:$B$300000)=Z$4)*(MONTH($B$2:$B$300000)=$R61)),,13)),"None")</f>
        <v>None</v>
      </c>
      <c r="AA61" s="6" t="str" cm="1">
        <f t="array" ref="AA61">IFERROR(AVERAGE(INDEX(_xlfn._xlws.FILTER($B$2:$P$300000,(YEAR($B$2:$B$300000)=AA$4)*(MONTH($B$2:$B$300000)=$R61)),,13)),"None")</f>
        <v>None</v>
      </c>
      <c r="AB61" s="6" t="str" cm="1">
        <f t="array" ref="AB61">IFERROR(AVERAGE(INDEX(_xlfn._xlws.FILTER($B$2:$P$300000,(YEAR($B$2:$B$300000)=AB$4)*(MONTH($B$2:$B$300000)=$R61)),,13)),"None")</f>
        <v>None</v>
      </c>
      <c r="AC61" s="6" t="str" cm="1">
        <f t="array" ref="AC61">IFERROR(AVERAGE(INDEX(_xlfn._xlws.FILTER($B$2:$P$300000,(YEAR($B$2:$B$300000)=AC$4)*(MONTH($B$2:$B$300000)=$R61)),,13)),"None")</f>
        <v>None</v>
      </c>
      <c r="AF61" s="10" t="str">
        <f t="shared" si="4"/>
        <v>0+</v>
      </c>
      <c r="AG61" s="27"/>
      <c r="AH61" s="13" t="str" cm="1">
        <f t="array" ref="AH61">IFERROR(AVERAGE(INDEX(_xlfn._xlws.FILTER($B:$P,($O:$O&gt;=AE61)*($O:$O&lt;AE62)),,11)),"-")</f>
        <v>-</v>
      </c>
      <c r="AI61" s="24" t="str" cm="1">
        <f t="array" ref="AI61">IFERROR(AVERAGE(INDEX(_xlfn._xlws.FILTER($B:$P,($O:$O&gt;=AE61)*($O:$O&lt;AE62)),,13)),"-")</f>
        <v>-</v>
      </c>
      <c r="AJ61" s="13" t="str" cm="1">
        <f t="array" ref="AJ61">IFERROR(AVERAGE(INDEX(_xlfn._xlws.FILTER($B:$Q,($O:$O&gt;=AE61)*($O:$O&lt;AE62)),,12)),"-")</f>
        <v>-</v>
      </c>
      <c r="AK61" s="24" t="str" cm="1">
        <f t="array" ref="AK61">IFERROR(AVERAGE(INDEX(_xlfn._xlws.FILTER($B:$P,($O:$O&gt;=AE61)*($O:$O&lt;AE62)),,14)),"-")</f>
        <v>-</v>
      </c>
      <c r="AL61" s="28" t="str" cm="1">
        <f t="array" ref="AL61">IFERROR(AVERAGE(INDEX(_xlfn._xlws.FILTER($B:$Q,($O:$O&gt;=AE61)*($O:$O&lt;AE62)),,5)),"-")</f>
        <v>-</v>
      </c>
      <c r="AM61" s="26" t="str" cm="1">
        <f t="array" ref="AM61">IFERROR(AVERAGE(INDEX(_xlfn._xlws.FILTER($B:$Q,($O:$O&gt;=AE61)*($O:$O&lt;AE62)),,8)),"-")</f>
        <v>-</v>
      </c>
      <c r="AP61" s="10" t="str">
        <f t="shared" si="3"/>
        <v>0+</v>
      </c>
      <c r="AQ61" s="10"/>
      <c r="AR61" s="13" t="str" cm="1">
        <f t="array" ref="AR61">IFERROR(AVERAGE(INDEX(_xlfn._xlws.FILTER($B:$P,($P:$P&gt;=AO61)*($P:$P&lt;AO62)),,11)),"-")</f>
        <v>-</v>
      </c>
      <c r="AS61" s="23" t="str" cm="1">
        <f t="array" ref="AS61">IFERROR(AVERAGE(INDEX(_xlfn._xlws.FILTER($B:$P,($P:$P&gt;=AO61)*($P:$P&lt;AO62)),,13)),"-")</f>
        <v>-</v>
      </c>
      <c r="AT61" s="13" t="str" cm="1">
        <f t="array" ref="AT61">IFERROR(AVERAGE(INDEX(_xlfn._xlws.FILTER($B:$Q,($P:$P&gt;=AO61)*($P:$P&lt;AO62)),,12)),"-")</f>
        <v>-</v>
      </c>
      <c r="AU61" s="13" t="str" cm="1">
        <f t="array" ref="AU61">IFERROR(AVERAGE(INDEX(_xlfn._xlws.FILTER($B:$P,($P:$P&gt;=AO61)*($P:$P&lt;AO62)),,14)),"-")</f>
        <v>-</v>
      </c>
      <c r="AV61" s="28" t="str" cm="1">
        <f t="array" ref="AV61">IFERROR(AVERAGE(INDEX(_xlfn._xlws.FILTER($B:$Q,($P:$P&gt;=AO61)*($P:$P&lt;AO62)),,5)),"-")</f>
        <v>-</v>
      </c>
      <c r="AW61" s="26" t="str" cm="1">
        <f t="array" ref="AW61">IFERROR(AVERAGE(INDEX(_xlfn._xlws.FILTER($B:$Q,($P:$P&gt;=AO61)*($P:$P&lt;AO62)),,8)),"-")</f>
        <v>-</v>
      </c>
    </row>
    <row r="62" spans="18:49" x14ac:dyDescent="0.25">
      <c r="R62" s="4">
        <v>2</v>
      </c>
      <c r="S62" s="6" t="str" cm="1">
        <f t="array" ref="S62">IFERROR(AVERAGE(INDEX(_xlfn._xlws.FILTER($B$2:$P$300000,(YEAR($B$2:$B$300000)=S$4)*(MONTH($B$2:$B$300000)=$R62)),,13)),"None")</f>
        <v>None</v>
      </c>
      <c r="T62" s="6" t="str" cm="1">
        <f t="array" ref="T62">IFERROR(AVERAGE(INDEX(_xlfn._xlws.FILTER($B$2:$P$300000,(YEAR($B$2:$B$300000)=T$4)*(MONTH($B$2:$B$300000)=$R62)),,13)),"None")</f>
        <v>None</v>
      </c>
      <c r="U62" s="6" t="str" cm="1">
        <f t="array" ref="U62">IFERROR(AVERAGE(INDEX(_xlfn._xlws.FILTER($B$2:$P$300000,(YEAR($B$2:$B$300000)=U$4)*(MONTH($B$2:$B$300000)=$R62)),,13)),"None")</f>
        <v>None</v>
      </c>
      <c r="V62" s="6" t="str" cm="1">
        <f t="array" ref="V62">IFERROR(AVERAGE(INDEX(_xlfn._xlws.FILTER($B$2:$P$300000,(YEAR($B$2:$B$300000)=V$4)*(MONTH($B$2:$B$300000)=$R62)),,13)),"None")</f>
        <v>None</v>
      </c>
      <c r="W62" s="6" t="str" cm="1">
        <f t="array" ref="W62">IFERROR(AVERAGE(INDEX(_xlfn._xlws.FILTER($B$2:$P$300000,(YEAR($B$2:$B$300000)=W$4)*(MONTH($B$2:$B$300000)=$R62)),,13)),"None")</f>
        <v>None</v>
      </c>
      <c r="X62" s="6" t="str" cm="1">
        <f t="array" ref="X62">IFERROR(AVERAGE(INDEX(_xlfn._xlws.FILTER($B$2:$P$300000,(YEAR($B$2:$B$300000)=X$4)*(MONTH($B$2:$B$300000)=$R62)),,13)),"None")</f>
        <v>None</v>
      </c>
      <c r="Y62" s="6" t="str" cm="1">
        <f t="array" ref="Y62">IFERROR(AVERAGE(INDEX(_xlfn._xlws.FILTER($B$2:$P$300000,(YEAR($B$2:$B$300000)=Y$4)*(MONTH($B$2:$B$300000)=$R62)),,13)),"None")</f>
        <v>None</v>
      </c>
      <c r="Z62" s="6" t="str" cm="1">
        <f t="array" ref="Z62">IFERROR(AVERAGE(INDEX(_xlfn._xlws.FILTER($B$2:$P$300000,(YEAR($B$2:$B$300000)=Z$4)*(MONTH($B$2:$B$300000)=$R62)),,13)),"None")</f>
        <v>None</v>
      </c>
      <c r="AA62" s="6" t="str" cm="1">
        <f t="array" ref="AA62">IFERROR(AVERAGE(INDEX(_xlfn._xlws.FILTER($B$2:$P$300000,(YEAR($B$2:$B$300000)=AA$4)*(MONTH($B$2:$B$300000)=$R62)),,13)),"None")</f>
        <v>None</v>
      </c>
      <c r="AB62" s="6" t="str" cm="1">
        <f t="array" ref="AB62">IFERROR(AVERAGE(INDEX(_xlfn._xlws.FILTER($B$2:$P$300000,(YEAR($B$2:$B$300000)=AB$4)*(MONTH($B$2:$B$300000)=$R62)),,13)),"None")</f>
        <v>None</v>
      </c>
      <c r="AC62" s="6" t="str" cm="1">
        <f t="array" ref="AC62">IFERROR(AVERAGE(INDEX(_xlfn._xlws.FILTER($B$2:$P$300000,(YEAR($B$2:$B$300000)=AC$4)*(MONTH($B$2:$B$300000)=$R62)),,13)),"None")</f>
        <v>None</v>
      </c>
      <c r="AF62" s="10" t="str">
        <f t="shared" si="4"/>
        <v>0+</v>
      </c>
      <c r="AG62" s="27"/>
      <c r="AH62" s="13" t="str" cm="1">
        <f t="array" ref="AH62">IFERROR(AVERAGE(INDEX(_xlfn._xlws.FILTER($B:$P,($O:$O&gt;=AE62)*($O:$O&lt;AE63)),,11)),"-")</f>
        <v>-</v>
      </c>
      <c r="AI62" s="24" t="str" cm="1">
        <f t="array" ref="AI62">IFERROR(AVERAGE(INDEX(_xlfn._xlws.FILTER($B:$P,($O:$O&gt;=AE62)*($O:$O&lt;AE63)),,13)),"-")</f>
        <v>-</v>
      </c>
      <c r="AJ62" s="13" t="str" cm="1">
        <f t="array" ref="AJ62">IFERROR(AVERAGE(INDEX(_xlfn._xlws.FILTER($B:$Q,($O:$O&gt;=AE62)*($O:$O&lt;AE63)),,12)),"-")</f>
        <v>-</v>
      </c>
      <c r="AK62" s="24" t="str" cm="1">
        <f t="array" ref="AK62">IFERROR(AVERAGE(INDEX(_xlfn._xlws.FILTER($B:$P,($O:$O&gt;=AE62)*($O:$O&lt;AE63)),,14)),"-")</f>
        <v>-</v>
      </c>
      <c r="AL62" s="28" t="str" cm="1">
        <f t="array" ref="AL62">IFERROR(AVERAGE(INDEX(_xlfn._xlws.FILTER($B:$Q,($O:$O&gt;=AE62)*($O:$O&lt;AE63)),,5)),"-")</f>
        <v>-</v>
      </c>
      <c r="AM62" s="26" t="str" cm="1">
        <f t="array" ref="AM62">IFERROR(AVERAGE(INDEX(_xlfn._xlws.FILTER($B:$Q,($O:$O&gt;=AE62)*($O:$O&lt;AE63)),,8)),"-")</f>
        <v>-</v>
      </c>
      <c r="AP62" s="10" t="str">
        <f t="shared" si="3"/>
        <v>0+</v>
      </c>
      <c r="AQ62" s="10"/>
      <c r="AR62" s="13" t="str" cm="1">
        <f t="array" ref="AR62">IFERROR(AVERAGE(INDEX(_xlfn._xlws.FILTER($B:$P,($P:$P&gt;=AO62)*($P:$P&lt;AO63)),,11)),"-")</f>
        <v>-</v>
      </c>
      <c r="AS62" s="23" t="str" cm="1">
        <f t="array" ref="AS62">IFERROR(AVERAGE(INDEX(_xlfn._xlws.FILTER($B:$P,($P:$P&gt;=AO62)*($P:$P&lt;AO63)),,13)),"-")</f>
        <v>-</v>
      </c>
      <c r="AT62" s="13" t="str" cm="1">
        <f t="array" ref="AT62">IFERROR(AVERAGE(INDEX(_xlfn._xlws.FILTER($B:$Q,($P:$P&gt;=AO62)*($P:$P&lt;AO63)),,12)),"-")</f>
        <v>-</v>
      </c>
      <c r="AU62" s="13" t="str" cm="1">
        <f t="array" ref="AU62">IFERROR(AVERAGE(INDEX(_xlfn._xlws.FILTER($B:$P,($P:$P&gt;=AO62)*($P:$P&lt;AO63)),,14)),"-")</f>
        <v>-</v>
      </c>
      <c r="AV62" s="28" t="str" cm="1">
        <f t="array" ref="AV62">IFERROR(AVERAGE(INDEX(_xlfn._xlws.FILTER($B:$Q,($P:$P&gt;=AO62)*($P:$P&lt;AO63)),,5)),"-")</f>
        <v>-</v>
      </c>
      <c r="AW62" s="26" t="str" cm="1">
        <f t="array" ref="AW62">IFERROR(AVERAGE(INDEX(_xlfn._xlws.FILTER($B:$Q,($P:$P&gt;=AO62)*($P:$P&lt;AO63)),,8)),"-")</f>
        <v>-</v>
      </c>
    </row>
    <row r="63" spans="18:49" x14ac:dyDescent="0.25">
      <c r="R63" s="4">
        <v>3</v>
      </c>
      <c r="S63" s="6" t="str" cm="1">
        <f t="array" ref="S63">IFERROR(AVERAGE(INDEX(_xlfn._xlws.FILTER($B$2:$P$300000,(YEAR($B$2:$B$300000)=S$4)*(MONTH($B$2:$B$300000)=$R63)),,13)),"None")</f>
        <v>None</v>
      </c>
      <c r="T63" s="6" t="str" cm="1">
        <f t="array" ref="T63">IFERROR(AVERAGE(INDEX(_xlfn._xlws.FILTER($B$2:$P$300000,(YEAR($B$2:$B$300000)=T$4)*(MONTH($B$2:$B$300000)=$R63)),,13)),"None")</f>
        <v>None</v>
      </c>
      <c r="U63" s="6" t="str" cm="1">
        <f t="array" ref="U63">IFERROR(AVERAGE(INDEX(_xlfn._xlws.FILTER($B$2:$P$300000,(YEAR($B$2:$B$300000)=U$4)*(MONTH($B$2:$B$300000)=$R63)),,13)),"None")</f>
        <v>None</v>
      </c>
      <c r="V63" s="6" t="str" cm="1">
        <f t="array" ref="V63">IFERROR(AVERAGE(INDEX(_xlfn._xlws.FILTER($B$2:$P$300000,(YEAR($B$2:$B$300000)=V$4)*(MONTH($B$2:$B$300000)=$R63)),,13)),"None")</f>
        <v>None</v>
      </c>
      <c r="W63" s="6" t="str" cm="1">
        <f t="array" ref="W63">IFERROR(AVERAGE(INDEX(_xlfn._xlws.FILTER($B$2:$P$300000,(YEAR($B$2:$B$300000)=W$4)*(MONTH($B$2:$B$300000)=$R63)),,13)),"None")</f>
        <v>None</v>
      </c>
      <c r="X63" s="6" t="str" cm="1">
        <f t="array" ref="X63">IFERROR(AVERAGE(INDEX(_xlfn._xlws.FILTER($B$2:$P$300000,(YEAR($B$2:$B$300000)=X$4)*(MONTH($B$2:$B$300000)=$R63)),,13)),"None")</f>
        <v>None</v>
      </c>
      <c r="Y63" s="6" t="str" cm="1">
        <f t="array" ref="Y63">IFERROR(AVERAGE(INDEX(_xlfn._xlws.FILTER($B$2:$P$300000,(YEAR($B$2:$B$300000)=Y$4)*(MONTH($B$2:$B$300000)=$R63)),,13)),"None")</f>
        <v>None</v>
      </c>
      <c r="Z63" s="6" t="str" cm="1">
        <f t="array" ref="Z63">IFERROR(AVERAGE(INDEX(_xlfn._xlws.FILTER($B$2:$P$300000,(YEAR($B$2:$B$300000)=Z$4)*(MONTH($B$2:$B$300000)=$R63)),,13)),"None")</f>
        <v>None</v>
      </c>
      <c r="AA63" s="6" t="str" cm="1">
        <f t="array" ref="AA63">IFERROR(AVERAGE(INDEX(_xlfn._xlws.FILTER($B$2:$P$300000,(YEAR($B$2:$B$300000)=AA$4)*(MONTH($B$2:$B$300000)=$R63)),,13)),"None")</f>
        <v>None</v>
      </c>
      <c r="AB63" s="6" t="str" cm="1">
        <f t="array" ref="AB63">IFERROR(AVERAGE(INDEX(_xlfn._xlws.FILTER($B$2:$P$300000,(YEAR($B$2:$B$300000)=AB$4)*(MONTH($B$2:$B$300000)=$R63)),,13)),"None")</f>
        <v>None</v>
      </c>
      <c r="AC63" s="6" t="str" cm="1">
        <f t="array" ref="AC63">IFERROR(AVERAGE(INDEX(_xlfn._xlws.FILTER($B$2:$P$300000,(YEAR($B$2:$B$300000)=AC$4)*(MONTH($B$2:$B$300000)=$R63)),,13)),"None")</f>
        <v>None</v>
      </c>
      <c r="AF63" s="10" t="str">
        <f t="shared" si="4"/>
        <v>0+</v>
      </c>
      <c r="AG63" s="27"/>
      <c r="AH63" s="13" t="str" cm="1">
        <f t="array" ref="AH63">IFERROR(AVERAGE(INDEX(_xlfn._xlws.FILTER($B:$P,($O:$O&gt;=AE63)*($O:$O&lt;AE64)),,11)),"-")</f>
        <v>-</v>
      </c>
      <c r="AI63" s="24" t="str" cm="1">
        <f t="array" ref="AI63">IFERROR(AVERAGE(INDEX(_xlfn._xlws.FILTER($B:$P,($O:$O&gt;=AE63)*($O:$O&lt;AE64)),,13)),"-")</f>
        <v>-</v>
      </c>
      <c r="AJ63" s="13" t="str" cm="1">
        <f t="array" ref="AJ63">IFERROR(AVERAGE(INDEX(_xlfn._xlws.FILTER($B:$Q,($O:$O&gt;=AE63)*($O:$O&lt;AE64)),,12)),"-")</f>
        <v>-</v>
      </c>
      <c r="AK63" s="24" t="str" cm="1">
        <f t="array" ref="AK63">IFERROR(AVERAGE(INDEX(_xlfn._xlws.FILTER($B:$P,($O:$O&gt;=AE63)*($O:$O&lt;AE64)),,14)),"-")</f>
        <v>-</v>
      </c>
      <c r="AL63" s="28" t="str" cm="1">
        <f t="array" ref="AL63">IFERROR(AVERAGE(INDEX(_xlfn._xlws.FILTER($B:$Q,($O:$O&gt;=AE63)*($O:$O&lt;AE64)),,5)),"-")</f>
        <v>-</v>
      </c>
      <c r="AM63" s="26" t="str" cm="1">
        <f t="array" ref="AM63">IFERROR(AVERAGE(INDEX(_xlfn._xlws.FILTER($B:$Q,($O:$O&gt;=AE63)*($O:$O&lt;AE64)),,8)),"-")</f>
        <v>-</v>
      </c>
      <c r="AP63" s="10" t="str">
        <f t="shared" si="3"/>
        <v>0+</v>
      </c>
      <c r="AQ63" s="10"/>
      <c r="AR63" s="13" t="str" cm="1">
        <f t="array" ref="AR63">IFERROR(AVERAGE(INDEX(_xlfn._xlws.FILTER($B:$P,($P:$P&gt;=AO63)*($P:$P&lt;AO64)),,11)),"-")</f>
        <v>-</v>
      </c>
      <c r="AS63" s="23" t="str" cm="1">
        <f t="array" ref="AS63">IFERROR(AVERAGE(INDEX(_xlfn._xlws.FILTER($B:$P,($P:$P&gt;=AO63)*($P:$P&lt;AO64)),,13)),"-")</f>
        <v>-</v>
      </c>
      <c r="AT63" s="13" t="str" cm="1">
        <f t="array" ref="AT63">IFERROR(AVERAGE(INDEX(_xlfn._xlws.FILTER($B:$Q,($P:$P&gt;=AO63)*($P:$P&lt;AO64)),,12)),"-")</f>
        <v>-</v>
      </c>
      <c r="AU63" s="13" t="str" cm="1">
        <f t="array" ref="AU63">IFERROR(AVERAGE(INDEX(_xlfn._xlws.FILTER($B:$P,($P:$P&gt;=AO63)*($P:$P&lt;AO64)),,14)),"-")</f>
        <v>-</v>
      </c>
      <c r="AV63" s="28" t="str" cm="1">
        <f t="array" ref="AV63">IFERROR(AVERAGE(INDEX(_xlfn._xlws.FILTER($B:$Q,($P:$P&gt;=AO63)*($P:$P&lt;AO64)),,5)),"-")</f>
        <v>-</v>
      </c>
      <c r="AW63" s="26" t="str" cm="1">
        <f t="array" ref="AW63">IFERROR(AVERAGE(INDEX(_xlfn._xlws.FILTER($B:$Q,($P:$P&gt;=AO63)*($P:$P&lt;AO64)),,8)),"-")</f>
        <v>-</v>
      </c>
    </row>
    <row r="64" spans="18:49" x14ac:dyDescent="0.25">
      <c r="R64" s="4">
        <v>4</v>
      </c>
      <c r="S64" s="6" t="str" cm="1">
        <f t="array" ref="S64">IFERROR(AVERAGE(INDEX(_xlfn._xlws.FILTER($B$2:$P$300000,(YEAR($B$2:$B$300000)=S$4)*(MONTH($B$2:$B$300000)=$R64)),,13)),"None")</f>
        <v>None</v>
      </c>
      <c r="T64" s="6" t="str" cm="1">
        <f t="array" ref="T64">IFERROR(AVERAGE(INDEX(_xlfn._xlws.FILTER($B$2:$P$300000,(YEAR($B$2:$B$300000)=T$4)*(MONTH($B$2:$B$300000)=$R64)),,13)),"None")</f>
        <v>None</v>
      </c>
      <c r="U64" s="6" t="str" cm="1">
        <f t="array" ref="U64">IFERROR(AVERAGE(INDEX(_xlfn._xlws.FILTER($B$2:$P$300000,(YEAR($B$2:$B$300000)=U$4)*(MONTH($B$2:$B$300000)=$R64)),,13)),"None")</f>
        <v>None</v>
      </c>
      <c r="V64" s="6" t="str" cm="1">
        <f t="array" ref="V64">IFERROR(AVERAGE(INDEX(_xlfn._xlws.FILTER($B$2:$P$300000,(YEAR($B$2:$B$300000)=V$4)*(MONTH($B$2:$B$300000)=$R64)),,13)),"None")</f>
        <v>None</v>
      </c>
      <c r="W64" s="6" t="str" cm="1">
        <f t="array" ref="W64">IFERROR(AVERAGE(INDEX(_xlfn._xlws.FILTER($B$2:$P$300000,(YEAR($B$2:$B$300000)=W$4)*(MONTH($B$2:$B$300000)=$R64)),,13)),"None")</f>
        <v>None</v>
      </c>
      <c r="X64" s="6" t="str" cm="1">
        <f t="array" ref="X64">IFERROR(AVERAGE(INDEX(_xlfn._xlws.FILTER($B$2:$P$300000,(YEAR($B$2:$B$300000)=X$4)*(MONTH($B$2:$B$300000)=$R64)),,13)),"None")</f>
        <v>None</v>
      </c>
      <c r="Y64" s="6" t="str" cm="1">
        <f t="array" ref="Y64">IFERROR(AVERAGE(INDEX(_xlfn._xlws.FILTER($B$2:$P$300000,(YEAR($B$2:$B$300000)=Y$4)*(MONTH($B$2:$B$300000)=$R64)),,13)),"None")</f>
        <v>None</v>
      </c>
      <c r="Z64" s="6" t="str" cm="1">
        <f t="array" ref="Z64">IFERROR(AVERAGE(INDEX(_xlfn._xlws.FILTER($B$2:$P$300000,(YEAR($B$2:$B$300000)=Z$4)*(MONTH($B$2:$B$300000)=$R64)),,13)),"None")</f>
        <v>None</v>
      </c>
      <c r="AA64" s="6" t="str" cm="1">
        <f t="array" ref="AA64">IFERROR(AVERAGE(INDEX(_xlfn._xlws.FILTER($B$2:$P$300000,(YEAR($B$2:$B$300000)=AA$4)*(MONTH($B$2:$B$300000)=$R64)),,13)),"None")</f>
        <v>None</v>
      </c>
      <c r="AB64" s="6" t="str" cm="1">
        <f t="array" ref="AB64">IFERROR(AVERAGE(INDEX(_xlfn._xlws.FILTER($B$2:$P$300000,(YEAR($B$2:$B$300000)=AB$4)*(MONTH($B$2:$B$300000)=$R64)),,13)),"None")</f>
        <v>None</v>
      </c>
      <c r="AC64" s="6" t="str" cm="1">
        <f t="array" ref="AC64">IFERROR(AVERAGE(INDEX(_xlfn._xlws.FILTER($B$2:$P$300000,(YEAR($B$2:$B$300000)=AC$4)*(MONTH($B$2:$B$300000)=$R64)),,13)),"None")</f>
        <v>None</v>
      </c>
      <c r="AF64" s="10" t="str">
        <f t="shared" si="4"/>
        <v>0+</v>
      </c>
      <c r="AG64" s="27"/>
      <c r="AH64" s="13" t="str" cm="1">
        <f t="array" ref="AH64">IFERROR(AVERAGE(INDEX(_xlfn._xlws.FILTER($B:$P,($O:$O&gt;=AE64)*($O:$O&lt;AE65)),,11)),"-")</f>
        <v>-</v>
      </c>
      <c r="AI64" s="24" t="str" cm="1">
        <f t="array" ref="AI64">IFERROR(AVERAGE(INDEX(_xlfn._xlws.FILTER($B:$P,($O:$O&gt;=AE64)*($O:$O&lt;AE65)),,13)),"-")</f>
        <v>-</v>
      </c>
      <c r="AJ64" s="13" t="str" cm="1">
        <f t="array" ref="AJ64">IFERROR(AVERAGE(INDEX(_xlfn._xlws.FILTER($B:$Q,($O:$O&gt;=AE64)*($O:$O&lt;AE65)),,12)),"-")</f>
        <v>-</v>
      </c>
      <c r="AK64" s="24" t="str" cm="1">
        <f t="array" ref="AK64">IFERROR(AVERAGE(INDEX(_xlfn._xlws.FILTER($B:$P,($O:$O&gt;=AE64)*($O:$O&lt;AE65)),,14)),"-")</f>
        <v>-</v>
      </c>
      <c r="AL64" s="28" t="str" cm="1">
        <f t="array" ref="AL64">IFERROR(AVERAGE(INDEX(_xlfn._xlws.FILTER($B:$Q,($O:$O&gt;=AE64)*($O:$O&lt;AE65)),,5)),"-")</f>
        <v>-</v>
      </c>
      <c r="AM64" s="26" t="str" cm="1">
        <f t="array" ref="AM64">IFERROR(AVERAGE(INDEX(_xlfn._xlws.FILTER($B:$Q,($O:$O&gt;=AE64)*($O:$O&lt;AE65)),,8)),"-")</f>
        <v>-</v>
      </c>
      <c r="AP64" s="10" t="str">
        <f t="shared" si="3"/>
        <v>0+</v>
      </c>
      <c r="AQ64" s="10"/>
      <c r="AR64" s="13" t="str" cm="1">
        <f t="array" ref="AR64">IFERROR(AVERAGE(INDEX(_xlfn._xlws.FILTER($B:$P,($P:$P&gt;=AO64)*($P:$P&lt;AO65)),,11)),"-")</f>
        <v>-</v>
      </c>
      <c r="AS64" s="23" t="str" cm="1">
        <f t="array" ref="AS64">IFERROR(AVERAGE(INDEX(_xlfn._xlws.FILTER($B:$P,($P:$P&gt;=AO64)*($P:$P&lt;AO65)),,13)),"-")</f>
        <v>-</v>
      </c>
      <c r="AT64" s="13" t="str" cm="1">
        <f t="array" ref="AT64">IFERROR(AVERAGE(INDEX(_xlfn._xlws.FILTER($B:$Q,($P:$P&gt;=AO64)*($P:$P&lt;AO65)),,12)),"-")</f>
        <v>-</v>
      </c>
      <c r="AU64" s="13" t="str" cm="1">
        <f t="array" ref="AU64">IFERROR(AVERAGE(INDEX(_xlfn._xlws.FILTER($B:$P,($P:$P&gt;=AO64)*($P:$P&lt;AO65)),,14)),"-")</f>
        <v>-</v>
      </c>
      <c r="AV64" s="28" t="str" cm="1">
        <f t="array" ref="AV64">IFERROR(AVERAGE(INDEX(_xlfn._xlws.FILTER($B:$Q,($P:$P&gt;=AO64)*($P:$P&lt;AO65)),,5)),"-")</f>
        <v>-</v>
      </c>
      <c r="AW64" s="26" t="str" cm="1">
        <f t="array" ref="AW64">IFERROR(AVERAGE(INDEX(_xlfn._xlws.FILTER($B:$Q,($P:$P&gt;=AO64)*($P:$P&lt;AO65)),,8)),"-")</f>
        <v>-</v>
      </c>
    </row>
    <row r="65" spans="18:49" x14ac:dyDescent="0.25">
      <c r="R65" s="4">
        <v>5</v>
      </c>
      <c r="S65" s="6" t="str" cm="1">
        <f t="array" ref="S65">IFERROR(AVERAGE(INDEX(_xlfn._xlws.FILTER($B$2:$P$300000,(YEAR($B$2:$B$300000)=S$4)*(MONTH($B$2:$B$300000)=$R65)),,13)),"None")</f>
        <v>None</v>
      </c>
      <c r="T65" s="6" t="str" cm="1">
        <f t="array" ref="T65">IFERROR(AVERAGE(INDEX(_xlfn._xlws.FILTER($B$2:$P$300000,(YEAR($B$2:$B$300000)=T$4)*(MONTH($B$2:$B$300000)=$R65)),,13)),"None")</f>
        <v>None</v>
      </c>
      <c r="U65" s="6" t="str" cm="1">
        <f t="array" ref="U65">IFERROR(AVERAGE(INDEX(_xlfn._xlws.FILTER($B$2:$P$300000,(YEAR($B$2:$B$300000)=U$4)*(MONTH($B$2:$B$300000)=$R65)),,13)),"None")</f>
        <v>None</v>
      </c>
      <c r="V65" s="6" t="str" cm="1">
        <f t="array" ref="V65">IFERROR(AVERAGE(INDEX(_xlfn._xlws.FILTER($B$2:$P$300000,(YEAR($B$2:$B$300000)=V$4)*(MONTH($B$2:$B$300000)=$R65)),,13)),"None")</f>
        <v>None</v>
      </c>
      <c r="W65" s="6" t="str" cm="1">
        <f t="array" ref="W65">IFERROR(AVERAGE(INDEX(_xlfn._xlws.FILTER($B$2:$P$300000,(YEAR($B$2:$B$300000)=W$4)*(MONTH($B$2:$B$300000)=$R65)),,13)),"None")</f>
        <v>None</v>
      </c>
      <c r="X65" s="6" t="str" cm="1">
        <f t="array" ref="X65">IFERROR(AVERAGE(INDEX(_xlfn._xlws.FILTER($B$2:$P$300000,(YEAR($B$2:$B$300000)=X$4)*(MONTH($B$2:$B$300000)=$R65)),,13)),"None")</f>
        <v>None</v>
      </c>
      <c r="Y65" s="6" t="str" cm="1">
        <f t="array" ref="Y65">IFERROR(AVERAGE(INDEX(_xlfn._xlws.FILTER($B$2:$P$300000,(YEAR($B$2:$B$300000)=Y$4)*(MONTH($B$2:$B$300000)=$R65)),,13)),"None")</f>
        <v>None</v>
      </c>
      <c r="Z65" s="6" t="str" cm="1">
        <f t="array" ref="Z65">IFERROR(AVERAGE(INDEX(_xlfn._xlws.FILTER($B$2:$P$300000,(YEAR($B$2:$B$300000)=Z$4)*(MONTH($B$2:$B$300000)=$R65)),,13)),"None")</f>
        <v>None</v>
      </c>
      <c r="AA65" s="6" t="str" cm="1">
        <f t="array" ref="AA65">IFERROR(AVERAGE(INDEX(_xlfn._xlws.FILTER($B$2:$P$300000,(YEAR($B$2:$B$300000)=AA$4)*(MONTH($B$2:$B$300000)=$R65)),,13)),"None")</f>
        <v>None</v>
      </c>
      <c r="AB65" s="6" t="str" cm="1">
        <f t="array" ref="AB65">IFERROR(AVERAGE(INDEX(_xlfn._xlws.FILTER($B$2:$P$300000,(YEAR($B$2:$B$300000)=AB$4)*(MONTH($B$2:$B$300000)=$R65)),,13)),"None")</f>
        <v>None</v>
      </c>
      <c r="AC65" s="6" t="str" cm="1">
        <f t="array" ref="AC65">IFERROR(AVERAGE(INDEX(_xlfn._xlws.FILTER($B$2:$P$300000,(YEAR($B$2:$B$300000)=AC$4)*(MONTH($B$2:$B$300000)=$R65)),,13)),"None")</f>
        <v>None</v>
      </c>
      <c r="AF65" s="10" t="str">
        <f t="shared" si="4"/>
        <v>0+</v>
      </c>
      <c r="AG65" s="27"/>
      <c r="AH65" s="13" t="str" cm="1">
        <f t="array" ref="AH65">IFERROR(AVERAGE(INDEX(_xlfn._xlws.FILTER($B:$P,($O:$O&gt;=AE65)*($O:$O&lt;AE66)),,11)),"-")</f>
        <v>-</v>
      </c>
      <c r="AI65" s="24" t="str" cm="1">
        <f t="array" ref="AI65">IFERROR(AVERAGE(INDEX(_xlfn._xlws.FILTER($B:$P,($O:$O&gt;=AE65)*($O:$O&lt;AE66)),,13)),"-")</f>
        <v>-</v>
      </c>
      <c r="AJ65" s="13" t="str" cm="1">
        <f t="array" ref="AJ65">IFERROR(AVERAGE(INDEX(_xlfn._xlws.FILTER($B:$Q,($O:$O&gt;=AE65)*($O:$O&lt;AE66)),,12)),"-")</f>
        <v>-</v>
      </c>
      <c r="AK65" s="24" t="str" cm="1">
        <f t="array" ref="AK65">IFERROR(AVERAGE(INDEX(_xlfn._xlws.FILTER($B:$P,($O:$O&gt;=AE65)*($O:$O&lt;AE66)),,14)),"-")</f>
        <v>-</v>
      </c>
      <c r="AL65" s="28" t="str" cm="1">
        <f t="array" ref="AL65">IFERROR(AVERAGE(INDEX(_xlfn._xlws.FILTER($B:$Q,($O:$O&gt;=AE65)*($O:$O&lt;AE66)),,5)),"-")</f>
        <v>-</v>
      </c>
      <c r="AM65" s="26" t="str" cm="1">
        <f t="array" ref="AM65">IFERROR(AVERAGE(INDEX(_xlfn._xlws.FILTER($B:$Q,($O:$O&gt;=AE65)*($O:$O&lt;AE66)),,8)),"-")</f>
        <v>-</v>
      </c>
      <c r="AP65" s="10" t="str">
        <f t="shared" si="3"/>
        <v>0+</v>
      </c>
      <c r="AQ65" s="10"/>
      <c r="AR65" s="13" t="str" cm="1">
        <f t="array" ref="AR65">IFERROR(AVERAGE(INDEX(_xlfn._xlws.FILTER($B:$P,($P:$P&gt;=AO65)*($P:$P&lt;AO66)),,11)),"-")</f>
        <v>-</v>
      </c>
      <c r="AS65" s="23" t="str" cm="1">
        <f t="array" ref="AS65">IFERROR(AVERAGE(INDEX(_xlfn._xlws.FILTER($B:$P,($P:$P&gt;=AO65)*($P:$P&lt;AO66)),,13)),"-")</f>
        <v>-</v>
      </c>
      <c r="AT65" s="13" t="str" cm="1">
        <f t="array" ref="AT65">IFERROR(AVERAGE(INDEX(_xlfn._xlws.FILTER($B:$Q,($P:$P&gt;=AO65)*($P:$P&lt;AO66)),,12)),"-")</f>
        <v>-</v>
      </c>
      <c r="AU65" s="13" t="str" cm="1">
        <f t="array" ref="AU65">IFERROR(AVERAGE(INDEX(_xlfn._xlws.FILTER($B:$P,($P:$P&gt;=AO65)*($P:$P&lt;AO66)),,14)),"-")</f>
        <v>-</v>
      </c>
      <c r="AV65" s="28" t="str" cm="1">
        <f t="array" ref="AV65">IFERROR(AVERAGE(INDEX(_xlfn._xlws.FILTER($B:$Q,($P:$P&gt;=AO65)*($P:$P&lt;AO66)),,5)),"-")</f>
        <v>-</v>
      </c>
      <c r="AW65" s="26" t="str" cm="1">
        <f t="array" ref="AW65">IFERROR(AVERAGE(INDEX(_xlfn._xlws.FILTER($B:$Q,($P:$P&gt;=AO65)*($P:$P&lt;AO66)),,8)),"-")</f>
        <v>-</v>
      </c>
    </row>
    <row r="66" spans="18:49" x14ac:dyDescent="0.25">
      <c r="R66" s="4">
        <v>6</v>
      </c>
      <c r="S66" s="6" t="str" cm="1">
        <f t="array" ref="S66">IFERROR(AVERAGE(INDEX(_xlfn._xlws.FILTER($B$2:$P$300000,(YEAR($B$2:$B$300000)=S$4)*(MONTH($B$2:$B$300000)=$R66)),,13)),"None")</f>
        <v>None</v>
      </c>
      <c r="T66" s="6" t="str" cm="1">
        <f t="array" ref="T66">IFERROR(AVERAGE(INDEX(_xlfn._xlws.FILTER($B$2:$P$300000,(YEAR($B$2:$B$300000)=T$4)*(MONTH($B$2:$B$300000)=$R66)),,13)),"None")</f>
        <v>None</v>
      </c>
      <c r="U66" s="6" t="str" cm="1">
        <f t="array" ref="U66">IFERROR(AVERAGE(INDEX(_xlfn._xlws.FILTER($B$2:$P$300000,(YEAR($B$2:$B$300000)=U$4)*(MONTH($B$2:$B$300000)=$R66)),,13)),"None")</f>
        <v>None</v>
      </c>
      <c r="V66" s="6" t="str" cm="1">
        <f t="array" ref="V66">IFERROR(AVERAGE(INDEX(_xlfn._xlws.FILTER($B$2:$P$300000,(YEAR($B$2:$B$300000)=V$4)*(MONTH($B$2:$B$300000)=$R66)),,13)),"None")</f>
        <v>None</v>
      </c>
      <c r="W66" s="6" t="str" cm="1">
        <f t="array" ref="W66">IFERROR(AVERAGE(INDEX(_xlfn._xlws.FILTER($B$2:$P$300000,(YEAR($B$2:$B$300000)=W$4)*(MONTH($B$2:$B$300000)=$R66)),,13)),"None")</f>
        <v>None</v>
      </c>
      <c r="X66" s="6" t="str" cm="1">
        <f t="array" ref="X66">IFERROR(AVERAGE(INDEX(_xlfn._xlws.FILTER($B$2:$P$300000,(YEAR($B$2:$B$300000)=X$4)*(MONTH($B$2:$B$300000)=$R66)),,13)),"None")</f>
        <v>None</v>
      </c>
      <c r="Y66" s="6" t="str" cm="1">
        <f t="array" ref="Y66">IFERROR(AVERAGE(INDEX(_xlfn._xlws.FILTER($B$2:$P$300000,(YEAR($B$2:$B$300000)=Y$4)*(MONTH($B$2:$B$300000)=$R66)),,13)),"None")</f>
        <v>None</v>
      </c>
      <c r="Z66" s="6" t="str" cm="1">
        <f t="array" ref="Z66">IFERROR(AVERAGE(INDEX(_xlfn._xlws.FILTER($B$2:$P$300000,(YEAR($B$2:$B$300000)=Z$4)*(MONTH($B$2:$B$300000)=$R66)),,13)),"None")</f>
        <v>None</v>
      </c>
      <c r="AA66" s="6" t="str" cm="1">
        <f t="array" ref="AA66">IFERROR(AVERAGE(INDEX(_xlfn._xlws.FILTER($B$2:$P$300000,(YEAR($B$2:$B$300000)=AA$4)*(MONTH($B$2:$B$300000)=$R66)),,13)),"None")</f>
        <v>None</v>
      </c>
      <c r="AB66" s="6" t="str" cm="1">
        <f t="array" ref="AB66">IFERROR(AVERAGE(INDEX(_xlfn._xlws.FILTER($B$2:$P$300000,(YEAR($B$2:$B$300000)=AB$4)*(MONTH($B$2:$B$300000)=$R66)),,13)),"None")</f>
        <v>None</v>
      </c>
      <c r="AC66" s="6" t="str" cm="1">
        <f t="array" ref="AC66">IFERROR(AVERAGE(INDEX(_xlfn._xlws.FILTER($B$2:$P$300000,(YEAR($B$2:$B$300000)=AC$4)*(MONTH($B$2:$B$300000)=$R66)),,13)),"None")</f>
        <v>None</v>
      </c>
      <c r="AF66" s="10" t="str">
        <f t="shared" si="4"/>
        <v>0+</v>
      </c>
      <c r="AG66" s="27"/>
      <c r="AH66" s="13" t="str" cm="1">
        <f t="array" ref="AH66">IFERROR(AVERAGE(INDEX(_xlfn._xlws.FILTER($B:$P,($O:$O&gt;=AE66)*($O:$O&lt;AE67)),,11)),"-")</f>
        <v>-</v>
      </c>
      <c r="AI66" s="24" t="str" cm="1">
        <f t="array" ref="AI66">IFERROR(AVERAGE(INDEX(_xlfn._xlws.FILTER($B:$P,($O:$O&gt;=AE66)*($O:$O&lt;AE67)),,13)),"-")</f>
        <v>-</v>
      </c>
      <c r="AJ66" s="13" t="str" cm="1">
        <f t="array" ref="AJ66">IFERROR(AVERAGE(INDEX(_xlfn._xlws.FILTER($B:$Q,($O:$O&gt;=AE66)*($O:$O&lt;AE67)),,12)),"-")</f>
        <v>-</v>
      </c>
      <c r="AK66" s="24" t="str" cm="1">
        <f t="array" ref="AK66">IFERROR(AVERAGE(INDEX(_xlfn._xlws.FILTER($B:$P,($O:$O&gt;=AE66)*($O:$O&lt;AE67)),,14)),"-")</f>
        <v>-</v>
      </c>
      <c r="AL66" s="28" t="str" cm="1">
        <f t="array" ref="AL66">IFERROR(AVERAGE(INDEX(_xlfn._xlws.FILTER($B:$Q,($O:$O&gt;=AE66)*($O:$O&lt;AE67)),,5)),"-")</f>
        <v>-</v>
      </c>
      <c r="AM66" s="26" t="str" cm="1">
        <f t="array" ref="AM66">IFERROR(AVERAGE(INDEX(_xlfn._xlws.FILTER($B:$Q,($O:$O&gt;=AE66)*($O:$O&lt;AE67)),,8)),"-")</f>
        <v>-</v>
      </c>
      <c r="AP66" s="10" t="str">
        <f t="shared" si="3"/>
        <v>0+</v>
      </c>
      <c r="AQ66" s="10"/>
      <c r="AR66" s="13" t="str" cm="1">
        <f t="array" ref="AR66">IFERROR(AVERAGE(INDEX(_xlfn._xlws.FILTER($B:$P,($P:$P&gt;=AO66)*($P:$P&lt;AO67)),,11)),"-")</f>
        <v>-</v>
      </c>
      <c r="AS66" s="23" t="str" cm="1">
        <f t="array" ref="AS66">IFERROR(AVERAGE(INDEX(_xlfn._xlws.FILTER($B:$P,($P:$P&gt;=AO66)*($P:$P&lt;AO67)),,13)),"-")</f>
        <v>-</v>
      </c>
      <c r="AT66" s="13" t="str" cm="1">
        <f t="array" ref="AT66">IFERROR(AVERAGE(INDEX(_xlfn._xlws.FILTER($B:$Q,($P:$P&gt;=AO66)*($P:$P&lt;AO67)),,12)),"-")</f>
        <v>-</v>
      </c>
      <c r="AU66" s="13" t="str" cm="1">
        <f t="array" ref="AU66">IFERROR(AVERAGE(INDEX(_xlfn._xlws.FILTER($B:$P,($P:$P&gt;=AO66)*($P:$P&lt;AO67)),,14)),"-")</f>
        <v>-</v>
      </c>
      <c r="AV66" s="28" t="str" cm="1">
        <f t="array" ref="AV66">IFERROR(AVERAGE(INDEX(_xlfn._xlws.FILTER($B:$Q,($P:$P&gt;=AO66)*($P:$P&lt;AO67)),,5)),"-")</f>
        <v>-</v>
      </c>
      <c r="AW66" s="26" t="str" cm="1">
        <f t="array" ref="AW66">IFERROR(AVERAGE(INDEX(_xlfn._xlws.FILTER($B:$Q,($P:$P&gt;=AO66)*($P:$P&lt;AO67)),,8)),"-")</f>
        <v>-</v>
      </c>
    </row>
    <row r="67" spans="18:49" x14ac:dyDescent="0.25">
      <c r="R67" s="4">
        <v>7</v>
      </c>
      <c r="S67" s="6" t="str" cm="1">
        <f t="array" ref="S67">IFERROR(AVERAGE(INDEX(_xlfn._xlws.FILTER($B$2:$P$300000,(YEAR($B$2:$B$300000)=S$4)*(MONTH($B$2:$B$300000)=$R67)),,13)),"None")</f>
        <v>None</v>
      </c>
      <c r="T67" s="6" t="str" cm="1">
        <f t="array" ref="T67">IFERROR(AVERAGE(INDEX(_xlfn._xlws.FILTER($B$2:$P$300000,(YEAR($B$2:$B$300000)=T$4)*(MONTH($B$2:$B$300000)=$R67)),,13)),"None")</f>
        <v>None</v>
      </c>
      <c r="U67" s="6" t="str" cm="1">
        <f t="array" ref="U67">IFERROR(AVERAGE(INDEX(_xlfn._xlws.FILTER($B$2:$P$300000,(YEAR($B$2:$B$300000)=U$4)*(MONTH($B$2:$B$300000)=$R67)),,13)),"None")</f>
        <v>None</v>
      </c>
      <c r="V67" s="6" t="str" cm="1">
        <f t="array" ref="V67">IFERROR(AVERAGE(INDEX(_xlfn._xlws.FILTER($B$2:$P$300000,(YEAR($B$2:$B$300000)=V$4)*(MONTH($B$2:$B$300000)=$R67)),,13)),"None")</f>
        <v>None</v>
      </c>
      <c r="W67" s="6" t="str" cm="1">
        <f t="array" ref="W67">IFERROR(AVERAGE(INDEX(_xlfn._xlws.FILTER($B$2:$P$300000,(YEAR($B$2:$B$300000)=W$4)*(MONTH($B$2:$B$300000)=$R67)),,13)),"None")</f>
        <v>None</v>
      </c>
      <c r="X67" s="6" t="str" cm="1">
        <f t="array" ref="X67">IFERROR(AVERAGE(INDEX(_xlfn._xlws.FILTER($B$2:$P$300000,(YEAR($B$2:$B$300000)=X$4)*(MONTH($B$2:$B$300000)=$R67)),,13)),"None")</f>
        <v>None</v>
      </c>
      <c r="Y67" s="6" t="str" cm="1">
        <f t="array" ref="Y67">IFERROR(AVERAGE(INDEX(_xlfn._xlws.FILTER($B$2:$P$300000,(YEAR($B$2:$B$300000)=Y$4)*(MONTH($B$2:$B$300000)=$R67)),,13)),"None")</f>
        <v>None</v>
      </c>
      <c r="Z67" s="6" t="str" cm="1">
        <f t="array" ref="Z67">IFERROR(AVERAGE(INDEX(_xlfn._xlws.FILTER($B$2:$P$300000,(YEAR($B$2:$B$300000)=Z$4)*(MONTH($B$2:$B$300000)=$R67)),,13)),"None")</f>
        <v>None</v>
      </c>
      <c r="AA67" s="6" t="str" cm="1">
        <f t="array" ref="AA67">IFERROR(AVERAGE(INDEX(_xlfn._xlws.FILTER($B$2:$P$300000,(YEAR($B$2:$B$300000)=AA$4)*(MONTH($B$2:$B$300000)=$R67)),,13)),"None")</f>
        <v>None</v>
      </c>
      <c r="AB67" s="6" t="str" cm="1">
        <f t="array" ref="AB67">IFERROR(AVERAGE(INDEX(_xlfn._xlws.FILTER($B$2:$P$300000,(YEAR($B$2:$B$300000)=AB$4)*(MONTH($B$2:$B$300000)=$R67)),,13)),"None")</f>
        <v>None</v>
      </c>
      <c r="AC67" s="6" t="str" cm="1">
        <f t="array" ref="AC67">IFERROR(AVERAGE(INDEX(_xlfn._xlws.FILTER($B$2:$P$300000,(YEAR($B$2:$B$300000)=AC$4)*(MONTH($B$2:$B$300000)=$R67)),,13)),"None")</f>
        <v>None</v>
      </c>
      <c r="AF67" s="10" t="str">
        <f t="shared" si="4"/>
        <v>0+</v>
      </c>
      <c r="AG67" s="27"/>
      <c r="AH67" s="13" t="str" cm="1">
        <f t="array" ref="AH67">IFERROR(AVERAGE(INDEX(_xlfn._xlws.FILTER($B:$P,($O:$O&gt;=AE67)*($O:$O&lt;AE68)),,11)),"-")</f>
        <v>-</v>
      </c>
      <c r="AI67" s="24" t="str" cm="1">
        <f t="array" ref="AI67">IFERROR(AVERAGE(INDEX(_xlfn._xlws.FILTER($B:$P,($O:$O&gt;=AE67)*($O:$O&lt;AE68)),,13)),"-")</f>
        <v>-</v>
      </c>
      <c r="AJ67" s="13" t="str" cm="1">
        <f t="array" ref="AJ67">IFERROR(AVERAGE(INDEX(_xlfn._xlws.FILTER($B:$Q,($O:$O&gt;=AE67)*($O:$O&lt;AE68)),,12)),"-")</f>
        <v>-</v>
      </c>
      <c r="AK67" s="24" t="str" cm="1">
        <f t="array" ref="AK67">IFERROR(AVERAGE(INDEX(_xlfn._xlws.FILTER($B:$P,($O:$O&gt;=AE67)*($O:$O&lt;AE68)),,14)),"-")</f>
        <v>-</v>
      </c>
      <c r="AL67" s="28" t="str" cm="1">
        <f t="array" ref="AL67">IFERROR(AVERAGE(INDEX(_xlfn._xlws.FILTER($B:$Q,($O:$O&gt;=AE67)*($O:$O&lt;AE68)),,5)),"-")</f>
        <v>-</v>
      </c>
      <c r="AM67" s="26" t="str" cm="1">
        <f t="array" ref="AM67">IFERROR(AVERAGE(INDEX(_xlfn._xlws.FILTER($B:$Q,($O:$O&gt;=AE67)*($O:$O&lt;AE68)),,8)),"-")</f>
        <v>-</v>
      </c>
      <c r="AP67" s="10" t="str">
        <f t="shared" si="3"/>
        <v>0+</v>
      </c>
      <c r="AQ67" s="10"/>
      <c r="AR67" s="13" t="str" cm="1">
        <f t="array" ref="AR67">IFERROR(AVERAGE(INDEX(_xlfn._xlws.FILTER($B:$P,($P:$P&gt;=AO67)*($P:$P&lt;AO68)),,11)),"-")</f>
        <v>-</v>
      </c>
      <c r="AS67" s="23" t="str" cm="1">
        <f t="array" ref="AS67">IFERROR(AVERAGE(INDEX(_xlfn._xlws.FILTER($B:$P,($P:$P&gt;=AO67)*($P:$P&lt;AO68)),,13)),"-")</f>
        <v>-</v>
      </c>
      <c r="AT67" s="13" t="str" cm="1">
        <f t="array" ref="AT67">IFERROR(AVERAGE(INDEX(_xlfn._xlws.FILTER($B:$Q,($P:$P&gt;=AO67)*($P:$P&lt;AO68)),,12)),"-")</f>
        <v>-</v>
      </c>
      <c r="AU67" s="13" t="str" cm="1">
        <f t="array" ref="AU67">IFERROR(AVERAGE(INDEX(_xlfn._xlws.FILTER($B:$P,($P:$P&gt;=AO67)*($P:$P&lt;AO68)),,14)),"-")</f>
        <v>-</v>
      </c>
      <c r="AV67" s="28" t="str" cm="1">
        <f t="array" ref="AV67">IFERROR(AVERAGE(INDEX(_xlfn._xlws.FILTER($B:$Q,($P:$P&gt;=AO67)*($P:$P&lt;AO68)),,5)),"-")</f>
        <v>-</v>
      </c>
      <c r="AW67" s="26" t="str" cm="1">
        <f t="array" ref="AW67">IFERROR(AVERAGE(INDEX(_xlfn._xlws.FILTER($B:$Q,($P:$P&gt;=AO67)*($P:$P&lt;AO68)),,8)),"-")</f>
        <v>-</v>
      </c>
    </row>
    <row r="68" spans="18:49" x14ac:dyDescent="0.25">
      <c r="R68" s="4">
        <v>8</v>
      </c>
      <c r="S68" s="6" t="str" cm="1">
        <f t="array" ref="S68">IFERROR(AVERAGE(INDEX(_xlfn._xlws.FILTER($B$2:$P$300000,(YEAR($B$2:$B$300000)=S$4)*(MONTH($B$2:$B$300000)=$R68)),,13)),"None")</f>
        <v>None</v>
      </c>
      <c r="T68" s="6" t="str" cm="1">
        <f t="array" ref="T68">IFERROR(AVERAGE(INDEX(_xlfn._xlws.FILTER($B$2:$P$300000,(YEAR($B$2:$B$300000)=T$4)*(MONTH($B$2:$B$300000)=$R68)),,13)),"None")</f>
        <v>None</v>
      </c>
      <c r="U68" s="6" t="str" cm="1">
        <f t="array" ref="U68">IFERROR(AVERAGE(INDEX(_xlfn._xlws.FILTER($B$2:$P$300000,(YEAR($B$2:$B$300000)=U$4)*(MONTH($B$2:$B$300000)=$R68)),,13)),"None")</f>
        <v>None</v>
      </c>
      <c r="V68" s="6" t="str" cm="1">
        <f t="array" ref="V68">IFERROR(AVERAGE(INDEX(_xlfn._xlws.FILTER($B$2:$P$300000,(YEAR($B$2:$B$300000)=V$4)*(MONTH($B$2:$B$300000)=$R68)),,13)),"None")</f>
        <v>None</v>
      </c>
      <c r="W68" s="6" t="str" cm="1">
        <f t="array" ref="W68">IFERROR(AVERAGE(INDEX(_xlfn._xlws.FILTER($B$2:$P$300000,(YEAR($B$2:$B$300000)=W$4)*(MONTH($B$2:$B$300000)=$R68)),,13)),"None")</f>
        <v>None</v>
      </c>
      <c r="X68" s="6" t="str" cm="1">
        <f t="array" ref="X68">IFERROR(AVERAGE(INDEX(_xlfn._xlws.FILTER($B$2:$P$300000,(YEAR($B$2:$B$300000)=X$4)*(MONTH($B$2:$B$300000)=$R68)),,13)),"None")</f>
        <v>None</v>
      </c>
      <c r="Y68" s="6" t="str" cm="1">
        <f t="array" ref="Y68">IFERROR(AVERAGE(INDEX(_xlfn._xlws.FILTER($B$2:$P$300000,(YEAR($B$2:$B$300000)=Y$4)*(MONTH($B$2:$B$300000)=$R68)),,13)),"None")</f>
        <v>None</v>
      </c>
      <c r="Z68" s="6" t="str" cm="1">
        <f t="array" ref="Z68">IFERROR(AVERAGE(INDEX(_xlfn._xlws.FILTER($B$2:$P$300000,(YEAR($B$2:$B$300000)=Z$4)*(MONTH($B$2:$B$300000)=$R68)),,13)),"None")</f>
        <v>None</v>
      </c>
      <c r="AA68" s="6" t="str" cm="1">
        <f t="array" ref="AA68">IFERROR(AVERAGE(INDEX(_xlfn._xlws.FILTER($B$2:$P$300000,(YEAR($B$2:$B$300000)=AA$4)*(MONTH($B$2:$B$300000)=$R68)),,13)),"None")</f>
        <v>None</v>
      </c>
      <c r="AB68" s="6" t="str" cm="1">
        <f t="array" ref="AB68">IFERROR(AVERAGE(INDEX(_xlfn._xlws.FILTER($B$2:$P$300000,(YEAR($B$2:$B$300000)=AB$4)*(MONTH($B$2:$B$300000)=$R68)),,13)),"None")</f>
        <v>None</v>
      </c>
      <c r="AC68" s="6" t="str" cm="1">
        <f t="array" ref="AC68">IFERROR(AVERAGE(INDEX(_xlfn._xlws.FILTER($B$2:$P$300000,(YEAR($B$2:$B$300000)=AC$4)*(MONTH($B$2:$B$300000)=$R68)),,13)),"None")</f>
        <v>None</v>
      </c>
      <c r="AF68" s="10" t="str">
        <f t="shared" si="4"/>
        <v>0+</v>
      </c>
      <c r="AG68" s="27"/>
      <c r="AH68" s="13" t="str" cm="1">
        <f t="array" ref="AH68">IFERROR(AVERAGE(INDEX(_xlfn._xlws.FILTER($B:$P,($O:$O&gt;=AE68)*($O:$O&lt;AE69)),,11)),"-")</f>
        <v>-</v>
      </c>
      <c r="AI68" s="24" t="str" cm="1">
        <f t="array" ref="AI68">IFERROR(AVERAGE(INDEX(_xlfn._xlws.FILTER($B:$P,($O:$O&gt;=AE68)*($O:$O&lt;AE69)),,13)),"-")</f>
        <v>-</v>
      </c>
      <c r="AJ68" s="13" t="str" cm="1">
        <f t="array" ref="AJ68">IFERROR(AVERAGE(INDEX(_xlfn._xlws.FILTER($B:$Q,($O:$O&gt;=AE68)*($O:$O&lt;AE69)),,12)),"-")</f>
        <v>-</v>
      </c>
      <c r="AK68" s="24" t="str" cm="1">
        <f t="array" ref="AK68">IFERROR(AVERAGE(INDEX(_xlfn._xlws.FILTER($B:$P,($O:$O&gt;=AE68)*($O:$O&lt;AE69)),,14)),"-")</f>
        <v>-</v>
      </c>
      <c r="AL68" s="28" t="str" cm="1">
        <f t="array" ref="AL68">IFERROR(AVERAGE(INDEX(_xlfn._xlws.FILTER($B:$Q,($O:$O&gt;=AE68)*($O:$O&lt;AE69)),,5)),"-")</f>
        <v>-</v>
      </c>
      <c r="AM68" s="26" t="str" cm="1">
        <f t="array" ref="AM68">IFERROR(AVERAGE(INDEX(_xlfn._xlws.FILTER($B:$Q,($O:$O&gt;=AE68)*($O:$O&lt;AE69)),,8)),"-")</f>
        <v>-</v>
      </c>
      <c r="AP68" s="10" t="str">
        <f t="shared" si="3"/>
        <v>0+</v>
      </c>
      <c r="AQ68" s="10"/>
      <c r="AR68" s="13" t="str" cm="1">
        <f t="array" ref="AR68">IFERROR(AVERAGE(INDEX(_xlfn._xlws.FILTER($B:$P,($P:$P&gt;=AO68)*($P:$P&lt;AO69)),,11)),"-")</f>
        <v>-</v>
      </c>
      <c r="AS68" s="23" t="str" cm="1">
        <f t="array" ref="AS68">IFERROR(AVERAGE(INDEX(_xlfn._xlws.FILTER($B:$P,($P:$P&gt;=AO68)*($P:$P&lt;AO69)),,13)),"-")</f>
        <v>-</v>
      </c>
      <c r="AT68" s="13" t="str" cm="1">
        <f t="array" ref="AT68">IFERROR(AVERAGE(INDEX(_xlfn._xlws.FILTER($B:$Q,($P:$P&gt;=AO68)*($P:$P&lt;AO69)),,12)),"-")</f>
        <v>-</v>
      </c>
      <c r="AU68" s="13" t="str" cm="1">
        <f t="array" ref="AU68">IFERROR(AVERAGE(INDEX(_xlfn._xlws.FILTER($B:$P,($P:$P&gt;=AO68)*($P:$P&lt;AO69)),,14)),"-")</f>
        <v>-</v>
      </c>
      <c r="AV68" s="28" t="str" cm="1">
        <f t="array" ref="AV68">IFERROR(AVERAGE(INDEX(_xlfn._xlws.FILTER($B:$Q,($P:$P&gt;=AO68)*($P:$P&lt;AO69)),,5)),"-")</f>
        <v>-</v>
      </c>
      <c r="AW68" s="26" t="str" cm="1">
        <f t="array" ref="AW68">IFERROR(AVERAGE(INDEX(_xlfn._xlws.FILTER($B:$Q,($P:$P&gt;=AO68)*($P:$P&lt;AO69)),,8)),"-")</f>
        <v>-</v>
      </c>
    </row>
    <row r="69" spans="18:49" x14ac:dyDescent="0.25">
      <c r="R69" s="4">
        <v>9</v>
      </c>
      <c r="S69" s="6" t="str" cm="1">
        <f t="array" ref="S69">IFERROR(AVERAGE(INDEX(_xlfn._xlws.FILTER($B$2:$P$300000,(YEAR($B$2:$B$300000)=S$4)*(MONTH($B$2:$B$300000)=$R69)),,13)),"None")</f>
        <v>None</v>
      </c>
      <c r="T69" s="6" t="str" cm="1">
        <f t="array" ref="T69">IFERROR(AVERAGE(INDEX(_xlfn._xlws.FILTER($B$2:$P$300000,(YEAR($B$2:$B$300000)=T$4)*(MONTH($B$2:$B$300000)=$R69)),,13)),"None")</f>
        <v>None</v>
      </c>
      <c r="U69" s="6" t="str" cm="1">
        <f t="array" ref="U69">IFERROR(AVERAGE(INDEX(_xlfn._xlws.FILTER($B$2:$P$300000,(YEAR($B$2:$B$300000)=U$4)*(MONTH($B$2:$B$300000)=$R69)),,13)),"None")</f>
        <v>None</v>
      </c>
      <c r="V69" s="6" t="str" cm="1">
        <f t="array" ref="V69">IFERROR(AVERAGE(INDEX(_xlfn._xlws.FILTER($B$2:$P$300000,(YEAR($B$2:$B$300000)=V$4)*(MONTH($B$2:$B$300000)=$R69)),,13)),"None")</f>
        <v>None</v>
      </c>
      <c r="W69" s="6" t="str" cm="1">
        <f t="array" ref="W69">IFERROR(AVERAGE(INDEX(_xlfn._xlws.FILTER($B$2:$P$300000,(YEAR($B$2:$B$300000)=W$4)*(MONTH($B$2:$B$300000)=$R69)),,13)),"None")</f>
        <v>None</v>
      </c>
      <c r="X69" s="6" t="str" cm="1">
        <f t="array" ref="X69">IFERROR(AVERAGE(INDEX(_xlfn._xlws.FILTER($B$2:$P$300000,(YEAR($B$2:$B$300000)=X$4)*(MONTH($B$2:$B$300000)=$R69)),,13)),"None")</f>
        <v>None</v>
      </c>
      <c r="Y69" s="6" t="str" cm="1">
        <f t="array" ref="Y69">IFERROR(AVERAGE(INDEX(_xlfn._xlws.FILTER($B$2:$P$300000,(YEAR($B$2:$B$300000)=Y$4)*(MONTH($B$2:$B$300000)=$R69)),,13)),"None")</f>
        <v>None</v>
      </c>
      <c r="Z69" s="6" t="str" cm="1">
        <f t="array" ref="Z69">IFERROR(AVERAGE(INDEX(_xlfn._xlws.FILTER($B$2:$P$300000,(YEAR($B$2:$B$300000)=Z$4)*(MONTH($B$2:$B$300000)=$R69)),,13)),"None")</f>
        <v>None</v>
      </c>
      <c r="AA69" s="6" t="str" cm="1">
        <f t="array" ref="AA69">IFERROR(AVERAGE(INDEX(_xlfn._xlws.FILTER($B$2:$P$300000,(YEAR($B$2:$B$300000)=AA$4)*(MONTH($B$2:$B$300000)=$R69)),,13)),"None")</f>
        <v>None</v>
      </c>
      <c r="AB69" s="6" t="str" cm="1">
        <f t="array" ref="AB69">IFERROR(AVERAGE(INDEX(_xlfn._xlws.FILTER($B$2:$P$300000,(YEAR($B$2:$B$300000)=AB$4)*(MONTH($B$2:$B$300000)=$R69)),,13)),"None")</f>
        <v>None</v>
      </c>
      <c r="AC69" s="6" t="str" cm="1">
        <f t="array" ref="AC69">IFERROR(AVERAGE(INDEX(_xlfn._xlws.FILTER($B$2:$P$300000,(YEAR($B$2:$B$300000)=AC$4)*(MONTH($B$2:$B$300000)=$R69)),,13)),"None")</f>
        <v>None</v>
      </c>
      <c r="AF69" s="10" t="str">
        <f t="shared" si="4"/>
        <v>0+</v>
      </c>
      <c r="AG69" s="27"/>
      <c r="AH69" s="13" t="str" cm="1">
        <f t="array" ref="AH69">IFERROR(AVERAGE(INDEX(_xlfn._xlws.FILTER($B:$P,($O:$O&gt;=AE69)*($O:$O&lt;AE70)),,11)),"-")</f>
        <v>-</v>
      </c>
      <c r="AI69" s="24" t="str" cm="1">
        <f t="array" ref="AI69">IFERROR(AVERAGE(INDEX(_xlfn._xlws.FILTER($B:$P,($O:$O&gt;=AE69)*($O:$O&lt;AE70)),,13)),"-")</f>
        <v>-</v>
      </c>
      <c r="AJ69" s="13" t="str" cm="1">
        <f t="array" ref="AJ69">IFERROR(AVERAGE(INDEX(_xlfn._xlws.FILTER($B:$Q,($O:$O&gt;=AE69)*($O:$O&lt;AE70)),,12)),"-")</f>
        <v>-</v>
      </c>
      <c r="AK69" s="24" t="str" cm="1">
        <f t="array" ref="AK69">IFERROR(AVERAGE(INDEX(_xlfn._xlws.FILTER($B:$P,($O:$O&gt;=AE69)*($O:$O&lt;AE70)),,14)),"-")</f>
        <v>-</v>
      </c>
      <c r="AL69" s="28" t="str" cm="1">
        <f t="array" ref="AL69">IFERROR(AVERAGE(INDEX(_xlfn._xlws.FILTER($B:$Q,($O:$O&gt;=AE69)*($O:$O&lt;AE70)),,5)),"-")</f>
        <v>-</v>
      </c>
      <c r="AM69" s="26" t="str" cm="1">
        <f t="array" ref="AM69">IFERROR(AVERAGE(INDEX(_xlfn._xlws.FILTER($B:$Q,($O:$O&gt;=AE69)*($O:$O&lt;AE70)),,8)),"-")</f>
        <v>-</v>
      </c>
      <c r="AP69" s="10" t="str">
        <f t="shared" si="3"/>
        <v>0+</v>
      </c>
      <c r="AQ69" s="10"/>
      <c r="AR69" s="13" t="str" cm="1">
        <f t="array" ref="AR69">IFERROR(AVERAGE(INDEX(_xlfn._xlws.FILTER($B:$P,($P:$P&gt;=AO69)*($P:$P&lt;AO70)),,11)),"-")</f>
        <v>-</v>
      </c>
      <c r="AS69" s="23" t="str" cm="1">
        <f t="array" ref="AS69">IFERROR(AVERAGE(INDEX(_xlfn._xlws.FILTER($B:$P,($P:$P&gt;=AO69)*($P:$P&lt;AO70)),,13)),"-")</f>
        <v>-</v>
      </c>
      <c r="AT69" s="13" t="str" cm="1">
        <f t="array" ref="AT69">IFERROR(AVERAGE(INDEX(_xlfn._xlws.FILTER($B:$Q,($P:$P&gt;=AO69)*($P:$P&lt;AO70)),,12)),"-")</f>
        <v>-</v>
      </c>
      <c r="AU69" s="13" t="str" cm="1">
        <f t="array" ref="AU69">IFERROR(AVERAGE(INDEX(_xlfn._xlws.FILTER($B:$P,($P:$P&gt;=AO69)*($P:$P&lt;AO70)),,14)),"-")</f>
        <v>-</v>
      </c>
      <c r="AV69" s="28" t="str" cm="1">
        <f t="array" ref="AV69">IFERROR(AVERAGE(INDEX(_xlfn._xlws.FILTER($B:$Q,($P:$P&gt;=AO69)*($P:$P&lt;AO70)),,5)),"-")</f>
        <v>-</v>
      </c>
      <c r="AW69" s="26" t="str" cm="1">
        <f t="array" ref="AW69">IFERROR(AVERAGE(INDEX(_xlfn._xlws.FILTER($B:$Q,($P:$P&gt;=AO69)*($P:$P&lt;AO70)),,8)),"-")</f>
        <v>-</v>
      </c>
    </row>
    <row r="70" spans="18:49" x14ac:dyDescent="0.25">
      <c r="R70" s="4">
        <v>10</v>
      </c>
      <c r="S70" s="6" t="str" cm="1">
        <f t="array" ref="S70">IFERROR(AVERAGE(INDEX(_xlfn._xlws.FILTER($B$2:$P$300000,(YEAR($B$2:$B$300000)=S$4)*(MONTH($B$2:$B$300000)=$R70)),,13)),"None")</f>
        <v>None</v>
      </c>
      <c r="T70" s="6" t="str" cm="1">
        <f t="array" ref="T70">IFERROR(AVERAGE(INDEX(_xlfn._xlws.FILTER($B$2:$P$300000,(YEAR($B$2:$B$300000)=T$4)*(MONTH($B$2:$B$300000)=$R70)),,13)),"None")</f>
        <v>None</v>
      </c>
      <c r="U70" s="6" t="str" cm="1">
        <f t="array" ref="U70">IFERROR(AVERAGE(INDEX(_xlfn._xlws.FILTER($B$2:$P$300000,(YEAR($B$2:$B$300000)=U$4)*(MONTH($B$2:$B$300000)=$R70)),,13)),"None")</f>
        <v>None</v>
      </c>
      <c r="V70" s="6" t="str" cm="1">
        <f t="array" ref="V70">IFERROR(AVERAGE(INDEX(_xlfn._xlws.FILTER($B$2:$P$300000,(YEAR($B$2:$B$300000)=V$4)*(MONTH($B$2:$B$300000)=$R70)),,13)),"None")</f>
        <v>None</v>
      </c>
      <c r="W70" s="6" t="str" cm="1">
        <f t="array" ref="W70">IFERROR(AVERAGE(INDEX(_xlfn._xlws.FILTER($B$2:$P$300000,(YEAR($B$2:$B$300000)=W$4)*(MONTH($B$2:$B$300000)=$R70)),,13)),"None")</f>
        <v>None</v>
      </c>
      <c r="X70" s="6" t="str" cm="1">
        <f t="array" ref="X70">IFERROR(AVERAGE(INDEX(_xlfn._xlws.FILTER($B$2:$P$300000,(YEAR($B$2:$B$300000)=X$4)*(MONTH($B$2:$B$300000)=$R70)),,13)),"None")</f>
        <v>None</v>
      </c>
      <c r="Y70" s="6" t="str" cm="1">
        <f t="array" ref="Y70">IFERROR(AVERAGE(INDEX(_xlfn._xlws.FILTER($B$2:$P$300000,(YEAR($B$2:$B$300000)=Y$4)*(MONTH($B$2:$B$300000)=$R70)),,13)),"None")</f>
        <v>None</v>
      </c>
      <c r="Z70" s="6" t="str" cm="1">
        <f t="array" ref="Z70">IFERROR(AVERAGE(INDEX(_xlfn._xlws.FILTER($B$2:$P$300000,(YEAR($B$2:$B$300000)=Z$4)*(MONTH($B$2:$B$300000)=$R70)),,13)),"None")</f>
        <v>None</v>
      </c>
      <c r="AA70" s="6" t="str" cm="1">
        <f t="array" ref="AA70">IFERROR(AVERAGE(INDEX(_xlfn._xlws.FILTER($B$2:$P$300000,(YEAR($B$2:$B$300000)=AA$4)*(MONTH($B$2:$B$300000)=$R70)),,13)),"None")</f>
        <v>None</v>
      </c>
      <c r="AB70" s="6" t="str" cm="1">
        <f t="array" ref="AB70">IFERROR(AVERAGE(INDEX(_xlfn._xlws.FILTER($B$2:$P$300000,(YEAR($B$2:$B$300000)=AB$4)*(MONTH($B$2:$B$300000)=$R70)),,13)),"None")</f>
        <v>None</v>
      </c>
      <c r="AC70" s="6" t="str" cm="1">
        <f t="array" ref="AC70">IFERROR(AVERAGE(INDEX(_xlfn._xlws.FILTER($B$2:$P$300000,(YEAR($B$2:$B$300000)=AC$4)*(MONTH($B$2:$B$300000)=$R70)),,13)),"None")</f>
        <v>None</v>
      </c>
      <c r="AF70" s="10" t="str">
        <f t="shared" si="4"/>
        <v>0+</v>
      </c>
      <c r="AG70" s="27"/>
      <c r="AH70" s="13" t="str" cm="1">
        <f t="array" ref="AH70">IFERROR(AVERAGE(INDEX(_xlfn._xlws.FILTER($B:$P,($O:$O&gt;=AE70)*($O:$O&lt;AE71)),,11)),"-")</f>
        <v>-</v>
      </c>
      <c r="AI70" s="24" t="str" cm="1">
        <f t="array" ref="AI70">IFERROR(AVERAGE(INDEX(_xlfn._xlws.FILTER($B:$P,($O:$O&gt;=AE70)*($O:$O&lt;AE71)),,13)),"-")</f>
        <v>-</v>
      </c>
      <c r="AJ70" s="13" t="str" cm="1">
        <f t="array" ref="AJ70">IFERROR(AVERAGE(INDEX(_xlfn._xlws.FILTER($B:$Q,($O:$O&gt;=AE70)*($O:$O&lt;AE71)),,12)),"-")</f>
        <v>-</v>
      </c>
      <c r="AK70" s="24" t="str" cm="1">
        <f t="array" ref="AK70">IFERROR(AVERAGE(INDEX(_xlfn._xlws.FILTER($B:$P,($O:$O&gt;=AE70)*($O:$O&lt;AE71)),,14)),"-")</f>
        <v>-</v>
      </c>
      <c r="AL70" s="28" t="str" cm="1">
        <f t="array" ref="AL70">IFERROR(AVERAGE(INDEX(_xlfn._xlws.FILTER($B:$Q,($O:$O&gt;=AE70)*($O:$O&lt;AE71)),,5)),"-")</f>
        <v>-</v>
      </c>
      <c r="AM70" s="26" t="str" cm="1">
        <f t="array" ref="AM70">IFERROR(AVERAGE(INDEX(_xlfn._xlws.FILTER($B:$Q,($O:$O&gt;=AE70)*($O:$O&lt;AE71)),,8)),"-")</f>
        <v>-</v>
      </c>
      <c r="AP70" s="10" t="str">
        <f t="shared" si="3"/>
        <v>0+</v>
      </c>
      <c r="AQ70" s="10"/>
      <c r="AR70" s="13" t="str" cm="1">
        <f t="array" ref="AR70">IFERROR(AVERAGE(INDEX(_xlfn._xlws.FILTER($B:$P,($P:$P&gt;=AO70)*($P:$P&lt;AO71)),,11)),"-")</f>
        <v>-</v>
      </c>
      <c r="AS70" s="23" t="str" cm="1">
        <f t="array" ref="AS70">IFERROR(AVERAGE(INDEX(_xlfn._xlws.FILTER($B:$P,($P:$P&gt;=AO70)*($P:$P&lt;AO71)),,13)),"-")</f>
        <v>-</v>
      </c>
      <c r="AT70" s="13" t="str" cm="1">
        <f t="array" ref="AT70">IFERROR(AVERAGE(INDEX(_xlfn._xlws.FILTER($B:$Q,($P:$P&gt;=AO70)*($P:$P&lt;AO71)),,12)),"-")</f>
        <v>-</v>
      </c>
      <c r="AU70" s="13" t="str" cm="1">
        <f t="array" ref="AU70">IFERROR(AVERAGE(INDEX(_xlfn._xlws.FILTER($B:$P,($P:$P&gt;=AO70)*($P:$P&lt;AO71)),,14)),"-")</f>
        <v>-</v>
      </c>
      <c r="AV70" s="28" t="str" cm="1">
        <f t="array" ref="AV70">IFERROR(AVERAGE(INDEX(_xlfn._xlws.FILTER($B:$Q,($P:$P&gt;=AO70)*($P:$P&lt;AO71)),,5)),"-")</f>
        <v>-</v>
      </c>
      <c r="AW70" s="26" t="str" cm="1">
        <f t="array" ref="AW70">IFERROR(AVERAGE(INDEX(_xlfn._xlws.FILTER($B:$Q,($P:$P&gt;=AO70)*($P:$P&lt;AO71)),,8)),"-")</f>
        <v>-</v>
      </c>
    </row>
    <row r="71" spans="18:49" x14ac:dyDescent="0.25">
      <c r="R71" s="4">
        <v>11</v>
      </c>
      <c r="S71" s="6" t="str" cm="1">
        <f t="array" ref="S71">IFERROR(AVERAGE(INDEX(_xlfn._xlws.FILTER($B$2:$P$300000,(YEAR($B$2:$B$300000)=S$4)*(MONTH($B$2:$B$300000)=$R71)),,13)),"None")</f>
        <v>None</v>
      </c>
      <c r="T71" s="6" t="str" cm="1">
        <f t="array" ref="T71">IFERROR(AVERAGE(INDEX(_xlfn._xlws.FILTER($B$2:$P$300000,(YEAR($B$2:$B$300000)=T$4)*(MONTH($B$2:$B$300000)=$R71)),,13)),"None")</f>
        <v>None</v>
      </c>
      <c r="U71" s="6" t="str" cm="1">
        <f t="array" ref="U71">IFERROR(AVERAGE(INDEX(_xlfn._xlws.FILTER($B$2:$P$300000,(YEAR($B$2:$B$300000)=U$4)*(MONTH($B$2:$B$300000)=$R71)),,13)),"None")</f>
        <v>None</v>
      </c>
      <c r="V71" s="6" t="str" cm="1">
        <f t="array" ref="V71">IFERROR(AVERAGE(INDEX(_xlfn._xlws.FILTER($B$2:$P$300000,(YEAR($B$2:$B$300000)=V$4)*(MONTH($B$2:$B$300000)=$R71)),,13)),"None")</f>
        <v>None</v>
      </c>
      <c r="W71" s="6" t="str" cm="1">
        <f t="array" ref="W71">IFERROR(AVERAGE(INDEX(_xlfn._xlws.FILTER($B$2:$P$300000,(YEAR($B$2:$B$300000)=W$4)*(MONTH($B$2:$B$300000)=$R71)),,13)),"None")</f>
        <v>None</v>
      </c>
      <c r="X71" s="6" t="str" cm="1">
        <f t="array" ref="X71">IFERROR(AVERAGE(INDEX(_xlfn._xlws.FILTER($B$2:$P$300000,(YEAR($B$2:$B$300000)=X$4)*(MONTH($B$2:$B$300000)=$R71)),,13)),"None")</f>
        <v>None</v>
      </c>
      <c r="Y71" s="6" t="str" cm="1">
        <f t="array" ref="Y71">IFERROR(AVERAGE(INDEX(_xlfn._xlws.FILTER($B$2:$P$300000,(YEAR($B$2:$B$300000)=Y$4)*(MONTH($B$2:$B$300000)=$R71)),,13)),"None")</f>
        <v>None</v>
      </c>
      <c r="Z71" s="6" t="str" cm="1">
        <f t="array" ref="Z71">IFERROR(AVERAGE(INDEX(_xlfn._xlws.FILTER($B$2:$P$300000,(YEAR($B$2:$B$300000)=Z$4)*(MONTH($B$2:$B$300000)=$R71)),,13)),"None")</f>
        <v>None</v>
      </c>
      <c r="AA71" s="6" t="str" cm="1">
        <f t="array" ref="AA71">IFERROR(AVERAGE(INDEX(_xlfn._xlws.FILTER($B$2:$P$300000,(YEAR($B$2:$B$300000)=AA$4)*(MONTH($B$2:$B$300000)=$R71)),,13)),"None")</f>
        <v>None</v>
      </c>
      <c r="AB71" s="6" t="str" cm="1">
        <f t="array" ref="AB71">IFERROR(AVERAGE(INDEX(_xlfn._xlws.FILTER($B$2:$P$300000,(YEAR($B$2:$B$300000)=AB$4)*(MONTH($B$2:$B$300000)=$R71)),,13)),"None")</f>
        <v>None</v>
      </c>
      <c r="AC71" s="6" t="str" cm="1">
        <f t="array" ref="AC71">IFERROR(AVERAGE(INDEX(_xlfn._xlws.FILTER($B$2:$P$300000,(YEAR($B$2:$B$300000)=AC$4)*(MONTH($B$2:$B$300000)=$R71)),,13)),"None")</f>
        <v>None</v>
      </c>
      <c r="AF71" s="10" t="str">
        <f t="shared" si="4"/>
        <v>0+</v>
      </c>
      <c r="AG71" s="27"/>
      <c r="AH71" s="13" t="str" cm="1">
        <f t="array" ref="AH71">IFERROR(AVERAGE(INDEX(_xlfn._xlws.FILTER($B:$P,($O:$O&gt;=AE71)*($O:$O&lt;AE72)),,11)),"-")</f>
        <v>-</v>
      </c>
      <c r="AI71" s="24" t="str" cm="1">
        <f t="array" ref="AI71">IFERROR(AVERAGE(INDEX(_xlfn._xlws.FILTER($B:$P,($O:$O&gt;=AE71)*($O:$O&lt;AE72)),,13)),"-")</f>
        <v>-</v>
      </c>
      <c r="AJ71" s="13" t="str" cm="1">
        <f t="array" ref="AJ71">IFERROR(AVERAGE(INDEX(_xlfn._xlws.FILTER($B:$Q,($O:$O&gt;=AE71)*($O:$O&lt;AE72)),,12)),"-")</f>
        <v>-</v>
      </c>
      <c r="AK71" s="24" t="str" cm="1">
        <f t="array" ref="AK71">IFERROR(AVERAGE(INDEX(_xlfn._xlws.FILTER($B:$P,($O:$O&gt;=AE71)*($O:$O&lt;AE72)),,14)),"-")</f>
        <v>-</v>
      </c>
      <c r="AL71" s="28" t="str" cm="1">
        <f t="array" ref="AL71">IFERROR(AVERAGE(INDEX(_xlfn._xlws.FILTER($B:$Q,($O:$O&gt;=AE71)*($O:$O&lt;AE72)),,5)),"-")</f>
        <v>-</v>
      </c>
      <c r="AM71" s="26" t="str" cm="1">
        <f t="array" ref="AM71">IFERROR(AVERAGE(INDEX(_xlfn._xlws.FILTER($B:$Q,($O:$O&gt;=AE71)*($O:$O&lt;AE72)),,8)),"-")</f>
        <v>-</v>
      </c>
      <c r="AP71" s="10" t="str">
        <f t="shared" si="3"/>
        <v>0+</v>
      </c>
      <c r="AQ71" s="10"/>
      <c r="AR71" s="13" t="str" cm="1">
        <f t="array" ref="AR71">IFERROR(AVERAGE(INDEX(_xlfn._xlws.FILTER($B:$P,($P:$P&gt;=AO71)*($P:$P&lt;AO72)),,11)),"-")</f>
        <v>-</v>
      </c>
      <c r="AS71" s="23" t="str" cm="1">
        <f t="array" ref="AS71">IFERROR(AVERAGE(INDEX(_xlfn._xlws.FILTER($B:$P,($P:$P&gt;=AO71)*($P:$P&lt;AO72)),,13)),"-")</f>
        <v>-</v>
      </c>
      <c r="AT71" s="13" t="str" cm="1">
        <f t="array" ref="AT71">IFERROR(AVERAGE(INDEX(_xlfn._xlws.FILTER($B:$Q,($P:$P&gt;=AO71)*($P:$P&lt;AO72)),,12)),"-")</f>
        <v>-</v>
      </c>
      <c r="AU71" s="13" t="str" cm="1">
        <f t="array" ref="AU71">IFERROR(AVERAGE(INDEX(_xlfn._xlws.FILTER($B:$P,($P:$P&gt;=AO71)*($P:$P&lt;AO72)),,14)),"-")</f>
        <v>-</v>
      </c>
      <c r="AV71" s="28" t="str" cm="1">
        <f t="array" ref="AV71">IFERROR(AVERAGE(INDEX(_xlfn._xlws.FILTER($B:$Q,($P:$P&gt;=AO71)*($P:$P&lt;AO72)),,5)),"-")</f>
        <v>-</v>
      </c>
      <c r="AW71" s="26" t="str" cm="1">
        <f t="array" ref="AW71">IFERROR(AVERAGE(INDEX(_xlfn._xlws.FILTER($B:$Q,($P:$P&gt;=AO71)*($P:$P&lt;AO72)),,8)),"-")</f>
        <v>-</v>
      </c>
    </row>
    <row r="72" spans="18:49" x14ac:dyDescent="0.25">
      <c r="R72" s="4">
        <v>12</v>
      </c>
      <c r="S72" s="6" t="str" cm="1">
        <f t="array" ref="S72">IFERROR(AVERAGE(INDEX(_xlfn._xlws.FILTER($B$2:$P$300000,(YEAR($B$2:$B$300000)=S$4)*(MONTH($B$2:$B$300000)=$R72)),,13)),"None")</f>
        <v>None</v>
      </c>
      <c r="T72" s="6" t="str" cm="1">
        <f t="array" ref="T72">IFERROR(AVERAGE(INDEX(_xlfn._xlws.FILTER($B$2:$P$300000,(YEAR($B$2:$B$300000)=T$4)*(MONTH($B$2:$B$300000)=$R72)),,13)),"None")</f>
        <v>None</v>
      </c>
      <c r="U72" s="6" t="str" cm="1">
        <f t="array" ref="U72">IFERROR(AVERAGE(INDEX(_xlfn._xlws.FILTER($B$2:$P$300000,(YEAR($B$2:$B$300000)=U$4)*(MONTH($B$2:$B$300000)=$R72)),,13)),"None")</f>
        <v>None</v>
      </c>
      <c r="V72" s="6" t="str" cm="1">
        <f t="array" ref="V72">IFERROR(AVERAGE(INDEX(_xlfn._xlws.FILTER($B$2:$P$300000,(YEAR($B$2:$B$300000)=V$4)*(MONTH($B$2:$B$300000)=$R72)),,13)),"None")</f>
        <v>None</v>
      </c>
      <c r="W72" s="6" t="str" cm="1">
        <f t="array" ref="W72">IFERROR(AVERAGE(INDEX(_xlfn._xlws.FILTER($B$2:$P$300000,(YEAR($B$2:$B$300000)=W$4)*(MONTH($B$2:$B$300000)=$R72)),,13)),"None")</f>
        <v>None</v>
      </c>
      <c r="X72" s="6" t="str" cm="1">
        <f t="array" ref="X72">IFERROR(AVERAGE(INDEX(_xlfn._xlws.FILTER($B$2:$P$300000,(YEAR($B$2:$B$300000)=X$4)*(MONTH($B$2:$B$300000)=$R72)),,13)),"None")</f>
        <v>None</v>
      </c>
      <c r="Y72" s="6" t="str" cm="1">
        <f t="array" ref="Y72">IFERROR(AVERAGE(INDEX(_xlfn._xlws.FILTER($B$2:$P$300000,(YEAR($B$2:$B$300000)=Y$4)*(MONTH($B$2:$B$300000)=$R72)),,13)),"None")</f>
        <v>None</v>
      </c>
      <c r="Z72" s="6" t="str" cm="1">
        <f t="array" ref="Z72">IFERROR(AVERAGE(INDEX(_xlfn._xlws.FILTER($B$2:$P$300000,(YEAR($B$2:$B$300000)=Z$4)*(MONTH($B$2:$B$300000)=$R72)),,13)),"None")</f>
        <v>None</v>
      </c>
      <c r="AA72" s="6" t="str" cm="1">
        <f t="array" ref="AA72">IFERROR(AVERAGE(INDEX(_xlfn._xlws.FILTER($B$2:$P$300000,(YEAR($B$2:$B$300000)=AA$4)*(MONTH($B$2:$B$300000)=$R72)),,13)),"None")</f>
        <v>None</v>
      </c>
      <c r="AB72" s="6" t="str" cm="1">
        <f t="array" ref="AB72">IFERROR(AVERAGE(INDEX(_xlfn._xlws.FILTER($B$2:$P$300000,(YEAR($B$2:$B$300000)=AB$4)*(MONTH($B$2:$B$300000)=$R72)),,13)),"None")</f>
        <v>None</v>
      </c>
      <c r="AC72" s="6" t="str" cm="1">
        <f t="array" ref="AC72">IFERROR(AVERAGE(INDEX(_xlfn._xlws.FILTER($B$2:$P$300000,(YEAR($B$2:$B$300000)=AC$4)*(MONTH($B$2:$B$300000)=$R72)),,13)),"None")</f>
        <v>None</v>
      </c>
      <c r="AF72" s="11" t="str">
        <f t="shared" si="4"/>
        <v>0+</v>
      </c>
      <c r="AG72" s="35"/>
      <c r="AH72" s="31" t="str" cm="1">
        <f t="array" ref="AH72">IFERROR(AVERAGE(INDEX(_xlfn._xlws.FILTER($B:$P,($O:$O&gt;=AE72)),,11)),"-")</f>
        <v>-</v>
      </c>
      <c r="AI72" s="32" t="str" cm="1">
        <f t="array" ref="AI72">IFERROR(AVERAGE(INDEX(_xlfn._xlws.FILTER($B:$P,($O:$O&gt;=AE72)),,13)),"-")</f>
        <v>-</v>
      </c>
      <c r="AJ72" s="31" t="str" cm="1">
        <f t="array" ref="AJ72">IFERROR(AVERAGE(INDEX(_xlfn._xlws.FILTER($B:$Q,($O:$O&gt;=AE72)),,12)),"-")</f>
        <v>-</v>
      </c>
      <c r="AK72" s="32" t="str" cm="1">
        <f t="array" ref="AK72">IFERROR(AVERAGE(INDEX(_xlfn._xlws.FILTER($B:$P,($O:$O&gt;=AE72)),,14)),"-")</f>
        <v>-</v>
      </c>
      <c r="AL72" s="36" t="str" cm="1">
        <f t="array" ref="AL72">IFERROR(AVERAGE(INDEX(_xlfn._xlws.FILTER($B:$Q,($O:$O&gt;=AE72)),,5)),"-")</f>
        <v>-</v>
      </c>
      <c r="AM72" s="34" t="str" cm="1">
        <f t="array" ref="AM72">IFERROR(AVERAGE(INDEX(_xlfn._xlws.FILTER($B:$Q,($O:$O&gt;=AE72)),,8)),"-")</f>
        <v>-</v>
      </c>
      <c r="AP72" s="11" t="str">
        <f>ROUND(AO72,2)&amp;IF(AP73="","+","-"&amp;ROUND(AP73,2))</f>
        <v>0+</v>
      </c>
      <c r="AQ72" s="11"/>
      <c r="AR72" s="31" t="str" cm="1">
        <f t="array" ref="AR72">IFERROR(AVERAGE(INDEX(_xlfn._xlws.FILTER($B:$P,($P:$P&gt;=AO72)),,11)),"-")</f>
        <v>-</v>
      </c>
      <c r="AS72" s="30" t="str" cm="1">
        <f t="array" ref="AS72">IFERROR(AVERAGE(INDEX(_xlfn._xlws.FILTER($B:$P,($P:$P&gt;=AO72)),,13)),"-")</f>
        <v>-</v>
      </c>
      <c r="AT72" s="31" t="str" cm="1">
        <f t="array" ref="AT72">IFERROR(AVERAGE(INDEX(_xlfn._xlws.FILTER($B:$Q,($P:$P&gt;=AO72)),,12)),"-")</f>
        <v>-</v>
      </c>
      <c r="AU72" s="31" t="str" cm="1">
        <f t="array" ref="AU72">IFERROR(AVERAGE(INDEX(_xlfn._xlws.FILTER($B:$P,($P:$P&gt;=AO72)),,14)),"-")</f>
        <v>-</v>
      </c>
      <c r="AV72" s="36" t="str" cm="1">
        <f t="array" ref="AV72">IFERROR(AVERAGE(INDEX(_xlfn._xlws.FILTER($B:$Q,($P:$P&gt;=AO72)),,5)),"-")</f>
        <v>-</v>
      </c>
      <c r="AW72" s="34" t="str" cm="1">
        <f t="array" ref="AW72">IFERROR(AVERAGE(INDEX(_xlfn._xlws.FILTER($B:$Q,($P:$P&gt;=AO72)),,8)),"-")</f>
        <v>-</v>
      </c>
    </row>
    <row r="73" spans="18:49" x14ac:dyDescent="0.25">
      <c r="AF73" s="2"/>
      <c r="AG73" s="2"/>
      <c r="AH73" s="24"/>
      <c r="AI73" s="24"/>
      <c r="AJ73" s="24"/>
      <c r="AK73" s="24"/>
      <c r="AL73" s="41"/>
      <c r="AM73" s="24"/>
    </row>
    <row r="74" spans="18:49" x14ac:dyDescent="0.25">
      <c r="R74" s="3" t="s">
        <v>43</v>
      </c>
      <c r="S74" s="4">
        <v>2011</v>
      </c>
      <c r="T74" s="4">
        <v>2012</v>
      </c>
      <c r="U74" s="4">
        <v>2013</v>
      </c>
      <c r="V74" s="4">
        <v>2014</v>
      </c>
      <c r="W74" s="4">
        <v>2015</v>
      </c>
      <c r="X74" s="4">
        <v>2016</v>
      </c>
      <c r="Y74" s="4">
        <v>2017</v>
      </c>
      <c r="Z74" s="4">
        <v>2018</v>
      </c>
      <c r="AA74" s="4">
        <v>2019</v>
      </c>
      <c r="AB74" s="4">
        <v>2020</v>
      </c>
      <c r="AC74" s="4">
        <v>2021</v>
      </c>
    </row>
    <row r="75" spans="18:49" x14ac:dyDescent="0.25">
      <c r="R75" s="4">
        <v>1</v>
      </c>
      <c r="S75" s="6" t="str" cm="1">
        <f t="array" ref="S75">IFERROR(AVERAGE(INDEX(_xlfn._xlws.FILTER($B$2:$P$300000,(YEAR($B$2:$B$300000)=S$4)*(MONTH($B$2:$B$300000)=$R75)),,14)),"None")</f>
        <v>None</v>
      </c>
      <c r="T75" s="6" t="str" cm="1">
        <f t="array" ref="T75">IFERROR(AVERAGE(INDEX(_xlfn._xlws.FILTER($B$2:$P$300000,(YEAR($B$2:$B$300000)=T$4)*(MONTH($B$2:$B$300000)=$R75)),,14)),"None")</f>
        <v>None</v>
      </c>
      <c r="U75" s="6" t="str" cm="1">
        <f t="array" ref="U75">IFERROR(AVERAGE(INDEX(_xlfn._xlws.FILTER($B$2:$P$300000,(YEAR($B$2:$B$300000)=U$4)*(MONTH($B$2:$B$300000)=$R75)),,14)),"None")</f>
        <v>None</v>
      </c>
      <c r="V75" s="6" t="str" cm="1">
        <f t="array" ref="V75">IFERROR(AVERAGE(INDEX(_xlfn._xlws.FILTER($B$2:$P$300000,(YEAR($B$2:$B$300000)=V$4)*(MONTH($B$2:$B$300000)=$R75)),,14)),"None")</f>
        <v>None</v>
      </c>
      <c r="W75" s="6" t="str" cm="1">
        <f t="array" ref="W75">IFERROR(AVERAGE(INDEX(_xlfn._xlws.FILTER($B$2:$P$300000,(YEAR($B$2:$B$300000)=W$4)*(MONTH($B$2:$B$300000)=$R75)),,14)),"None")</f>
        <v>None</v>
      </c>
      <c r="X75" s="6" t="str" cm="1">
        <f t="array" ref="X75">IFERROR(AVERAGE(INDEX(_xlfn._xlws.FILTER($B$2:$P$300000,(YEAR($B$2:$B$300000)=X$4)*(MONTH($B$2:$B$300000)=$R75)),,14)),"None")</f>
        <v>None</v>
      </c>
      <c r="Y75" s="6" t="str" cm="1">
        <f t="array" ref="Y75">IFERROR(AVERAGE(INDEX(_xlfn._xlws.FILTER($B$2:$P$300000,(YEAR($B$2:$B$300000)=Y$4)*(MONTH($B$2:$B$300000)=$R75)),,14)),"None")</f>
        <v>None</v>
      </c>
      <c r="Z75" s="6" t="str" cm="1">
        <f t="array" ref="Z75">IFERROR(AVERAGE(INDEX(_xlfn._xlws.FILTER($B$2:$P$300000,(YEAR($B$2:$B$300000)=Z$4)*(MONTH($B$2:$B$300000)=$R75)),,14)),"None")</f>
        <v>None</v>
      </c>
      <c r="AA75" s="6" t="str" cm="1">
        <f t="array" ref="AA75">IFERROR(AVERAGE(INDEX(_xlfn._xlws.FILTER($B$2:$P$300000,(YEAR($B$2:$B$300000)=AA$4)*(MONTH($B$2:$B$300000)=$R75)),,14)),"None")</f>
        <v>None</v>
      </c>
      <c r="AB75" s="6" t="str" cm="1">
        <f t="array" ref="AB75">IFERROR(AVERAGE(INDEX(_xlfn._xlws.FILTER($B$2:$P$300000,(YEAR($B$2:$B$300000)=AB$4)*(MONTH($B$2:$B$300000)=$R75)),,14)),"None")</f>
        <v>None</v>
      </c>
      <c r="AC75" s="6" t="str" cm="1">
        <f t="array" ref="AC75">IFERROR(AVERAGE(INDEX(_xlfn._xlws.FILTER($B$2:$P$300000,(YEAR($B$2:$B$300000)=AC$4)*(MONTH($B$2:$B$300000)=$R75)),,14)),"None")</f>
        <v>None</v>
      </c>
    </row>
    <row r="76" spans="18:49" x14ac:dyDescent="0.25">
      <c r="R76" s="4">
        <v>2</v>
      </c>
      <c r="S76" s="6" t="str" cm="1">
        <f t="array" ref="S76">IFERROR(AVERAGE(INDEX(_xlfn._xlws.FILTER($B$2:$P$300000,(YEAR($B$2:$B$300000)=S$4)*(MONTH($B$2:$B$300000)=$R76)),,14)),"None")</f>
        <v>None</v>
      </c>
      <c r="T76" s="6" t="str" cm="1">
        <f t="array" ref="T76">IFERROR(AVERAGE(INDEX(_xlfn._xlws.FILTER($B$2:$P$300000,(YEAR($B$2:$B$300000)=T$4)*(MONTH($B$2:$B$300000)=$R76)),,14)),"None")</f>
        <v>None</v>
      </c>
      <c r="U76" s="6" t="str" cm="1">
        <f t="array" ref="U76">IFERROR(AVERAGE(INDEX(_xlfn._xlws.FILTER($B$2:$P$300000,(YEAR($B$2:$B$300000)=U$4)*(MONTH($B$2:$B$300000)=$R76)),,14)),"None")</f>
        <v>None</v>
      </c>
      <c r="V76" s="6" t="str" cm="1">
        <f t="array" ref="V76">IFERROR(AVERAGE(INDEX(_xlfn._xlws.FILTER($B$2:$P$300000,(YEAR($B$2:$B$300000)=V$4)*(MONTH($B$2:$B$300000)=$R76)),,14)),"None")</f>
        <v>None</v>
      </c>
      <c r="W76" s="6" t="str" cm="1">
        <f t="array" ref="W76">IFERROR(AVERAGE(INDEX(_xlfn._xlws.FILTER($B$2:$P$300000,(YEAR($B$2:$B$300000)=W$4)*(MONTH($B$2:$B$300000)=$R76)),,14)),"None")</f>
        <v>None</v>
      </c>
      <c r="X76" s="6" t="str" cm="1">
        <f t="array" ref="X76">IFERROR(AVERAGE(INDEX(_xlfn._xlws.FILTER($B$2:$P$300000,(YEAR($B$2:$B$300000)=X$4)*(MONTH($B$2:$B$300000)=$R76)),,14)),"None")</f>
        <v>None</v>
      </c>
      <c r="Y76" s="6" t="str" cm="1">
        <f t="array" ref="Y76">IFERROR(AVERAGE(INDEX(_xlfn._xlws.FILTER($B$2:$P$300000,(YEAR($B$2:$B$300000)=Y$4)*(MONTH($B$2:$B$300000)=$R76)),,14)),"None")</f>
        <v>None</v>
      </c>
      <c r="Z76" s="6" t="str" cm="1">
        <f t="array" ref="Z76">IFERROR(AVERAGE(INDEX(_xlfn._xlws.FILTER($B$2:$P$300000,(YEAR($B$2:$B$300000)=Z$4)*(MONTH($B$2:$B$300000)=$R76)),,14)),"None")</f>
        <v>None</v>
      </c>
      <c r="AA76" s="6" t="str" cm="1">
        <f t="array" ref="AA76">IFERROR(AVERAGE(INDEX(_xlfn._xlws.FILTER($B$2:$P$300000,(YEAR($B$2:$B$300000)=AA$4)*(MONTH($B$2:$B$300000)=$R76)),,14)),"None")</f>
        <v>None</v>
      </c>
      <c r="AB76" s="6" t="str" cm="1">
        <f t="array" ref="AB76">IFERROR(AVERAGE(INDEX(_xlfn._xlws.FILTER($B$2:$P$300000,(YEAR($B$2:$B$300000)=AB$4)*(MONTH($B$2:$B$300000)=$R76)),,14)),"None")</f>
        <v>None</v>
      </c>
      <c r="AC76" s="6" t="str" cm="1">
        <f t="array" ref="AC76">IFERROR(AVERAGE(INDEX(_xlfn._xlws.FILTER($B$2:$P$300000,(YEAR($B$2:$B$300000)=AC$4)*(MONTH($B$2:$B$300000)=$R76)),,14)),"None")</f>
        <v>None</v>
      </c>
    </row>
    <row r="77" spans="18:49" x14ac:dyDescent="0.25">
      <c r="R77" s="4">
        <v>3</v>
      </c>
      <c r="S77" s="6" t="str" cm="1">
        <f t="array" ref="S77">IFERROR(AVERAGE(INDEX(_xlfn._xlws.FILTER($B$2:$P$300000,(YEAR($B$2:$B$300000)=S$4)*(MONTH($B$2:$B$300000)=$R77)),,14)),"None")</f>
        <v>None</v>
      </c>
      <c r="T77" s="6" t="str" cm="1">
        <f t="array" ref="T77">IFERROR(AVERAGE(INDEX(_xlfn._xlws.FILTER($B$2:$P$300000,(YEAR($B$2:$B$300000)=T$4)*(MONTH($B$2:$B$300000)=$R77)),,14)),"None")</f>
        <v>None</v>
      </c>
      <c r="U77" s="6" t="str" cm="1">
        <f t="array" ref="U77">IFERROR(AVERAGE(INDEX(_xlfn._xlws.FILTER($B$2:$P$300000,(YEAR($B$2:$B$300000)=U$4)*(MONTH($B$2:$B$300000)=$R77)),,14)),"None")</f>
        <v>None</v>
      </c>
      <c r="V77" s="6" t="str" cm="1">
        <f t="array" ref="V77">IFERROR(AVERAGE(INDEX(_xlfn._xlws.FILTER($B$2:$P$300000,(YEAR($B$2:$B$300000)=V$4)*(MONTH($B$2:$B$300000)=$R77)),,14)),"None")</f>
        <v>None</v>
      </c>
      <c r="W77" s="6" t="str" cm="1">
        <f t="array" ref="W77">IFERROR(AVERAGE(INDEX(_xlfn._xlws.FILTER($B$2:$P$300000,(YEAR($B$2:$B$300000)=W$4)*(MONTH($B$2:$B$300000)=$R77)),,14)),"None")</f>
        <v>None</v>
      </c>
      <c r="X77" s="6" t="str" cm="1">
        <f t="array" ref="X77">IFERROR(AVERAGE(INDEX(_xlfn._xlws.FILTER($B$2:$P$300000,(YEAR($B$2:$B$300000)=X$4)*(MONTH($B$2:$B$300000)=$R77)),,14)),"None")</f>
        <v>None</v>
      </c>
      <c r="Y77" s="6" t="str" cm="1">
        <f t="array" ref="Y77">IFERROR(AVERAGE(INDEX(_xlfn._xlws.FILTER($B$2:$P$300000,(YEAR($B$2:$B$300000)=Y$4)*(MONTH($B$2:$B$300000)=$R77)),,14)),"None")</f>
        <v>None</v>
      </c>
      <c r="Z77" s="6" t="str" cm="1">
        <f t="array" ref="Z77">IFERROR(AVERAGE(INDEX(_xlfn._xlws.FILTER($B$2:$P$300000,(YEAR($B$2:$B$300000)=Z$4)*(MONTH($B$2:$B$300000)=$R77)),,14)),"None")</f>
        <v>None</v>
      </c>
      <c r="AA77" s="6" t="str" cm="1">
        <f t="array" ref="AA77">IFERROR(AVERAGE(INDEX(_xlfn._xlws.FILTER($B$2:$P$300000,(YEAR($B$2:$B$300000)=AA$4)*(MONTH($B$2:$B$300000)=$R77)),,14)),"None")</f>
        <v>None</v>
      </c>
      <c r="AB77" s="6" t="str" cm="1">
        <f t="array" ref="AB77">IFERROR(AVERAGE(INDEX(_xlfn._xlws.FILTER($B$2:$P$300000,(YEAR($B$2:$B$300000)=AB$4)*(MONTH($B$2:$B$300000)=$R77)),,14)),"None")</f>
        <v>None</v>
      </c>
      <c r="AC77" s="6" t="str" cm="1">
        <f t="array" ref="AC77">IFERROR(AVERAGE(INDEX(_xlfn._xlws.FILTER($B$2:$P$300000,(YEAR($B$2:$B$300000)=AC$4)*(MONTH($B$2:$B$300000)=$R77)),,14)),"None")</f>
        <v>None</v>
      </c>
    </row>
    <row r="78" spans="18:49" x14ac:dyDescent="0.25">
      <c r="R78" s="4">
        <v>4</v>
      </c>
      <c r="S78" s="6" t="str" cm="1">
        <f t="array" ref="S78">IFERROR(AVERAGE(INDEX(_xlfn._xlws.FILTER($B$2:$P$300000,(YEAR($B$2:$B$300000)=S$4)*(MONTH($B$2:$B$300000)=$R78)),,14)),"None")</f>
        <v>None</v>
      </c>
      <c r="T78" s="6" t="str" cm="1">
        <f t="array" ref="T78">IFERROR(AVERAGE(INDEX(_xlfn._xlws.FILTER($B$2:$P$300000,(YEAR($B$2:$B$300000)=T$4)*(MONTH($B$2:$B$300000)=$R78)),,14)),"None")</f>
        <v>None</v>
      </c>
      <c r="U78" s="6" t="str" cm="1">
        <f t="array" ref="U78">IFERROR(AVERAGE(INDEX(_xlfn._xlws.FILTER($B$2:$P$300000,(YEAR($B$2:$B$300000)=U$4)*(MONTH($B$2:$B$300000)=$R78)),,14)),"None")</f>
        <v>None</v>
      </c>
      <c r="V78" s="6" t="str" cm="1">
        <f t="array" ref="V78">IFERROR(AVERAGE(INDEX(_xlfn._xlws.FILTER($B$2:$P$300000,(YEAR($B$2:$B$300000)=V$4)*(MONTH($B$2:$B$300000)=$R78)),,14)),"None")</f>
        <v>None</v>
      </c>
      <c r="W78" s="6" t="str" cm="1">
        <f t="array" ref="W78">IFERROR(AVERAGE(INDEX(_xlfn._xlws.FILTER($B$2:$P$300000,(YEAR($B$2:$B$300000)=W$4)*(MONTH($B$2:$B$300000)=$R78)),,14)),"None")</f>
        <v>None</v>
      </c>
      <c r="X78" s="6" t="str" cm="1">
        <f t="array" ref="X78">IFERROR(AVERAGE(INDEX(_xlfn._xlws.FILTER($B$2:$P$300000,(YEAR($B$2:$B$300000)=X$4)*(MONTH($B$2:$B$300000)=$R78)),,14)),"None")</f>
        <v>None</v>
      </c>
      <c r="Y78" s="6" t="str" cm="1">
        <f t="array" ref="Y78">IFERROR(AVERAGE(INDEX(_xlfn._xlws.FILTER($B$2:$P$300000,(YEAR($B$2:$B$300000)=Y$4)*(MONTH($B$2:$B$300000)=$R78)),,14)),"None")</f>
        <v>None</v>
      </c>
      <c r="Z78" s="6" t="str" cm="1">
        <f t="array" ref="Z78">IFERROR(AVERAGE(INDEX(_xlfn._xlws.FILTER($B$2:$P$300000,(YEAR($B$2:$B$300000)=Z$4)*(MONTH($B$2:$B$300000)=$R78)),,14)),"None")</f>
        <v>None</v>
      </c>
      <c r="AA78" s="6" t="str" cm="1">
        <f t="array" ref="AA78">IFERROR(AVERAGE(INDEX(_xlfn._xlws.FILTER($B$2:$P$300000,(YEAR($B$2:$B$300000)=AA$4)*(MONTH($B$2:$B$300000)=$R78)),,14)),"None")</f>
        <v>None</v>
      </c>
      <c r="AB78" s="6" t="str" cm="1">
        <f t="array" ref="AB78">IFERROR(AVERAGE(INDEX(_xlfn._xlws.FILTER($B$2:$P$300000,(YEAR($B$2:$B$300000)=AB$4)*(MONTH($B$2:$B$300000)=$R78)),,14)),"None")</f>
        <v>None</v>
      </c>
      <c r="AC78" s="6" t="str" cm="1">
        <f t="array" ref="AC78">IFERROR(AVERAGE(INDEX(_xlfn._xlws.FILTER($B$2:$P$300000,(YEAR($B$2:$B$300000)=AC$4)*(MONTH($B$2:$B$300000)=$R78)),,14)),"None")</f>
        <v>None</v>
      </c>
    </row>
    <row r="79" spans="18:49" x14ac:dyDescent="0.25">
      <c r="R79" s="4">
        <v>5</v>
      </c>
      <c r="S79" s="6" t="str" cm="1">
        <f t="array" ref="S79">IFERROR(AVERAGE(INDEX(_xlfn._xlws.FILTER($B$2:$P$300000,(YEAR($B$2:$B$300000)=S$4)*(MONTH($B$2:$B$300000)=$R79)),,14)),"None")</f>
        <v>None</v>
      </c>
      <c r="T79" s="6" t="str" cm="1">
        <f t="array" ref="T79">IFERROR(AVERAGE(INDEX(_xlfn._xlws.FILTER($B$2:$P$300000,(YEAR($B$2:$B$300000)=T$4)*(MONTH($B$2:$B$300000)=$R79)),,14)),"None")</f>
        <v>None</v>
      </c>
      <c r="U79" s="6" t="str" cm="1">
        <f t="array" ref="U79">IFERROR(AVERAGE(INDEX(_xlfn._xlws.FILTER($B$2:$P$300000,(YEAR($B$2:$B$300000)=U$4)*(MONTH($B$2:$B$300000)=$R79)),,14)),"None")</f>
        <v>None</v>
      </c>
      <c r="V79" s="6" t="str" cm="1">
        <f t="array" ref="V79">IFERROR(AVERAGE(INDEX(_xlfn._xlws.FILTER($B$2:$P$300000,(YEAR($B$2:$B$300000)=V$4)*(MONTH($B$2:$B$300000)=$R79)),,14)),"None")</f>
        <v>None</v>
      </c>
      <c r="W79" s="6" t="str" cm="1">
        <f t="array" ref="W79">IFERROR(AVERAGE(INDEX(_xlfn._xlws.FILTER($B$2:$P$300000,(YEAR($B$2:$B$300000)=W$4)*(MONTH($B$2:$B$300000)=$R79)),,14)),"None")</f>
        <v>None</v>
      </c>
      <c r="X79" s="6" t="str" cm="1">
        <f t="array" ref="X79">IFERROR(AVERAGE(INDEX(_xlfn._xlws.FILTER($B$2:$P$300000,(YEAR($B$2:$B$300000)=X$4)*(MONTH($B$2:$B$300000)=$R79)),,14)),"None")</f>
        <v>None</v>
      </c>
      <c r="Y79" s="6" t="str" cm="1">
        <f t="array" ref="Y79">IFERROR(AVERAGE(INDEX(_xlfn._xlws.FILTER($B$2:$P$300000,(YEAR($B$2:$B$300000)=Y$4)*(MONTH($B$2:$B$300000)=$R79)),,14)),"None")</f>
        <v>None</v>
      </c>
      <c r="Z79" s="6" t="str" cm="1">
        <f t="array" ref="Z79">IFERROR(AVERAGE(INDEX(_xlfn._xlws.FILTER($B$2:$P$300000,(YEAR($B$2:$B$300000)=Z$4)*(MONTH($B$2:$B$300000)=$R79)),,14)),"None")</f>
        <v>None</v>
      </c>
      <c r="AA79" s="6" t="str" cm="1">
        <f t="array" ref="AA79">IFERROR(AVERAGE(INDEX(_xlfn._xlws.FILTER($B$2:$P$300000,(YEAR($B$2:$B$300000)=AA$4)*(MONTH($B$2:$B$300000)=$R79)),,14)),"None")</f>
        <v>None</v>
      </c>
      <c r="AB79" s="6" t="str" cm="1">
        <f t="array" ref="AB79">IFERROR(AVERAGE(INDEX(_xlfn._xlws.FILTER($B$2:$P$300000,(YEAR($B$2:$B$300000)=AB$4)*(MONTH($B$2:$B$300000)=$R79)),,14)),"None")</f>
        <v>None</v>
      </c>
      <c r="AC79" s="6" t="str" cm="1">
        <f t="array" ref="AC79">IFERROR(AVERAGE(INDEX(_xlfn._xlws.FILTER($B$2:$P$300000,(YEAR($B$2:$B$300000)=AC$4)*(MONTH($B$2:$B$300000)=$R79)),,14)),"None")</f>
        <v>None</v>
      </c>
    </row>
    <row r="80" spans="18:49" x14ac:dyDescent="0.25">
      <c r="R80" s="4">
        <v>6</v>
      </c>
      <c r="S80" s="6" t="str" cm="1">
        <f t="array" ref="S80">IFERROR(AVERAGE(INDEX(_xlfn._xlws.FILTER($B$2:$P$300000,(YEAR($B$2:$B$300000)=S$4)*(MONTH($B$2:$B$300000)=$R80)),,14)),"None")</f>
        <v>None</v>
      </c>
      <c r="T80" s="6" t="str" cm="1">
        <f t="array" ref="T80">IFERROR(AVERAGE(INDEX(_xlfn._xlws.FILTER($B$2:$P$300000,(YEAR($B$2:$B$300000)=T$4)*(MONTH($B$2:$B$300000)=$R80)),,14)),"None")</f>
        <v>None</v>
      </c>
      <c r="U80" s="6" t="str" cm="1">
        <f t="array" ref="U80">IFERROR(AVERAGE(INDEX(_xlfn._xlws.FILTER($B$2:$P$300000,(YEAR($B$2:$B$300000)=U$4)*(MONTH($B$2:$B$300000)=$R80)),,14)),"None")</f>
        <v>None</v>
      </c>
      <c r="V80" s="6" t="str" cm="1">
        <f t="array" ref="V80">IFERROR(AVERAGE(INDEX(_xlfn._xlws.FILTER($B$2:$P$300000,(YEAR($B$2:$B$300000)=V$4)*(MONTH($B$2:$B$300000)=$R80)),,14)),"None")</f>
        <v>None</v>
      </c>
      <c r="W80" s="6" t="str" cm="1">
        <f t="array" ref="W80">IFERROR(AVERAGE(INDEX(_xlfn._xlws.FILTER($B$2:$P$300000,(YEAR($B$2:$B$300000)=W$4)*(MONTH($B$2:$B$300000)=$R80)),,14)),"None")</f>
        <v>None</v>
      </c>
      <c r="X80" s="6" t="str" cm="1">
        <f t="array" ref="X80">IFERROR(AVERAGE(INDEX(_xlfn._xlws.FILTER($B$2:$P$300000,(YEAR($B$2:$B$300000)=X$4)*(MONTH($B$2:$B$300000)=$R80)),,14)),"None")</f>
        <v>None</v>
      </c>
      <c r="Y80" s="6" t="str" cm="1">
        <f t="array" ref="Y80">IFERROR(AVERAGE(INDEX(_xlfn._xlws.FILTER($B$2:$P$300000,(YEAR($B$2:$B$300000)=Y$4)*(MONTH($B$2:$B$300000)=$R80)),,14)),"None")</f>
        <v>None</v>
      </c>
      <c r="Z80" s="6" t="str" cm="1">
        <f t="array" ref="Z80">IFERROR(AVERAGE(INDEX(_xlfn._xlws.FILTER($B$2:$P$300000,(YEAR($B$2:$B$300000)=Z$4)*(MONTH($B$2:$B$300000)=$R80)),,14)),"None")</f>
        <v>None</v>
      </c>
      <c r="AA80" s="6" t="str" cm="1">
        <f t="array" ref="AA80">IFERROR(AVERAGE(INDEX(_xlfn._xlws.FILTER($B$2:$P$300000,(YEAR($B$2:$B$300000)=AA$4)*(MONTH($B$2:$B$300000)=$R80)),,14)),"None")</f>
        <v>None</v>
      </c>
      <c r="AB80" s="6" t="str" cm="1">
        <f t="array" ref="AB80">IFERROR(AVERAGE(INDEX(_xlfn._xlws.FILTER($B$2:$P$300000,(YEAR($B$2:$B$300000)=AB$4)*(MONTH($B$2:$B$300000)=$R80)),,14)),"None")</f>
        <v>None</v>
      </c>
      <c r="AC80" s="6" t="str" cm="1">
        <f t="array" ref="AC80">IFERROR(AVERAGE(INDEX(_xlfn._xlws.FILTER($B$2:$P$300000,(YEAR($B$2:$B$300000)=AC$4)*(MONTH($B$2:$B$300000)=$R80)),,14)),"None")</f>
        <v>None</v>
      </c>
    </row>
    <row r="81" spans="18:29" x14ac:dyDescent="0.25">
      <c r="R81" s="4">
        <v>7</v>
      </c>
      <c r="S81" s="6" t="str" cm="1">
        <f t="array" ref="S81">IFERROR(AVERAGE(INDEX(_xlfn._xlws.FILTER($B$2:$P$300000,(YEAR($B$2:$B$300000)=S$4)*(MONTH($B$2:$B$300000)=$R81)),,14)),"None")</f>
        <v>None</v>
      </c>
      <c r="T81" s="6" t="str" cm="1">
        <f t="array" ref="T81">IFERROR(AVERAGE(INDEX(_xlfn._xlws.FILTER($B$2:$P$300000,(YEAR($B$2:$B$300000)=T$4)*(MONTH($B$2:$B$300000)=$R81)),,14)),"None")</f>
        <v>None</v>
      </c>
      <c r="U81" s="6" t="str" cm="1">
        <f t="array" ref="U81">IFERROR(AVERAGE(INDEX(_xlfn._xlws.FILTER($B$2:$P$300000,(YEAR($B$2:$B$300000)=U$4)*(MONTH($B$2:$B$300000)=$R81)),,14)),"None")</f>
        <v>None</v>
      </c>
      <c r="V81" s="6" t="str" cm="1">
        <f t="array" ref="V81">IFERROR(AVERAGE(INDEX(_xlfn._xlws.FILTER($B$2:$P$300000,(YEAR($B$2:$B$300000)=V$4)*(MONTH($B$2:$B$300000)=$R81)),,14)),"None")</f>
        <v>None</v>
      </c>
      <c r="W81" s="6" t="str" cm="1">
        <f t="array" ref="W81">IFERROR(AVERAGE(INDEX(_xlfn._xlws.FILTER($B$2:$P$300000,(YEAR($B$2:$B$300000)=W$4)*(MONTH($B$2:$B$300000)=$R81)),,14)),"None")</f>
        <v>None</v>
      </c>
      <c r="X81" s="6" t="str" cm="1">
        <f t="array" ref="X81">IFERROR(AVERAGE(INDEX(_xlfn._xlws.FILTER($B$2:$P$300000,(YEAR($B$2:$B$300000)=X$4)*(MONTH($B$2:$B$300000)=$R81)),,14)),"None")</f>
        <v>None</v>
      </c>
      <c r="Y81" s="6" t="str" cm="1">
        <f t="array" ref="Y81">IFERROR(AVERAGE(INDEX(_xlfn._xlws.FILTER($B$2:$P$300000,(YEAR($B$2:$B$300000)=Y$4)*(MONTH($B$2:$B$300000)=$R81)),,14)),"None")</f>
        <v>None</v>
      </c>
      <c r="Z81" s="6" t="str" cm="1">
        <f t="array" ref="Z81">IFERROR(AVERAGE(INDEX(_xlfn._xlws.FILTER($B$2:$P$300000,(YEAR($B$2:$B$300000)=Z$4)*(MONTH($B$2:$B$300000)=$R81)),,14)),"None")</f>
        <v>None</v>
      </c>
      <c r="AA81" s="6" t="str" cm="1">
        <f t="array" ref="AA81">IFERROR(AVERAGE(INDEX(_xlfn._xlws.FILTER($B$2:$P$300000,(YEAR($B$2:$B$300000)=AA$4)*(MONTH($B$2:$B$300000)=$R81)),,14)),"None")</f>
        <v>None</v>
      </c>
      <c r="AB81" s="6" t="str" cm="1">
        <f t="array" ref="AB81">IFERROR(AVERAGE(INDEX(_xlfn._xlws.FILTER($B$2:$P$300000,(YEAR($B$2:$B$300000)=AB$4)*(MONTH($B$2:$B$300000)=$R81)),,14)),"None")</f>
        <v>None</v>
      </c>
      <c r="AC81" s="6" t="str" cm="1">
        <f t="array" ref="AC81">IFERROR(AVERAGE(INDEX(_xlfn._xlws.FILTER($B$2:$P$300000,(YEAR($B$2:$B$300000)=AC$4)*(MONTH($B$2:$B$300000)=$R81)),,14)),"None")</f>
        <v>None</v>
      </c>
    </row>
    <row r="82" spans="18:29" x14ac:dyDescent="0.25">
      <c r="R82" s="4">
        <v>8</v>
      </c>
      <c r="S82" s="6" t="str" cm="1">
        <f t="array" ref="S82">IFERROR(AVERAGE(INDEX(_xlfn._xlws.FILTER($B$2:$P$300000,(YEAR($B$2:$B$300000)=S$4)*(MONTH($B$2:$B$300000)=$R82)),,14)),"None")</f>
        <v>None</v>
      </c>
      <c r="T82" s="6" t="str" cm="1">
        <f t="array" ref="T82">IFERROR(AVERAGE(INDEX(_xlfn._xlws.FILTER($B$2:$P$300000,(YEAR($B$2:$B$300000)=T$4)*(MONTH($B$2:$B$300000)=$R82)),,14)),"None")</f>
        <v>None</v>
      </c>
      <c r="U82" s="6" t="str" cm="1">
        <f t="array" ref="U82">IFERROR(AVERAGE(INDEX(_xlfn._xlws.FILTER($B$2:$P$300000,(YEAR($B$2:$B$300000)=U$4)*(MONTH($B$2:$B$300000)=$R82)),,14)),"None")</f>
        <v>None</v>
      </c>
      <c r="V82" s="6" t="str" cm="1">
        <f t="array" ref="V82">IFERROR(AVERAGE(INDEX(_xlfn._xlws.FILTER($B$2:$P$300000,(YEAR($B$2:$B$300000)=V$4)*(MONTH($B$2:$B$300000)=$R82)),,14)),"None")</f>
        <v>None</v>
      </c>
      <c r="W82" s="6" t="str" cm="1">
        <f t="array" ref="W82">IFERROR(AVERAGE(INDEX(_xlfn._xlws.FILTER($B$2:$P$300000,(YEAR($B$2:$B$300000)=W$4)*(MONTH($B$2:$B$300000)=$R82)),,14)),"None")</f>
        <v>None</v>
      </c>
      <c r="X82" s="6" t="str" cm="1">
        <f t="array" ref="X82">IFERROR(AVERAGE(INDEX(_xlfn._xlws.FILTER($B$2:$P$300000,(YEAR($B$2:$B$300000)=X$4)*(MONTH($B$2:$B$300000)=$R82)),,14)),"None")</f>
        <v>None</v>
      </c>
      <c r="Y82" s="6" t="str" cm="1">
        <f t="array" ref="Y82">IFERROR(AVERAGE(INDEX(_xlfn._xlws.FILTER($B$2:$P$300000,(YEAR($B$2:$B$300000)=Y$4)*(MONTH($B$2:$B$300000)=$R82)),,14)),"None")</f>
        <v>None</v>
      </c>
      <c r="Z82" s="6" t="str" cm="1">
        <f t="array" ref="Z82">IFERROR(AVERAGE(INDEX(_xlfn._xlws.FILTER($B$2:$P$300000,(YEAR($B$2:$B$300000)=Z$4)*(MONTH($B$2:$B$300000)=$R82)),,14)),"None")</f>
        <v>None</v>
      </c>
      <c r="AA82" s="6" t="str" cm="1">
        <f t="array" ref="AA82">IFERROR(AVERAGE(INDEX(_xlfn._xlws.FILTER($B$2:$P$300000,(YEAR($B$2:$B$300000)=AA$4)*(MONTH($B$2:$B$300000)=$R82)),,14)),"None")</f>
        <v>None</v>
      </c>
      <c r="AB82" s="6" t="str" cm="1">
        <f t="array" ref="AB82">IFERROR(AVERAGE(INDEX(_xlfn._xlws.FILTER($B$2:$P$300000,(YEAR($B$2:$B$300000)=AB$4)*(MONTH($B$2:$B$300000)=$R82)),,14)),"None")</f>
        <v>None</v>
      </c>
      <c r="AC82" s="6" t="str" cm="1">
        <f t="array" ref="AC82">IFERROR(AVERAGE(INDEX(_xlfn._xlws.FILTER($B$2:$P$300000,(YEAR($B$2:$B$300000)=AC$4)*(MONTH($B$2:$B$300000)=$R82)),,14)),"None")</f>
        <v>None</v>
      </c>
    </row>
    <row r="83" spans="18:29" x14ac:dyDescent="0.25">
      <c r="R83" s="4">
        <v>9</v>
      </c>
      <c r="S83" s="6" t="str" cm="1">
        <f t="array" ref="S83">IFERROR(AVERAGE(INDEX(_xlfn._xlws.FILTER($B$2:$P$300000,(YEAR($B$2:$B$300000)=S$4)*(MONTH($B$2:$B$300000)=$R83)),,14)),"None")</f>
        <v>None</v>
      </c>
      <c r="T83" s="6" t="str" cm="1">
        <f t="array" ref="T83">IFERROR(AVERAGE(INDEX(_xlfn._xlws.FILTER($B$2:$P$300000,(YEAR($B$2:$B$300000)=T$4)*(MONTH($B$2:$B$300000)=$R83)),,14)),"None")</f>
        <v>None</v>
      </c>
      <c r="U83" s="6" t="str" cm="1">
        <f t="array" ref="U83">IFERROR(AVERAGE(INDEX(_xlfn._xlws.FILTER($B$2:$P$300000,(YEAR($B$2:$B$300000)=U$4)*(MONTH($B$2:$B$300000)=$R83)),,14)),"None")</f>
        <v>None</v>
      </c>
      <c r="V83" s="6" t="str" cm="1">
        <f t="array" ref="V83">IFERROR(AVERAGE(INDEX(_xlfn._xlws.FILTER($B$2:$P$300000,(YEAR($B$2:$B$300000)=V$4)*(MONTH($B$2:$B$300000)=$R83)),,14)),"None")</f>
        <v>None</v>
      </c>
      <c r="W83" s="6" t="str" cm="1">
        <f t="array" ref="W83">IFERROR(AVERAGE(INDEX(_xlfn._xlws.FILTER($B$2:$P$300000,(YEAR($B$2:$B$300000)=W$4)*(MONTH($B$2:$B$300000)=$R83)),,14)),"None")</f>
        <v>None</v>
      </c>
      <c r="X83" s="6" t="str" cm="1">
        <f t="array" ref="X83">IFERROR(AVERAGE(INDEX(_xlfn._xlws.FILTER($B$2:$P$300000,(YEAR($B$2:$B$300000)=X$4)*(MONTH($B$2:$B$300000)=$R83)),,14)),"None")</f>
        <v>None</v>
      </c>
      <c r="Y83" s="6" t="str" cm="1">
        <f t="array" ref="Y83">IFERROR(AVERAGE(INDEX(_xlfn._xlws.FILTER($B$2:$P$300000,(YEAR($B$2:$B$300000)=Y$4)*(MONTH($B$2:$B$300000)=$R83)),,14)),"None")</f>
        <v>None</v>
      </c>
      <c r="Z83" s="6" t="str" cm="1">
        <f t="array" ref="Z83">IFERROR(AVERAGE(INDEX(_xlfn._xlws.FILTER($B$2:$P$300000,(YEAR($B$2:$B$300000)=Z$4)*(MONTH($B$2:$B$300000)=$R83)),,14)),"None")</f>
        <v>None</v>
      </c>
      <c r="AA83" s="6" t="str" cm="1">
        <f t="array" ref="AA83">IFERROR(AVERAGE(INDEX(_xlfn._xlws.FILTER($B$2:$P$300000,(YEAR($B$2:$B$300000)=AA$4)*(MONTH($B$2:$B$300000)=$R83)),,14)),"None")</f>
        <v>None</v>
      </c>
      <c r="AB83" s="6" t="str" cm="1">
        <f t="array" ref="AB83">IFERROR(AVERAGE(INDEX(_xlfn._xlws.FILTER($B$2:$P$300000,(YEAR($B$2:$B$300000)=AB$4)*(MONTH($B$2:$B$300000)=$R83)),,14)),"None")</f>
        <v>None</v>
      </c>
      <c r="AC83" s="6" t="str" cm="1">
        <f t="array" ref="AC83">IFERROR(AVERAGE(INDEX(_xlfn._xlws.FILTER($B$2:$P$300000,(YEAR($B$2:$B$300000)=AC$4)*(MONTH($B$2:$B$300000)=$R83)),,14)),"None")</f>
        <v>None</v>
      </c>
    </row>
    <row r="84" spans="18:29" x14ac:dyDescent="0.25">
      <c r="R84" s="4">
        <v>10</v>
      </c>
      <c r="S84" s="6" t="str" cm="1">
        <f t="array" ref="S84">IFERROR(AVERAGE(INDEX(_xlfn._xlws.FILTER($B$2:$P$300000,(YEAR($B$2:$B$300000)=S$4)*(MONTH($B$2:$B$300000)=$R84)),,14)),"None")</f>
        <v>None</v>
      </c>
      <c r="T84" s="6" t="str" cm="1">
        <f t="array" ref="T84">IFERROR(AVERAGE(INDEX(_xlfn._xlws.FILTER($B$2:$P$300000,(YEAR($B$2:$B$300000)=T$4)*(MONTH($B$2:$B$300000)=$R84)),,14)),"None")</f>
        <v>None</v>
      </c>
      <c r="U84" s="6" t="str" cm="1">
        <f t="array" ref="U84">IFERROR(AVERAGE(INDEX(_xlfn._xlws.FILTER($B$2:$P$300000,(YEAR($B$2:$B$300000)=U$4)*(MONTH($B$2:$B$300000)=$R84)),,14)),"None")</f>
        <v>None</v>
      </c>
      <c r="V84" s="6" t="str" cm="1">
        <f t="array" ref="V84">IFERROR(AVERAGE(INDEX(_xlfn._xlws.FILTER($B$2:$P$300000,(YEAR($B$2:$B$300000)=V$4)*(MONTH($B$2:$B$300000)=$R84)),,14)),"None")</f>
        <v>None</v>
      </c>
      <c r="W84" s="6" t="str" cm="1">
        <f t="array" ref="W84">IFERROR(AVERAGE(INDEX(_xlfn._xlws.FILTER($B$2:$P$300000,(YEAR($B$2:$B$300000)=W$4)*(MONTH($B$2:$B$300000)=$R84)),,14)),"None")</f>
        <v>None</v>
      </c>
      <c r="X84" s="6" t="str" cm="1">
        <f t="array" ref="X84">IFERROR(AVERAGE(INDEX(_xlfn._xlws.FILTER($B$2:$P$300000,(YEAR($B$2:$B$300000)=X$4)*(MONTH($B$2:$B$300000)=$R84)),,14)),"None")</f>
        <v>None</v>
      </c>
      <c r="Y84" s="6" t="str" cm="1">
        <f t="array" ref="Y84">IFERROR(AVERAGE(INDEX(_xlfn._xlws.FILTER($B$2:$P$300000,(YEAR($B$2:$B$300000)=Y$4)*(MONTH($B$2:$B$300000)=$R84)),,14)),"None")</f>
        <v>None</v>
      </c>
      <c r="Z84" s="6" t="str" cm="1">
        <f t="array" ref="Z84">IFERROR(AVERAGE(INDEX(_xlfn._xlws.FILTER($B$2:$P$300000,(YEAR($B$2:$B$300000)=Z$4)*(MONTH($B$2:$B$300000)=$R84)),,14)),"None")</f>
        <v>None</v>
      </c>
      <c r="AA84" s="6" t="str" cm="1">
        <f t="array" ref="AA84">IFERROR(AVERAGE(INDEX(_xlfn._xlws.FILTER($B$2:$P$300000,(YEAR($B$2:$B$300000)=AA$4)*(MONTH($B$2:$B$300000)=$R84)),,14)),"None")</f>
        <v>None</v>
      </c>
      <c r="AB84" s="6" t="str" cm="1">
        <f t="array" ref="AB84">IFERROR(AVERAGE(INDEX(_xlfn._xlws.FILTER($B$2:$P$300000,(YEAR($B$2:$B$300000)=AB$4)*(MONTH($B$2:$B$300000)=$R84)),,14)),"None")</f>
        <v>None</v>
      </c>
      <c r="AC84" s="6" t="str" cm="1">
        <f t="array" ref="AC84">IFERROR(AVERAGE(INDEX(_xlfn._xlws.FILTER($B$2:$P$300000,(YEAR($B$2:$B$300000)=AC$4)*(MONTH($B$2:$B$300000)=$R84)),,14)),"None")</f>
        <v>None</v>
      </c>
    </row>
    <row r="85" spans="18:29" x14ac:dyDescent="0.25">
      <c r="R85" s="4">
        <v>11</v>
      </c>
      <c r="S85" s="6" t="str" cm="1">
        <f t="array" ref="S85">IFERROR(AVERAGE(INDEX(_xlfn._xlws.FILTER($B$2:$P$300000,(YEAR($B$2:$B$300000)=S$4)*(MONTH($B$2:$B$300000)=$R85)),,14)),"None")</f>
        <v>None</v>
      </c>
      <c r="T85" s="6" t="str" cm="1">
        <f t="array" ref="T85">IFERROR(AVERAGE(INDEX(_xlfn._xlws.FILTER($B$2:$P$300000,(YEAR($B$2:$B$300000)=T$4)*(MONTH($B$2:$B$300000)=$R85)),,14)),"None")</f>
        <v>None</v>
      </c>
      <c r="U85" s="6" t="str" cm="1">
        <f t="array" ref="U85">IFERROR(AVERAGE(INDEX(_xlfn._xlws.FILTER($B$2:$P$300000,(YEAR($B$2:$B$300000)=U$4)*(MONTH($B$2:$B$300000)=$R85)),,14)),"None")</f>
        <v>None</v>
      </c>
      <c r="V85" s="6" t="str" cm="1">
        <f t="array" ref="V85">IFERROR(AVERAGE(INDEX(_xlfn._xlws.FILTER($B$2:$P$300000,(YEAR($B$2:$B$300000)=V$4)*(MONTH($B$2:$B$300000)=$R85)),,14)),"None")</f>
        <v>None</v>
      </c>
      <c r="W85" s="6" t="str" cm="1">
        <f t="array" ref="W85">IFERROR(AVERAGE(INDEX(_xlfn._xlws.FILTER($B$2:$P$300000,(YEAR($B$2:$B$300000)=W$4)*(MONTH($B$2:$B$300000)=$R85)),,14)),"None")</f>
        <v>None</v>
      </c>
      <c r="X85" s="6" t="str" cm="1">
        <f t="array" ref="X85">IFERROR(AVERAGE(INDEX(_xlfn._xlws.FILTER($B$2:$P$300000,(YEAR($B$2:$B$300000)=X$4)*(MONTH($B$2:$B$300000)=$R85)),,14)),"None")</f>
        <v>None</v>
      </c>
      <c r="Y85" s="6" t="str" cm="1">
        <f t="array" ref="Y85">IFERROR(AVERAGE(INDEX(_xlfn._xlws.FILTER($B$2:$P$300000,(YEAR($B$2:$B$300000)=Y$4)*(MONTH($B$2:$B$300000)=$R85)),,14)),"None")</f>
        <v>None</v>
      </c>
      <c r="Z85" s="6" t="str" cm="1">
        <f t="array" ref="Z85">IFERROR(AVERAGE(INDEX(_xlfn._xlws.FILTER($B$2:$P$300000,(YEAR($B$2:$B$300000)=Z$4)*(MONTH($B$2:$B$300000)=$R85)),,14)),"None")</f>
        <v>None</v>
      </c>
      <c r="AA85" s="6" t="str" cm="1">
        <f t="array" ref="AA85">IFERROR(AVERAGE(INDEX(_xlfn._xlws.FILTER($B$2:$P$300000,(YEAR($B$2:$B$300000)=AA$4)*(MONTH($B$2:$B$300000)=$R85)),,14)),"None")</f>
        <v>None</v>
      </c>
      <c r="AB85" s="6" t="str" cm="1">
        <f t="array" ref="AB85">IFERROR(AVERAGE(INDEX(_xlfn._xlws.FILTER($B$2:$P$300000,(YEAR($B$2:$B$300000)=AB$4)*(MONTH($B$2:$B$300000)=$R85)),,14)),"None")</f>
        <v>None</v>
      </c>
      <c r="AC85" s="6" t="str" cm="1">
        <f t="array" ref="AC85">IFERROR(AVERAGE(INDEX(_xlfn._xlws.FILTER($B$2:$P$300000,(YEAR($B$2:$B$300000)=AC$4)*(MONTH($B$2:$B$300000)=$R85)),,14)),"None")</f>
        <v>None</v>
      </c>
    </row>
    <row r="86" spans="18:29" x14ac:dyDescent="0.25">
      <c r="R86" s="4">
        <v>12</v>
      </c>
      <c r="S86" s="6" t="str" cm="1">
        <f t="array" ref="S86">IFERROR(AVERAGE(INDEX(_xlfn._xlws.FILTER($B$2:$P$300000,(YEAR($B$2:$B$300000)=S$4)*(MONTH($B$2:$B$300000)=$R86)),,14)),"None")</f>
        <v>None</v>
      </c>
      <c r="T86" s="6" t="str" cm="1">
        <f t="array" ref="T86">IFERROR(AVERAGE(INDEX(_xlfn._xlws.FILTER($B$2:$P$300000,(YEAR($B$2:$B$300000)=T$4)*(MONTH($B$2:$B$300000)=$R86)),,14)),"None")</f>
        <v>None</v>
      </c>
      <c r="U86" s="6" t="str" cm="1">
        <f t="array" ref="U86">IFERROR(AVERAGE(INDEX(_xlfn._xlws.FILTER($B$2:$P$300000,(YEAR($B$2:$B$300000)=U$4)*(MONTH($B$2:$B$300000)=$R86)),,14)),"None")</f>
        <v>None</v>
      </c>
      <c r="V86" s="6" t="str" cm="1">
        <f t="array" ref="V86">IFERROR(AVERAGE(INDEX(_xlfn._xlws.FILTER($B$2:$P$300000,(YEAR($B$2:$B$300000)=V$4)*(MONTH($B$2:$B$300000)=$R86)),,14)),"None")</f>
        <v>None</v>
      </c>
      <c r="W86" s="6" t="str" cm="1">
        <f t="array" ref="W86">IFERROR(AVERAGE(INDEX(_xlfn._xlws.FILTER($B$2:$P$300000,(YEAR($B$2:$B$300000)=W$4)*(MONTH($B$2:$B$300000)=$R86)),,14)),"None")</f>
        <v>None</v>
      </c>
      <c r="X86" s="6" t="str" cm="1">
        <f t="array" ref="X86">IFERROR(AVERAGE(INDEX(_xlfn._xlws.FILTER($B$2:$P$300000,(YEAR($B$2:$B$300000)=X$4)*(MONTH($B$2:$B$300000)=$R86)),,14)),"None")</f>
        <v>None</v>
      </c>
      <c r="Y86" s="6" t="str" cm="1">
        <f t="array" ref="Y86">IFERROR(AVERAGE(INDEX(_xlfn._xlws.FILTER($B$2:$P$300000,(YEAR($B$2:$B$300000)=Y$4)*(MONTH($B$2:$B$300000)=$R86)),,14)),"None")</f>
        <v>None</v>
      </c>
      <c r="Z86" s="6" t="str" cm="1">
        <f t="array" ref="Z86">IFERROR(AVERAGE(INDEX(_xlfn._xlws.FILTER($B$2:$P$300000,(YEAR($B$2:$B$300000)=Z$4)*(MONTH($B$2:$B$300000)=$R86)),,14)),"None")</f>
        <v>None</v>
      </c>
      <c r="AA86" s="6" t="str" cm="1">
        <f t="array" ref="AA86">IFERROR(AVERAGE(INDEX(_xlfn._xlws.FILTER($B$2:$P$300000,(YEAR($B$2:$B$300000)=AA$4)*(MONTH($B$2:$B$300000)=$R86)),,14)),"None")</f>
        <v>None</v>
      </c>
      <c r="AB86" s="6" t="str" cm="1">
        <f t="array" ref="AB86">IFERROR(AVERAGE(INDEX(_xlfn._xlws.FILTER($B$2:$P$300000,(YEAR($B$2:$B$300000)=AB$4)*(MONTH($B$2:$B$300000)=$R86)),,14)),"None")</f>
        <v>None</v>
      </c>
      <c r="AC86" s="6" t="str" cm="1">
        <f t="array" ref="AC86">IFERROR(AVERAGE(INDEX(_xlfn._xlws.FILTER($B$2:$P$300000,(YEAR($B$2:$B$300000)=AC$4)*(MONTH($B$2:$B$300000)=$R86)),,14)),"None")</f>
        <v>None</v>
      </c>
    </row>
    <row r="88" spans="18:29" x14ac:dyDescent="0.25">
      <c r="R88" s="3" t="s">
        <v>44</v>
      </c>
      <c r="S88" s="4">
        <v>2011</v>
      </c>
      <c r="T88" s="4">
        <v>2012</v>
      </c>
      <c r="U88" s="4">
        <v>2013</v>
      </c>
      <c r="V88" s="4">
        <v>2014</v>
      </c>
      <c r="W88" s="4">
        <v>2015</v>
      </c>
      <c r="X88" s="4">
        <v>2016</v>
      </c>
      <c r="Y88" s="4">
        <v>2017</v>
      </c>
      <c r="Z88" s="4">
        <v>2018</v>
      </c>
      <c r="AA88" s="4">
        <v>2019</v>
      </c>
      <c r="AB88" s="4">
        <v>2020</v>
      </c>
      <c r="AC88" s="4">
        <v>2021</v>
      </c>
    </row>
    <row r="89" spans="18:29" x14ac:dyDescent="0.25">
      <c r="R89" s="4">
        <v>1</v>
      </c>
      <c r="S89" s="45" t="str" cm="1">
        <f t="array" ref="S89">IFERROR(AVERAGE(INDEX(_xlfn._xlws.FILTER($B$2:$Q$300000,(YEAR($B$2:$B$300000)=S$4)*(MONTH($B$2:$B$300000)=$R89)),,15)),"None")</f>
        <v>None</v>
      </c>
      <c r="T89" s="45" t="str" cm="1">
        <f t="array" ref="T89">IFERROR(AVERAGE(INDEX(_xlfn._xlws.FILTER($B$2:$Q$300000,(YEAR($B$2:$B$300000)=T$4)*(MONTH($B$2:$B$300000)=$R89)),,15)),"None")</f>
        <v>None</v>
      </c>
      <c r="U89" s="45" t="str" cm="1">
        <f t="array" ref="U89">IFERROR(AVERAGE(INDEX(_xlfn._xlws.FILTER($B$2:$Q$300000,(YEAR($B$2:$B$300000)=U$4)*(MONTH($B$2:$B$300000)=$R89)),,15)),"None")</f>
        <v>None</v>
      </c>
      <c r="V89" s="45" t="str" cm="1">
        <f t="array" ref="V89">IFERROR(AVERAGE(INDEX(_xlfn._xlws.FILTER($B$2:$Q$300000,(YEAR($B$2:$B$300000)=V$4)*(MONTH($B$2:$B$300000)=$R89)),,15)),"None")</f>
        <v>None</v>
      </c>
      <c r="W89" s="45" t="str" cm="1">
        <f t="array" ref="W89">IFERROR(AVERAGE(INDEX(_xlfn._xlws.FILTER($B$2:$Q$300000,(YEAR($B$2:$B$300000)=W$4)*(MONTH($B$2:$B$300000)=$R89)),,15)),"None")</f>
        <v>None</v>
      </c>
      <c r="X89" s="45" t="str" cm="1">
        <f t="array" ref="X89">IFERROR(AVERAGE(INDEX(_xlfn._xlws.FILTER($B$2:$Q$300000,(YEAR($B$2:$B$300000)=X$4)*(MONTH($B$2:$B$300000)=$R89)),,15)),"None")</f>
        <v>None</v>
      </c>
      <c r="Y89" s="45" t="str" cm="1">
        <f t="array" ref="Y89">IFERROR(AVERAGE(INDEX(_xlfn._xlws.FILTER($B$2:$Q$300000,(YEAR($B$2:$B$300000)=Y$4)*(MONTH($B$2:$B$300000)=$R89)),,15)),"None")</f>
        <v>None</v>
      </c>
      <c r="Z89" s="45" t="str" cm="1">
        <f t="array" ref="Z89">IFERROR(AVERAGE(INDEX(_xlfn._xlws.FILTER($B$2:$Q$300000,(YEAR($B$2:$B$300000)=Z$4)*(MONTH($B$2:$B$300000)=$R89)),,15)),"None")</f>
        <v>None</v>
      </c>
      <c r="AA89" s="45" t="str" cm="1">
        <f t="array" ref="AA89">IFERROR(AVERAGE(INDEX(_xlfn._xlws.FILTER($B$2:$Q$300000,(YEAR($B$2:$B$300000)=AA$4)*(MONTH($B$2:$B$300000)=$R89)),,15)),"None")</f>
        <v>None</v>
      </c>
      <c r="AB89" s="45" t="str" cm="1">
        <f t="array" ref="AB89">IFERROR(AVERAGE(INDEX(_xlfn._xlws.FILTER($B$2:$Q$300000,(YEAR($B$2:$B$300000)=AB$4)*(MONTH($B$2:$B$300000)=$R89)),,15)),"None")</f>
        <v>None</v>
      </c>
      <c r="AC89" s="45" t="str" cm="1">
        <f t="array" ref="AC89">IFERROR(AVERAGE(INDEX(_xlfn._xlws.FILTER($B$2:$Q$300000,(YEAR($B$2:$B$300000)=AC$4)*(MONTH($B$2:$B$300000)=$R89)),,15)),"None")</f>
        <v>None</v>
      </c>
    </row>
    <row r="90" spans="18:29" x14ac:dyDescent="0.25">
      <c r="R90" s="4">
        <v>2</v>
      </c>
      <c r="S90" s="45" t="str" cm="1">
        <f t="array" ref="S90">IFERROR(AVERAGE(INDEX(_xlfn._xlws.FILTER($B$2:$Q$300000,(YEAR($B$2:$B$300000)=S$4)*(MONTH($B$2:$B$300000)=$R90)),,15)),"None")</f>
        <v>None</v>
      </c>
      <c r="T90" s="45" t="str" cm="1">
        <f t="array" ref="T90">IFERROR(AVERAGE(INDEX(_xlfn._xlws.FILTER($B$2:$Q$300000,(YEAR($B$2:$B$300000)=T$4)*(MONTH($B$2:$B$300000)=$R90)),,15)),"None")</f>
        <v>None</v>
      </c>
      <c r="U90" s="45" t="str" cm="1">
        <f t="array" ref="U90">IFERROR(AVERAGE(INDEX(_xlfn._xlws.FILTER($B$2:$Q$300000,(YEAR($B$2:$B$300000)=U$4)*(MONTH($B$2:$B$300000)=$R90)),,15)),"None")</f>
        <v>None</v>
      </c>
      <c r="V90" s="45" t="str" cm="1">
        <f t="array" ref="V90">IFERROR(AVERAGE(INDEX(_xlfn._xlws.FILTER($B$2:$Q$300000,(YEAR($B$2:$B$300000)=V$4)*(MONTH($B$2:$B$300000)=$R90)),,15)),"None")</f>
        <v>None</v>
      </c>
      <c r="W90" s="45" t="str" cm="1">
        <f t="array" ref="W90">IFERROR(AVERAGE(INDEX(_xlfn._xlws.FILTER($B$2:$Q$300000,(YEAR($B$2:$B$300000)=W$4)*(MONTH($B$2:$B$300000)=$R90)),,15)),"None")</f>
        <v>None</v>
      </c>
      <c r="X90" s="45" t="str" cm="1">
        <f t="array" ref="X90">IFERROR(AVERAGE(INDEX(_xlfn._xlws.FILTER($B$2:$Q$300000,(YEAR($B$2:$B$300000)=X$4)*(MONTH($B$2:$B$300000)=$R90)),,15)),"None")</f>
        <v>None</v>
      </c>
      <c r="Y90" s="45" t="str" cm="1">
        <f t="array" ref="Y90">IFERROR(AVERAGE(INDEX(_xlfn._xlws.FILTER($B$2:$Q$300000,(YEAR($B$2:$B$300000)=Y$4)*(MONTH($B$2:$B$300000)=$R90)),,15)),"None")</f>
        <v>None</v>
      </c>
      <c r="Z90" s="45" t="str" cm="1">
        <f t="array" ref="Z90">IFERROR(AVERAGE(INDEX(_xlfn._xlws.FILTER($B$2:$Q$300000,(YEAR($B$2:$B$300000)=Z$4)*(MONTH($B$2:$B$300000)=$R90)),,15)),"None")</f>
        <v>None</v>
      </c>
      <c r="AA90" s="45" t="str" cm="1">
        <f t="array" ref="AA90">IFERROR(AVERAGE(INDEX(_xlfn._xlws.FILTER($B$2:$Q$300000,(YEAR($B$2:$B$300000)=AA$4)*(MONTH($B$2:$B$300000)=$R90)),,15)),"None")</f>
        <v>None</v>
      </c>
      <c r="AB90" s="45" t="str" cm="1">
        <f t="array" ref="AB90">IFERROR(AVERAGE(INDEX(_xlfn._xlws.FILTER($B$2:$Q$300000,(YEAR($B$2:$B$300000)=AB$4)*(MONTH($B$2:$B$300000)=$R90)),,15)),"None")</f>
        <v>None</v>
      </c>
      <c r="AC90" s="45" t="str" cm="1">
        <f t="array" ref="AC90">IFERROR(AVERAGE(INDEX(_xlfn._xlws.FILTER($B$2:$Q$300000,(YEAR($B$2:$B$300000)=AC$4)*(MONTH($B$2:$B$300000)=$R90)),,15)),"None")</f>
        <v>None</v>
      </c>
    </row>
    <row r="91" spans="18:29" x14ac:dyDescent="0.25">
      <c r="R91" s="4">
        <v>3</v>
      </c>
      <c r="S91" s="45" t="str" cm="1">
        <f t="array" ref="S91">IFERROR(AVERAGE(INDEX(_xlfn._xlws.FILTER($B$2:$Q$300000,(YEAR($B$2:$B$300000)=S$4)*(MONTH($B$2:$B$300000)=$R91)),,15)),"None")</f>
        <v>None</v>
      </c>
      <c r="T91" s="45" t="str" cm="1">
        <f t="array" ref="T91">IFERROR(AVERAGE(INDEX(_xlfn._xlws.FILTER($B$2:$Q$300000,(YEAR($B$2:$B$300000)=T$4)*(MONTH($B$2:$B$300000)=$R91)),,15)),"None")</f>
        <v>None</v>
      </c>
      <c r="U91" s="45" t="str" cm="1">
        <f t="array" ref="U91">IFERROR(AVERAGE(INDEX(_xlfn._xlws.FILTER($B$2:$Q$300000,(YEAR($B$2:$B$300000)=U$4)*(MONTH($B$2:$B$300000)=$R91)),,15)),"None")</f>
        <v>None</v>
      </c>
      <c r="V91" s="45" t="str" cm="1">
        <f t="array" ref="V91">IFERROR(AVERAGE(INDEX(_xlfn._xlws.FILTER($B$2:$Q$300000,(YEAR($B$2:$B$300000)=V$4)*(MONTH($B$2:$B$300000)=$R91)),,15)),"None")</f>
        <v>None</v>
      </c>
      <c r="W91" s="45" t="str" cm="1">
        <f t="array" ref="W91">IFERROR(AVERAGE(INDEX(_xlfn._xlws.FILTER($B$2:$Q$300000,(YEAR($B$2:$B$300000)=W$4)*(MONTH($B$2:$B$300000)=$R91)),,15)),"None")</f>
        <v>None</v>
      </c>
      <c r="X91" s="45" t="str" cm="1">
        <f t="array" ref="X91">IFERROR(AVERAGE(INDEX(_xlfn._xlws.FILTER($B$2:$Q$300000,(YEAR($B$2:$B$300000)=X$4)*(MONTH($B$2:$B$300000)=$R91)),,15)),"None")</f>
        <v>None</v>
      </c>
      <c r="Y91" s="45" t="str" cm="1">
        <f t="array" ref="Y91">IFERROR(AVERAGE(INDEX(_xlfn._xlws.FILTER($B$2:$Q$300000,(YEAR($B$2:$B$300000)=Y$4)*(MONTH($B$2:$B$300000)=$R91)),,15)),"None")</f>
        <v>None</v>
      </c>
      <c r="Z91" s="45" t="str" cm="1">
        <f t="array" ref="Z91">IFERROR(AVERAGE(INDEX(_xlfn._xlws.FILTER($B$2:$Q$300000,(YEAR($B$2:$B$300000)=Z$4)*(MONTH($B$2:$B$300000)=$R91)),,15)),"None")</f>
        <v>None</v>
      </c>
      <c r="AA91" s="45" t="str" cm="1">
        <f t="array" ref="AA91">IFERROR(AVERAGE(INDEX(_xlfn._xlws.FILTER($B$2:$Q$300000,(YEAR($B$2:$B$300000)=AA$4)*(MONTH($B$2:$B$300000)=$R91)),,15)),"None")</f>
        <v>None</v>
      </c>
      <c r="AB91" s="45" t="str" cm="1">
        <f t="array" ref="AB91">IFERROR(AVERAGE(INDEX(_xlfn._xlws.FILTER($B$2:$Q$300000,(YEAR($B$2:$B$300000)=AB$4)*(MONTH($B$2:$B$300000)=$R91)),,15)),"None")</f>
        <v>None</v>
      </c>
      <c r="AC91" s="45" t="str" cm="1">
        <f t="array" ref="AC91">IFERROR(AVERAGE(INDEX(_xlfn._xlws.FILTER($B$2:$Q$300000,(YEAR($B$2:$B$300000)=AC$4)*(MONTH($B$2:$B$300000)=$R91)),,15)),"None")</f>
        <v>None</v>
      </c>
    </row>
    <row r="92" spans="18:29" x14ac:dyDescent="0.25">
      <c r="R92" s="4">
        <v>4</v>
      </c>
      <c r="S92" s="45" t="str" cm="1">
        <f t="array" ref="S92">IFERROR(AVERAGE(INDEX(_xlfn._xlws.FILTER($B$2:$Q$300000,(YEAR($B$2:$B$300000)=S$4)*(MONTH($B$2:$B$300000)=$R92)),,15)),"None")</f>
        <v>None</v>
      </c>
      <c r="T92" s="45" t="str" cm="1">
        <f t="array" ref="T92">IFERROR(AVERAGE(INDEX(_xlfn._xlws.FILTER($B$2:$Q$300000,(YEAR($B$2:$B$300000)=T$4)*(MONTH($B$2:$B$300000)=$R92)),,15)),"None")</f>
        <v>None</v>
      </c>
      <c r="U92" s="45" t="str" cm="1">
        <f t="array" ref="U92">IFERROR(AVERAGE(INDEX(_xlfn._xlws.FILTER($B$2:$Q$300000,(YEAR($B$2:$B$300000)=U$4)*(MONTH($B$2:$B$300000)=$R92)),,15)),"None")</f>
        <v>None</v>
      </c>
      <c r="V92" s="45" t="str" cm="1">
        <f t="array" ref="V92">IFERROR(AVERAGE(INDEX(_xlfn._xlws.FILTER($B$2:$Q$300000,(YEAR($B$2:$B$300000)=V$4)*(MONTH($B$2:$B$300000)=$R92)),,15)),"None")</f>
        <v>None</v>
      </c>
      <c r="W92" s="45" t="str" cm="1">
        <f t="array" ref="W92">IFERROR(AVERAGE(INDEX(_xlfn._xlws.FILTER($B$2:$Q$300000,(YEAR($B$2:$B$300000)=W$4)*(MONTH($B$2:$B$300000)=$R92)),,15)),"None")</f>
        <v>None</v>
      </c>
      <c r="X92" s="45" t="str" cm="1">
        <f t="array" ref="X92">IFERROR(AVERAGE(INDEX(_xlfn._xlws.FILTER($B$2:$Q$300000,(YEAR($B$2:$B$300000)=X$4)*(MONTH($B$2:$B$300000)=$R92)),,15)),"None")</f>
        <v>None</v>
      </c>
      <c r="Y92" s="45" t="str" cm="1">
        <f t="array" ref="Y92">IFERROR(AVERAGE(INDEX(_xlfn._xlws.FILTER($B$2:$Q$300000,(YEAR($B$2:$B$300000)=Y$4)*(MONTH($B$2:$B$300000)=$R92)),,15)),"None")</f>
        <v>None</v>
      </c>
      <c r="Z92" s="45" t="str" cm="1">
        <f t="array" ref="Z92">IFERROR(AVERAGE(INDEX(_xlfn._xlws.FILTER($B$2:$Q$300000,(YEAR($B$2:$B$300000)=Z$4)*(MONTH($B$2:$B$300000)=$R92)),,15)),"None")</f>
        <v>None</v>
      </c>
      <c r="AA92" s="45" t="str" cm="1">
        <f t="array" ref="AA92">IFERROR(AVERAGE(INDEX(_xlfn._xlws.FILTER($B$2:$Q$300000,(YEAR($B$2:$B$300000)=AA$4)*(MONTH($B$2:$B$300000)=$R92)),,15)),"None")</f>
        <v>None</v>
      </c>
      <c r="AB92" s="45" t="str" cm="1">
        <f t="array" ref="AB92">IFERROR(AVERAGE(INDEX(_xlfn._xlws.FILTER($B$2:$Q$300000,(YEAR($B$2:$B$300000)=AB$4)*(MONTH($B$2:$B$300000)=$R92)),,15)),"None")</f>
        <v>None</v>
      </c>
      <c r="AC92" s="45" t="str" cm="1">
        <f t="array" ref="AC92">IFERROR(AVERAGE(INDEX(_xlfn._xlws.FILTER($B$2:$Q$300000,(YEAR($B$2:$B$300000)=AC$4)*(MONTH($B$2:$B$300000)=$R92)),,15)),"None")</f>
        <v>None</v>
      </c>
    </row>
    <row r="93" spans="18:29" x14ac:dyDescent="0.25">
      <c r="R93" s="4">
        <v>5</v>
      </c>
      <c r="S93" s="45" t="str" cm="1">
        <f t="array" ref="S93">IFERROR(AVERAGE(INDEX(_xlfn._xlws.FILTER($B$2:$Q$300000,(YEAR($B$2:$B$300000)=S$4)*(MONTH($B$2:$B$300000)=$R93)),,15)),"None")</f>
        <v>None</v>
      </c>
      <c r="T93" s="45" t="str" cm="1">
        <f t="array" ref="T93">IFERROR(AVERAGE(INDEX(_xlfn._xlws.FILTER($B$2:$Q$300000,(YEAR($B$2:$B$300000)=T$4)*(MONTH($B$2:$B$300000)=$R93)),,15)),"None")</f>
        <v>None</v>
      </c>
      <c r="U93" s="45" t="str" cm="1">
        <f t="array" ref="U93">IFERROR(AVERAGE(INDEX(_xlfn._xlws.FILTER($B$2:$Q$300000,(YEAR($B$2:$B$300000)=U$4)*(MONTH($B$2:$B$300000)=$R93)),,15)),"None")</f>
        <v>None</v>
      </c>
      <c r="V93" s="45" t="str" cm="1">
        <f t="array" ref="V93">IFERROR(AVERAGE(INDEX(_xlfn._xlws.FILTER($B$2:$Q$300000,(YEAR($B$2:$B$300000)=V$4)*(MONTH($B$2:$B$300000)=$R93)),,15)),"None")</f>
        <v>None</v>
      </c>
      <c r="W93" s="45" t="str" cm="1">
        <f t="array" ref="W93">IFERROR(AVERAGE(INDEX(_xlfn._xlws.FILTER($B$2:$Q$300000,(YEAR($B$2:$B$300000)=W$4)*(MONTH($B$2:$B$300000)=$R93)),,15)),"None")</f>
        <v>None</v>
      </c>
      <c r="X93" s="45" t="str" cm="1">
        <f t="array" ref="X93">IFERROR(AVERAGE(INDEX(_xlfn._xlws.FILTER($B$2:$Q$300000,(YEAR($B$2:$B$300000)=X$4)*(MONTH($B$2:$B$300000)=$R93)),,15)),"None")</f>
        <v>None</v>
      </c>
      <c r="Y93" s="45" t="str" cm="1">
        <f t="array" ref="Y93">IFERROR(AVERAGE(INDEX(_xlfn._xlws.FILTER($B$2:$Q$300000,(YEAR($B$2:$B$300000)=Y$4)*(MONTH($B$2:$B$300000)=$R93)),,15)),"None")</f>
        <v>None</v>
      </c>
      <c r="Z93" s="45" t="str" cm="1">
        <f t="array" ref="Z93">IFERROR(AVERAGE(INDEX(_xlfn._xlws.FILTER($B$2:$Q$300000,(YEAR($B$2:$B$300000)=Z$4)*(MONTH($B$2:$B$300000)=$R93)),,15)),"None")</f>
        <v>None</v>
      </c>
      <c r="AA93" s="45" t="str" cm="1">
        <f t="array" ref="AA93">IFERROR(AVERAGE(INDEX(_xlfn._xlws.FILTER($B$2:$Q$300000,(YEAR($B$2:$B$300000)=AA$4)*(MONTH($B$2:$B$300000)=$R93)),,15)),"None")</f>
        <v>None</v>
      </c>
      <c r="AB93" s="45" t="str" cm="1">
        <f t="array" ref="AB93">IFERROR(AVERAGE(INDEX(_xlfn._xlws.FILTER($B$2:$Q$300000,(YEAR($B$2:$B$300000)=AB$4)*(MONTH($B$2:$B$300000)=$R93)),,15)),"None")</f>
        <v>None</v>
      </c>
      <c r="AC93" s="45" t="str" cm="1">
        <f t="array" ref="AC93">IFERROR(AVERAGE(INDEX(_xlfn._xlws.FILTER($B$2:$Q$300000,(YEAR($B$2:$B$300000)=AC$4)*(MONTH($B$2:$B$300000)=$R93)),,15)),"None")</f>
        <v>None</v>
      </c>
    </row>
    <row r="94" spans="18:29" x14ac:dyDescent="0.25">
      <c r="R94" s="4">
        <v>6</v>
      </c>
      <c r="S94" s="45" t="str" cm="1">
        <f t="array" ref="S94">IFERROR(AVERAGE(INDEX(_xlfn._xlws.FILTER($B$2:$Q$300000,(YEAR($B$2:$B$300000)=S$4)*(MONTH($B$2:$B$300000)=$R94)),,15)),"None")</f>
        <v>None</v>
      </c>
      <c r="T94" s="45" t="str" cm="1">
        <f t="array" ref="T94">IFERROR(AVERAGE(INDEX(_xlfn._xlws.FILTER($B$2:$Q$300000,(YEAR($B$2:$B$300000)=T$4)*(MONTH($B$2:$B$300000)=$R94)),,15)),"None")</f>
        <v>None</v>
      </c>
      <c r="U94" s="45" t="str" cm="1">
        <f t="array" ref="U94">IFERROR(AVERAGE(INDEX(_xlfn._xlws.FILTER($B$2:$Q$300000,(YEAR($B$2:$B$300000)=U$4)*(MONTH($B$2:$B$300000)=$R94)),,15)),"None")</f>
        <v>None</v>
      </c>
      <c r="V94" s="45" t="str" cm="1">
        <f t="array" ref="V94">IFERROR(AVERAGE(INDEX(_xlfn._xlws.FILTER($B$2:$Q$300000,(YEAR($B$2:$B$300000)=V$4)*(MONTH($B$2:$B$300000)=$R94)),,15)),"None")</f>
        <v>None</v>
      </c>
      <c r="W94" s="45" t="str" cm="1">
        <f t="array" ref="W94">IFERROR(AVERAGE(INDEX(_xlfn._xlws.FILTER($B$2:$Q$300000,(YEAR($B$2:$B$300000)=W$4)*(MONTH($B$2:$B$300000)=$R94)),,15)),"None")</f>
        <v>None</v>
      </c>
      <c r="X94" s="45" t="str" cm="1">
        <f t="array" ref="X94">IFERROR(AVERAGE(INDEX(_xlfn._xlws.FILTER($B$2:$Q$300000,(YEAR($B$2:$B$300000)=X$4)*(MONTH($B$2:$B$300000)=$R94)),,15)),"None")</f>
        <v>None</v>
      </c>
      <c r="Y94" s="45" t="str" cm="1">
        <f t="array" ref="Y94">IFERROR(AVERAGE(INDEX(_xlfn._xlws.FILTER($B$2:$Q$300000,(YEAR($B$2:$B$300000)=Y$4)*(MONTH($B$2:$B$300000)=$R94)),,15)),"None")</f>
        <v>None</v>
      </c>
      <c r="Z94" s="45" t="str" cm="1">
        <f t="array" ref="Z94">IFERROR(AVERAGE(INDEX(_xlfn._xlws.FILTER($B$2:$Q$300000,(YEAR($B$2:$B$300000)=Z$4)*(MONTH($B$2:$B$300000)=$R94)),,15)),"None")</f>
        <v>None</v>
      </c>
      <c r="AA94" s="45" t="str" cm="1">
        <f t="array" ref="AA94">IFERROR(AVERAGE(INDEX(_xlfn._xlws.FILTER($B$2:$Q$300000,(YEAR($B$2:$B$300000)=AA$4)*(MONTH($B$2:$B$300000)=$R94)),,15)),"None")</f>
        <v>None</v>
      </c>
      <c r="AB94" s="45" t="str" cm="1">
        <f t="array" ref="AB94">IFERROR(AVERAGE(INDEX(_xlfn._xlws.FILTER($B$2:$Q$300000,(YEAR($B$2:$B$300000)=AB$4)*(MONTH($B$2:$B$300000)=$R94)),,15)),"None")</f>
        <v>None</v>
      </c>
      <c r="AC94" s="45" t="str" cm="1">
        <f t="array" ref="AC94">IFERROR(AVERAGE(INDEX(_xlfn._xlws.FILTER($B$2:$Q$300000,(YEAR($B$2:$B$300000)=AC$4)*(MONTH($B$2:$B$300000)=$R94)),,15)),"None")</f>
        <v>None</v>
      </c>
    </row>
    <row r="95" spans="18:29" x14ac:dyDescent="0.25">
      <c r="R95" s="4">
        <v>7</v>
      </c>
      <c r="S95" s="45" t="str" cm="1">
        <f t="array" ref="S95">IFERROR(AVERAGE(INDEX(_xlfn._xlws.FILTER($B$2:$Q$300000,(YEAR($B$2:$B$300000)=S$4)*(MONTH($B$2:$B$300000)=$R95)),,15)),"None")</f>
        <v>None</v>
      </c>
      <c r="T95" s="45" t="str" cm="1">
        <f t="array" ref="T95">IFERROR(AVERAGE(INDEX(_xlfn._xlws.FILTER($B$2:$Q$300000,(YEAR($B$2:$B$300000)=T$4)*(MONTH($B$2:$B$300000)=$R95)),,15)),"None")</f>
        <v>None</v>
      </c>
      <c r="U95" s="45" t="str" cm="1">
        <f t="array" ref="U95">IFERROR(AVERAGE(INDEX(_xlfn._xlws.FILTER($B$2:$Q$300000,(YEAR($B$2:$B$300000)=U$4)*(MONTH($B$2:$B$300000)=$R95)),,15)),"None")</f>
        <v>None</v>
      </c>
      <c r="V95" s="45" t="str" cm="1">
        <f t="array" ref="V95">IFERROR(AVERAGE(INDEX(_xlfn._xlws.FILTER($B$2:$Q$300000,(YEAR($B$2:$B$300000)=V$4)*(MONTH($B$2:$B$300000)=$R95)),,15)),"None")</f>
        <v>None</v>
      </c>
      <c r="W95" s="45" t="str" cm="1">
        <f t="array" ref="W95">IFERROR(AVERAGE(INDEX(_xlfn._xlws.FILTER($B$2:$Q$300000,(YEAR($B$2:$B$300000)=W$4)*(MONTH($B$2:$B$300000)=$R95)),,15)),"None")</f>
        <v>None</v>
      </c>
      <c r="X95" s="45" t="str" cm="1">
        <f t="array" ref="X95">IFERROR(AVERAGE(INDEX(_xlfn._xlws.FILTER($B$2:$Q$300000,(YEAR($B$2:$B$300000)=X$4)*(MONTH($B$2:$B$300000)=$R95)),,15)),"None")</f>
        <v>None</v>
      </c>
      <c r="Y95" s="45" t="str" cm="1">
        <f t="array" ref="Y95">IFERROR(AVERAGE(INDEX(_xlfn._xlws.FILTER($B$2:$Q$300000,(YEAR($B$2:$B$300000)=Y$4)*(MONTH($B$2:$B$300000)=$R95)),,15)),"None")</f>
        <v>None</v>
      </c>
      <c r="Z95" s="45" t="str" cm="1">
        <f t="array" ref="Z95">IFERROR(AVERAGE(INDEX(_xlfn._xlws.FILTER($B$2:$Q$300000,(YEAR($B$2:$B$300000)=Z$4)*(MONTH($B$2:$B$300000)=$R95)),,15)),"None")</f>
        <v>None</v>
      </c>
      <c r="AA95" s="45" t="str" cm="1">
        <f t="array" ref="AA95">IFERROR(AVERAGE(INDEX(_xlfn._xlws.FILTER($B$2:$Q$300000,(YEAR($B$2:$B$300000)=AA$4)*(MONTH($B$2:$B$300000)=$R95)),,15)),"None")</f>
        <v>None</v>
      </c>
      <c r="AB95" s="45" t="str" cm="1">
        <f t="array" ref="AB95">IFERROR(AVERAGE(INDEX(_xlfn._xlws.FILTER($B$2:$Q$300000,(YEAR($B$2:$B$300000)=AB$4)*(MONTH($B$2:$B$300000)=$R95)),,15)),"None")</f>
        <v>None</v>
      </c>
      <c r="AC95" s="45" t="str" cm="1">
        <f t="array" ref="AC95">IFERROR(AVERAGE(INDEX(_xlfn._xlws.FILTER($B$2:$Q$300000,(YEAR($B$2:$B$300000)=AC$4)*(MONTH($B$2:$B$300000)=$R95)),,15)),"None")</f>
        <v>None</v>
      </c>
    </row>
    <row r="96" spans="18:29" x14ac:dyDescent="0.25">
      <c r="R96" s="4">
        <v>8</v>
      </c>
      <c r="S96" s="45" t="str" cm="1">
        <f t="array" ref="S96">IFERROR(AVERAGE(INDEX(_xlfn._xlws.FILTER($B$2:$Q$300000,(YEAR($B$2:$B$300000)=S$4)*(MONTH($B$2:$B$300000)=$R96)),,15)),"None")</f>
        <v>None</v>
      </c>
      <c r="T96" s="45" t="str" cm="1">
        <f t="array" ref="T96">IFERROR(AVERAGE(INDEX(_xlfn._xlws.FILTER($B$2:$Q$300000,(YEAR($B$2:$B$300000)=T$4)*(MONTH($B$2:$B$300000)=$R96)),,15)),"None")</f>
        <v>None</v>
      </c>
      <c r="U96" s="45" t="str" cm="1">
        <f t="array" ref="U96">IFERROR(AVERAGE(INDEX(_xlfn._xlws.FILTER($B$2:$Q$300000,(YEAR($B$2:$B$300000)=U$4)*(MONTH($B$2:$B$300000)=$R96)),,15)),"None")</f>
        <v>None</v>
      </c>
      <c r="V96" s="45" t="str" cm="1">
        <f t="array" ref="V96">IFERROR(AVERAGE(INDEX(_xlfn._xlws.FILTER($B$2:$Q$300000,(YEAR($B$2:$B$300000)=V$4)*(MONTH($B$2:$B$300000)=$R96)),,15)),"None")</f>
        <v>None</v>
      </c>
      <c r="W96" s="45" t="str" cm="1">
        <f t="array" ref="W96">IFERROR(AVERAGE(INDEX(_xlfn._xlws.FILTER($B$2:$Q$300000,(YEAR($B$2:$B$300000)=W$4)*(MONTH($B$2:$B$300000)=$R96)),,15)),"None")</f>
        <v>None</v>
      </c>
      <c r="X96" s="45" t="str" cm="1">
        <f t="array" ref="X96">IFERROR(AVERAGE(INDEX(_xlfn._xlws.FILTER($B$2:$Q$300000,(YEAR($B$2:$B$300000)=X$4)*(MONTH($B$2:$B$300000)=$R96)),,15)),"None")</f>
        <v>None</v>
      </c>
      <c r="Y96" s="45" t="str" cm="1">
        <f t="array" ref="Y96">IFERROR(AVERAGE(INDEX(_xlfn._xlws.FILTER($B$2:$Q$300000,(YEAR($B$2:$B$300000)=Y$4)*(MONTH($B$2:$B$300000)=$R96)),,15)),"None")</f>
        <v>None</v>
      </c>
      <c r="Z96" s="45" t="str" cm="1">
        <f t="array" ref="Z96">IFERROR(AVERAGE(INDEX(_xlfn._xlws.FILTER($B$2:$Q$300000,(YEAR($B$2:$B$300000)=Z$4)*(MONTH($B$2:$B$300000)=$R96)),,15)),"None")</f>
        <v>None</v>
      </c>
      <c r="AA96" s="45" t="str" cm="1">
        <f t="array" ref="AA96">IFERROR(AVERAGE(INDEX(_xlfn._xlws.FILTER($B$2:$Q$300000,(YEAR($B$2:$B$300000)=AA$4)*(MONTH($B$2:$B$300000)=$R96)),,15)),"None")</f>
        <v>None</v>
      </c>
      <c r="AB96" s="45" t="str" cm="1">
        <f t="array" ref="AB96">IFERROR(AVERAGE(INDEX(_xlfn._xlws.FILTER($B$2:$Q$300000,(YEAR($B$2:$B$300000)=AB$4)*(MONTH($B$2:$B$300000)=$R96)),,15)),"None")</f>
        <v>None</v>
      </c>
      <c r="AC96" s="45" t="str" cm="1">
        <f t="array" ref="AC96">IFERROR(AVERAGE(INDEX(_xlfn._xlws.FILTER($B$2:$Q$300000,(YEAR($B$2:$B$300000)=AC$4)*(MONTH($B$2:$B$300000)=$R96)),,15)),"None")</f>
        <v>None</v>
      </c>
    </row>
    <row r="97" spans="18:29" x14ac:dyDescent="0.25">
      <c r="R97" s="4">
        <v>9</v>
      </c>
      <c r="S97" s="45" t="str" cm="1">
        <f t="array" ref="S97">IFERROR(AVERAGE(INDEX(_xlfn._xlws.FILTER($B$2:$Q$300000,(YEAR($B$2:$B$300000)=S$4)*(MONTH($B$2:$B$300000)=$R97)),,15)),"None")</f>
        <v>None</v>
      </c>
      <c r="T97" s="45" t="str" cm="1">
        <f t="array" ref="T97">IFERROR(AVERAGE(INDEX(_xlfn._xlws.FILTER($B$2:$Q$300000,(YEAR($B$2:$B$300000)=T$4)*(MONTH($B$2:$B$300000)=$R97)),,15)),"None")</f>
        <v>None</v>
      </c>
      <c r="U97" s="45" t="str" cm="1">
        <f t="array" ref="U97">IFERROR(AVERAGE(INDEX(_xlfn._xlws.FILTER($B$2:$Q$300000,(YEAR($B$2:$B$300000)=U$4)*(MONTH($B$2:$B$300000)=$R97)),,15)),"None")</f>
        <v>None</v>
      </c>
      <c r="V97" s="45" t="str" cm="1">
        <f t="array" ref="V97">IFERROR(AVERAGE(INDEX(_xlfn._xlws.FILTER($B$2:$Q$300000,(YEAR($B$2:$B$300000)=V$4)*(MONTH($B$2:$B$300000)=$R97)),,15)),"None")</f>
        <v>None</v>
      </c>
      <c r="W97" s="45" t="str" cm="1">
        <f t="array" ref="W97">IFERROR(AVERAGE(INDEX(_xlfn._xlws.FILTER($B$2:$Q$300000,(YEAR($B$2:$B$300000)=W$4)*(MONTH($B$2:$B$300000)=$R97)),,15)),"None")</f>
        <v>None</v>
      </c>
      <c r="X97" s="45" t="str" cm="1">
        <f t="array" ref="X97">IFERROR(AVERAGE(INDEX(_xlfn._xlws.FILTER($B$2:$Q$300000,(YEAR($B$2:$B$300000)=X$4)*(MONTH($B$2:$B$300000)=$R97)),,15)),"None")</f>
        <v>None</v>
      </c>
      <c r="Y97" s="45" t="str" cm="1">
        <f t="array" ref="Y97">IFERROR(AVERAGE(INDEX(_xlfn._xlws.FILTER($B$2:$Q$300000,(YEAR($B$2:$B$300000)=Y$4)*(MONTH($B$2:$B$300000)=$R97)),,15)),"None")</f>
        <v>None</v>
      </c>
      <c r="Z97" s="45" t="str" cm="1">
        <f t="array" ref="Z97">IFERROR(AVERAGE(INDEX(_xlfn._xlws.FILTER($B$2:$Q$300000,(YEAR($B$2:$B$300000)=Z$4)*(MONTH($B$2:$B$300000)=$R97)),,15)),"None")</f>
        <v>None</v>
      </c>
      <c r="AA97" s="45" t="str" cm="1">
        <f t="array" ref="AA97">IFERROR(AVERAGE(INDEX(_xlfn._xlws.FILTER($B$2:$Q$300000,(YEAR($B$2:$B$300000)=AA$4)*(MONTH($B$2:$B$300000)=$R97)),,15)),"None")</f>
        <v>None</v>
      </c>
      <c r="AB97" s="45" t="str" cm="1">
        <f t="array" ref="AB97">IFERROR(AVERAGE(INDEX(_xlfn._xlws.FILTER($B$2:$Q$300000,(YEAR($B$2:$B$300000)=AB$4)*(MONTH($B$2:$B$300000)=$R97)),,15)),"None")</f>
        <v>None</v>
      </c>
      <c r="AC97" s="45" t="str" cm="1">
        <f t="array" ref="AC97">IFERROR(AVERAGE(INDEX(_xlfn._xlws.FILTER($B$2:$Q$300000,(YEAR($B$2:$B$300000)=AC$4)*(MONTH($B$2:$B$300000)=$R97)),,15)),"None")</f>
        <v>None</v>
      </c>
    </row>
    <row r="98" spans="18:29" x14ac:dyDescent="0.25">
      <c r="R98" s="4">
        <v>10</v>
      </c>
      <c r="S98" s="45" t="str" cm="1">
        <f t="array" ref="S98">IFERROR(AVERAGE(INDEX(_xlfn._xlws.FILTER($B$2:$Q$300000,(YEAR($B$2:$B$300000)=S$4)*(MONTH($B$2:$B$300000)=$R98)),,15)),"None")</f>
        <v>None</v>
      </c>
      <c r="T98" s="45" t="str" cm="1">
        <f t="array" ref="T98">IFERROR(AVERAGE(INDEX(_xlfn._xlws.FILTER($B$2:$Q$300000,(YEAR($B$2:$B$300000)=T$4)*(MONTH($B$2:$B$300000)=$R98)),,15)),"None")</f>
        <v>None</v>
      </c>
      <c r="U98" s="45" t="str" cm="1">
        <f t="array" ref="U98">IFERROR(AVERAGE(INDEX(_xlfn._xlws.FILTER($B$2:$Q$300000,(YEAR($B$2:$B$300000)=U$4)*(MONTH($B$2:$B$300000)=$R98)),,15)),"None")</f>
        <v>None</v>
      </c>
      <c r="V98" s="45" t="str" cm="1">
        <f t="array" ref="V98">IFERROR(AVERAGE(INDEX(_xlfn._xlws.FILTER($B$2:$Q$300000,(YEAR($B$2:$B$300000)=V$4)*(MONTH($B$2:$B$300000)=$R98)),,15)),"None")</f>
        <v>None</v>
      </c>
      <c r="W98" s="45" t="str" cm="1">
        <f t="array" ref="W98">IFERROR(AVERAGE(INDEX(_xlfn._xlws.FILTER($B$2:$Q$300000,(YEAR($B$2:$B$300000)=W$4)*(MONTH($B$2:$B$300000)=$R98)),,15)),"None")</f>
        <v>None</v>
      </c>
      <c r="X98" s="45" t="str" cm="1">
        <f t="array" ref="X98">IFERROR(AVERAGE(INDEX(_xlfn._xlws.FILTER($B$2:$Q$300000,(YEAR($B$2:$B$300000)=X$4)*(MONTH($B$2:$B$300000)=$R98)),,15)),"None")</f>
        <v>None</v>
      </c>
      <c r="Y98" s="45" t="str" cm="1">
        <f t="array" ref="Y98">IFERROR(AVERAGE(INDEX(_xlfn._xlws.FILTER($B$2:$Q$300000,(YEAR($B$2:$B$300000)=Y$4)*(MONTH($B$2:$B$300000)=$R98)),,15)),"None")</f>
        <v>None</v>
      </c>
      <c r="Z98" s="45" t="str" cm="1">
        <f t="array" ref="Z98">IFERROR(AVERAGE(INDEX(_xlfn._xlws.FILTER($B$2:$Q$300000,(YEAR($B$2:$B$300000)=Z$4)*(MONTH($B$2:$B$300000)=$R98)),,15)),"None")</f>
        <v>None</v>
      </c>
      <c r="AA98" s="45" t="str" cm="1">
        <f t="array" ref="AA98">IFERROR(AVERAGE(INDEX(_xlfn._xlws.FILTER($B$2:$Q$300000,(YEAR($B$2:$B$300000)=AA$4)*(MONTH($B$2:$B$300000)=$R98)),,15)),"None")</f>
        <v>None</v>
      </c>
      <c r="AB98" s="45" t="str" cm="1">
        <f t="array" ref="AB98">IFERROR(AVERAGE(INDEX(_xlfn._xlws.FILTER($B$2:$Q$300000,(YEAR($B$2:$B$300000)=AB$4)*(MONTH($B$2:$B$300000)=$R98)),,15)),"None")</f>
        <v>None</v>
      </c>
      <c r="AC98" s="45" t="str" cm="1">
        <f t="array" ref="AC98">IFERROR(AVERAGE(INDEX(_xlfn._xlws.FILTER($B$2:$Q$300000,(YEAR($B$2:$B$300000)=AC$4)*(MONTH($B$2:$B$300000)=$R98)),,15)),"None")</f>
        <v>None</v>
      </c>
    </row>
    <row r="99" spans="18:29" x14ac:dyDescent="0.25">
      <c r="R99" s="4">
        <v>11</v>
      </c>
      <c r="S99" s="45" t="str" cm="1">
        <f t="array" ref="S99">IFERROR(AVERAGE(INDEX(_xlfn._xlws.FILTER($B$2:$Q$300000,(YEAR($B$2:$B$300000)=S$4)*(MONTH($B$2:$B$300000)=$R99)),,15)),"None")</f>
        <v>None</v>
      </c>
      <c r="T99" s="45" t="str" cm="1">
        <f t="array" ref="T99">IFERROR(AVERAGE(INDEX(_xlfn._xlws.FILTER($B$2:$Q$300000,(YEAR($B$2:$B$300000)=T$4)*(MONTH($B$2:$B$300000)=$R99)),,15)),"None")</f>
        <v>None</v>
      </c>
      <c r="U99" s="45" t="str" cm="1">
        <f t="array" ref="U99">IFERROR(AVERAGE(INDEX(_xlfn._xlws.FILTER($B$2:$Q$300000,(YEAR($B$2:$B$300000)=U$4)*(MONTH($B$2:$B$300000)=$R99)),,15)),"None")</f>
        <v>None</v>
      </c>
      <c r="V99" s="45" t="str" cm="1">
        <f t="array" ref="V99">IFERROR(AVERAGE(INDEX(_xlfn._xlws.FILTER($B$2:$Q$300000,(YEAR($B$2:$B$300000)=V$4)*(MONTH($B$2:$B$300000)=$R99)),,15)),"None")</f>
        <v>None</v>
      </c>
      <c r="W99" s="45" t="str" cm="1">
        <f t="array" ref="W99">IFERROR(AVERAGE(INDEX(_xlfn._xlws.FILTER($B$2:$Q$300000,(YEAR($B$2:$B$300000)=W$4)*(MONTH($B$2:$B$300000)=$R99)),,15)),"None")</f>
        <v>None</v>
      </c>
      <c r="X99" s="45" t="str" cm="1">
        <f t="array" ref="X99">IFERROR(AVERAGE(INDEX(_xlfn._xlws.FILTER($B$2:$Q$300000,(YEAR($B$2:$B$300000)=X$4)*(MONTH($B$2:$B$300000)=$R99)),,15)),"None")</f>
        <v>None</v>
      </c>
      <c r="Y99" s="45" t="str" cm="1">
        <f t="array" ref="Y99">IFERROR(AVERAGE(INDEX(_xlfn._xlws.FILTER($B$2:$Q$300000,(YEAR($B$2:$B$300000)=Y$4)*(MONTH($B$2:$B$300000)=$R99)),,15)),"None")</f>
        <v>None</v>
      </c>
      <c r="Z99" s="45" t="str" cm="1">
        <f t="array" ref="Z99">IFERROR(AVERAGE(INDEX(_xlfn._xlws.FILTER($B$2:$Q$300000,(YEAR($B$2:$B$300000)=Z$4)*(MONTH($B$2:$B$300000)=$R99)),,15)),"None")</f>
        <v>None</v>
      </c>
      <c r="AA99" s="45" t="str" cm="1">
        <f t="array" ref="AA99">IFERROR(AVERAGE(INDEX(_xlfn._xlws.FILTER($B$2:$Q$300000,(YEAR($B$2:$B$300000)=AA$4)*(MONTH($B$2:$B$300000)=$R99)),,15)),"None")</f>
        <v>None</v>
      </c>
      <c r="AB99" s="45" t="str" cm="1">
        <f t="array" ref="AB99">IFERROR(AVERAGE(INDEX(_xlfn._xlws.FILTER($B$2:$Q$300000,(YEAR($B$2:$B$300000)=AB$4)*(MONTH($B$2:$B$300000)=$R99)),,15)),"None")</f>
        <v>None</v>
      </c>
      <c r="AC99" s="45" t="str" cm="1">
        <f t="array" ref="AC99">IFERROR(AVERAGE(INDEX(_xlfn._xlws.FILTER($B$2:$Q$300000,(YEAR($B$2:$B$300000)=AC$4)*(MONTH($B$2:$B$300000)=$R99)),,15)),"None")</f>
        <v>None</v>
      </c>
    </row>
    <row r="100" spans="18:29" x14ac:dyDescent="0.25">
      <c r="R100" s="4">
        <v>12</v>
      </c>
      <c r="S100" s="45" t="str" cm="1">
        <f t="array" ref="S100">IFERROR(AVERAGE(INDEX(_xlfn._xlws.FILTER($B$2:$Q$300000,(YEAR($B$2:$B$300000)=S$4)*(MONTH($B$2:$B$300000)=$R100)),,15)),"None")</f>
        <v>None</v>
      </c>
      <c r="T100" s="45" t="str" cm="1">
        <f t="array" ref="T100">IFERROR(AVERAGE(INDEX(_xlfn._xlws.FILTER($B$2:$Q$300000,(YEAR($B$2:$B$300000)=T$4)*(MONTH($B$2:$B$300000)=$R100)),,15)),"None")</f>
        <v>None</v>
      </c>
      <c r="U100" s="45" t="str" cm="1">
        <f t="array" ref="U100">IFERROR(AVERAGE(INDEX(_xlfn._xlws.FILTER($B$2:$Q$300000,(YEAR($B$2:$B$300000)=U$4)*(MONTH($B$2:$B$300000)=$R100)),,15)),"None")</f>
        <v>None</v>
      </c>
      <c r="V100" s="45" t="str" cm="1">
        <f t="array" ref="V100">IFERROR(AVERAGE(INDEX(_xlfn._xlws.FILTER($B$2:$Q$300000,(YEAR($B$2:$B$300000)=V$4)*(MONTH($B$2:$B$300000)=$R100)),,15)),"None")</f>
        <v>None</v>
      </c>
      <c r="W100" s="45" t="str" cm="1">
        <f t="array" ref="W100">IFERROR(AVERAGE(INDEX(_xlfn._xlws.FILTER($B$2:$Q$300000,(YEAR($B$2:$B$300000)=W$4)*(MONTH($B$2:$B$300000)=$R100)),,15)),"None")</f>
        <v>None</v>
      </c>
      <c r="X100" s="45" t="str" cm="1">
        <f t="array" ref="X100">IFERROR(AVERAGE(INDEX(_xlfn._xlws.FILTER($B$2:$Q$300000,(YEAR($B$2:$B$300000)=X$4)*(MONTH($B$2:$B$300000)=$R100)),,15)),"None")</f>
        <v>None</v>
      </c>
      <c r="Y100" s="45" t="str" cm="1">
        <f t="array" ref="Y100">IFERROR(AVERAGE(INDEX(_xlfn._xlws.FILTER($B$2:$Q$300000,(YEAR($B$2:$B$300000)=Y$4)*(MONTH($B$2:$B$300000)=$R100)),,15)),"None")</f>
        <v>None</v>
      </c>
      <c r="Z100" s="45" t="str" cm="1">
        <f t="array" ref="Z100">IFERROR(AVERAGE(INDEX(_xlfn._xlws.FILTER($B$2:$Q$300000,(YEAR($B$2:$B$300000)=Z$4)*(MONTH($B$2:$B$300000)=$R100)),,15)),"None")</f>
        <v>None</v>
      </c>
      <c r="AA100" s="45" t="str" cm="1">
        <f t="array" ref="AA100">IFERROR(AVERAGE(INDEX(_xlfn._xlws.FILTER($B$2:$Q$300000,(YEAR($B$2:$B$300000)=AA$4)*(MONTH($B$2:$B$300000)=$R100)),,15)),"None")</f>
        <v>None</v>
      </c>
      <c r="AB100" s="45" t="str" cm="1">
        <f t="array" ref="AB100">IFERROR(AVERAGE(INDEX(_xlfn._xlws.FILTER($B$2:$Q$300000,(YEAR($B$2:$B$300000)=AB$4)*(MONTH($B$2:$B$300000)=$R100)),,15)),"None")</f>
        <v>None</v>
      </c>
      <c r="AC100" s="45" t="str" cm="1">
        <f t="array" ref="AC100">IFERROR(AVERAGE(INDEX(_xlfn._xlws.FILTER($B$2:$Q$300000,(YEAR($B$2:$B$300000)=AC$4)*(MONTH($B$2:$B$300000)=$R100)),,15)),"None")</f>
        <v>None</v>
      </c>
    </row>
  </sheetData>
  <mergeCells count="8">
    <mergeCell ref="R2:AC2"/>
    <mergeCell ref="AF51:AM51"/>
    <mergeCell ref="AP51:AW51"/>
    <mergeCell ref="AF2:AW2"/>
    <mergeCell ref="AF4:AM4"/>
    <mergeCell ref="AP4:AW4"/>
    <mergeCell ref="AF28:AM28"/>
    <mergeCell ref="AP28:AV28"/>
  </mergeCells>
  <conditionalFormatting sqref="S5:AC16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6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{BB225DC7-ACA0-4A01-9DED-C876D24CF314}</x14:id>
        </ext>
      </extLst>
    </cfRule>
  </conditionalFormatting>
  <conditionalFormatting sqref="AQ6">
    <cfRule type="dataBar" priority="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{CFE66F77-5125-4279-BA4D-974C40488D96}</x14:id>
        </ext>
      </extLst>
    </cfRule>
  </conditionalFormatting>
  <conditionalFormatting sqref="AQ6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{1D68F7B5-07F3-4B5D-9736-22B68AA499A1}</x14:id>
        </ext>
      </extLst>
    </cfRule>
  </conditionalFormatting>
  <conditionalFormatting sqref="AQ6:AQ25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{27DC71C9-3449-4D74-9C93-BCFC9FEAFC9F}</x14:id>
        </ext>
      </extLst>
    </cfRule>
  </conditionalFormatting>
  <conditionalFormatting sqref="AQ6:AQ26">
    <cfRule type="dataBar" priority="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{592F2DA3-41EA-4D5A-A8EC-01A0D6B0E772}</x14:id>
        </ext>
      </extLst>
    </cfRule>
  </conditionalFormatting>
  <conditionalFormatting sqref="AJ6:AK2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L2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:AG26">
    <cfRule type="dataBar" priority="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{111B1071-CE12-41CF-A95F-D10FB6AB6554}</x14:id>
        </ext>
      </extLst>
    </cfRule>
  </conditionalFormatting>
  <conditionalFormatting sqref="AM6:AM2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30:AG50">
    <cfRule type="dataBar" priority="8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{3B909E17-5F02-4F65-A1B0-F1DB2918D752}</x14:id>
        </ext>
      </extLst>
    </cfRule>
  </conditionalFormatting>
  <conditionalFormatting sqref="AE30:AE50 AG30:AG50 AF30:AF49">
    <cfRule type="dataBar" priority="8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{0A91BCE2-B5B6-468D-8593-18107F3A0480}</x14:id>
        </ext>
      </extLst>
    </cfRule>
  </conditionalFormatting>
  <conditionalFormatting sqref="AG6:AG19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{E07FDC40-A7DC-4A17-A1CC-E35000B6A497}</x14:id>
        </ext>
      </extLst>
    </cfRule>
  </conditionalFormatting>
  <conditionalFormatting sqref="AG6:AG19">
    <cfRule type="dataBar" priority="9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{00E8704D-A3E8-402D-819E-B65A497E4C6A}</x14:id>
        </ext>
      </extLst>
    </cfRule>
  </conditionalFormatting>
  <conditionalFormatting sqref="AG6:AG26">
    <cfRule type="dataBar" priority="9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{933E3407-BC1F-475B-A286-C77519D2CD48}</x14:id>
        </ext>
      </extLst>
    </cfRule>
  </conditionalFormatting>
  <conditionalFormatting sqref="AQ30:AQ50">
    <cfRule type="dataBar" priority="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{9E68D483-DF87-4223-8C45-F7FEAA77B9A0}</x14:id>
        </ext>
      </extLst>
    </cfRule>
  </conditionalFormatting>
  <conditionalFormatting sqref="AT50:AU50 AT30:AT49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30:AV50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:AI26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30:AR50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AC30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3:AC44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:AC58 AE53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0:AF49 AE30:AE43 AG30:AG43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{9065D6E3-13D6-4DF5-B8AA-E9B1663F6449}</x14:id>
        </ext>
      </extLst>
    </cfRule>
  </conditionalFormatting>
  <conditionalFormatting sqref="AF30:AF49 AE30:AE43 AG30:AG43">
    <cfRule type="dataBar" priority="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{E63C16B5-3E37-4DEC-AAB5-C2119C0ED811}</x14:id>
        </ext>
      </extLst>
    </cfRule>
  </conditionalFormatting>
  <conditionalFormatting sqref="AJ30:AJ4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0:AL4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0:AM4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0:AH4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6:AT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6:AV26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6:AW26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6:AR2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1:AC72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5:AC86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3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73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53:AG73">
    <cfRule type="dataBar" priority="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{C58EFAFE-C405-41C7-AA27-59369848B4FC}</x14:id>
        </ext>
      </extLst>
    </cfRule>
  </conditionalFormatting>
  <conditionalFormatting sqref="AM73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53:AG66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{DDAD3364-A51E-4F99-B7AA-C7B9281633E3}</x14:id>
        </ext>
      </extLst>
    </cfRule>
  </conditionalFormatting>
  <conditionalFormatting sqref="AG53:AG66">
    <cfRule type="dataBar" priority="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{16E4C74B-DF08-4929-A911-09A20ED0E6E5}</x14:id>
        </ext>
      </extLst>
    </cfRule>
  </conditionalFormatting>
  <conditionalFormatting sqref="AG53:AG73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{B13CD815-9AEC-4663-B9EE-6BB32BC7096A}</x14:id>
        </ext>
      </extLst>
    </cfRule>
  </conditionalFormatting>
  <conditionalFormatting sqref="AH73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3:AF73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{8E3D65A2-2389-41F9-A5C9-083399936920}</x14:id>
        </ext>
      </extLst>
    </cfRule>
  </conditionalFormatting>
  <conditionalFormatting sqref="AF53:AF73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{9A90D204-F63F-4AB0-B95F-D54CF898CA80}</x14:id>
        </ext>
      </extLst>
    </cfRule>
  </conditionalFormatting>
  <conditionalFormatting sqref="AF53:AF73">
    <cfRule type="dataBar" priority="6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{A72EDF2D-FF9C-42CB-B55F-5A8BB34F1B65}</x14:id>
        </ext>
      </extLst>
    </cfRule>
  </conditionalFormatting>
  <conditionalFormatting sqref="AJ53:AJ7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53:AL7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3:AM7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53:AH7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53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53:AQ72">
    <cfRule type="dataBar" priority="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{03D083BF-CAD1-4AAD-8BFE-1D0E85158DF8}</x14:id>
        </ext>
      </extLst>
    </cfRule>
  </conditionalFormatting>
  <conditionalFormatting sqref="AQ53:AQ66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{0CDC93BE-7074-478C-BAC8-4A78003E0D4D}</x14:id>
        </ext>
      </extLst>
    </cfRule>
  </conditionalFormatting>
  <conditionalFormatting sqref="AQ53:AQ66">
    <cfRule type="dataBar" priority="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{0212B40F-5DCC-4DA7-A31D-BFF9944ED16F}</x14:id>
        </ext>
      </extLst>
    </cfRule>
  </conditionalFormatting>
  <conditionalFormatting sqref="AQ53:AQ72">
    <cfRule type="dataBar" priority="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{4054E6D3-D509-4674-B9D0-F3C1C375C4D1}</x14:id>
        </ext>
      </extLst>
    </cfRule>
  </conditionalFormatting>
  <conditionalFormatting sqref="AP53:AP72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{1BA34219-4C3C-4AC2-95C9-8117C0D97193}</x14:id>
        </ext>
      </extLst>
    </cfRule>
  </conditionalFormatting>
  <conditionalFormatting sqref="AP53:AP72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{85B2521A-C032-4853-B3B3-F120C1DB40B2}</x14:id>
        </ext>
      </extLst>
    </cfRule>
  </conditionalFormatting>
  <conditionalFormatting sqref="AP53:AP72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{47096E82-855E-4669-8150-BA3092462376}</x14:id>
        </ext>
      </extLst>
    </cfRule>
  </conditionalFormatting>
  <conditionalFormatting sqref="AT53:AT7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3:AV7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53:AW7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53:AR7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6:AH2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6:AI2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6:AJ2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6:AK2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7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7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5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50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0:AK5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0:AK5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7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7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53:AU7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53:AU7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30:AI5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30:AI5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53:AS7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53:AS7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53:AI7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53:AI7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53:AK7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53:AK7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6:AU2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6:AU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6:AS2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6:AS2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30:AS4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30:AU4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30:AI4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0:AK4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30:AR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30:AT4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30:AV4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9:AC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225DC7-ACA0-4A01-9DED-C876D24CF3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AQ6</xm:sqref>
        </x14:conditionalFormatting>
        <x14:conditionalFormatting xmlns:xm="http://schemas.microsoft.com/office/excel/2006/main">
          <x14:cfRule type="dataBar" id="{CFE66F77-5125-4279-BA4D-974C40488D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AQ6</xm:sqref>
        </x14:conditionalFormatting>
        <x14:conditionalFormatting xmlns:xm="http://schemas.microsoft.com/office/excel/2006/main">
          <x14:cfRule type="dataBar" id="{1D68F7B5-07F3-4B5D-9736-22B68AA499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AQ6</xm:sqref>
        </x14:conditionalFormatting>
        <x14:conditionalFormatting xmlns:xm="http://schemas.microsoft.com/office/excel/2006/main">
          <x14:cfRule type="dataBar" id="{27DC71C9-3449-4D74-9C93-BCFC9FEAFC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AQ6:AQ25</xm:sqref>
        </x14:conditionalFormatting>
        <x14:conditionalFormatting xmlns:xm="http://schemas.microsoft.com/office/excel/2006/main">
          <x14:cfRule type="dataBar" id="{592F2DA3-41EA-4D5A-A8EC-01A0D6B0E7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AQ6:AQ26</xm:sqref>
        </x14:conditionalFormatting>
        <x14:conditionalFormatting xmlns:xm="http://schemas.microsoft.com/office/excel/2006/main">
          <x14:cfRule type="dataBar" id="{111B1071-CE12-41CF-A95F-D10FB6AB65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AG6:AG26</xm:sqref>
        </x14:conditionalFormatting>
        <x14:conditionalFormatting xmlns:xm="http://schemas.microsoft.com/office/excel/2006/main">
          <x14:cfRule type="dataBar" id="{3B909E17-5F02-4F65-A1B0-F1DB2918D7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AG30:AG50</xm:sqref>
        </x14:conditionalFormatting>
        <x14:conditionalFormatting xmlns:xm="http://schemas.microsoft.com/office/excel/2006/main">
          <x14:cfRule type="dataBar" id="{0A91BCE2-B5B6-468D-8593-18107F3A04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AE30:AE50 AG30:AG50 AF30:AF49</xm:sqref>
        </x14:conditionalFormatting>
        <x14:conditionalFormatting xmlns:xm="http://schemas.microsoft.com/office/excel/2006/main">
          <x14:cfRule type="dataBar" id="{E07FDC40-A7DC-4A17-A1CC-E35000B6A4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AG6:AG19</xm:sqref>
        </x14:conditionalFormatting>
        <x14:conditionalFormatting xmlns:xm="http://schemas.microsoft.com/office/excel/2006/main">
          <x14:cfRule type="dataBar" id="{00E8704D-A3E8-402D-819E-B65A497E4C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AG6:AG19</xm:sqref>
        </x14:conditionalFormatting>
        <x14:conditionalFormatting xmlns:xm="http://schemas.microsoft.com/office/excel/2006/main">
          <x14:cfRule type="dataBar" id="{933E3407-BC1F-475B-A286-C77519D2CD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AG6:AG26</xm:sqref>
        </x14:conditionalFormatting>
        <x14:conditionalFormatting xmlns:xm="http://schemas.microsoft.com/office/excel/2006/main">
          <x14:cfRule type="dataBar" id="{9E68D483-DF87-4223-8C45-F7FEAA77B9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AQ30:AQ50</xm:sqref>
        </x14:conditionalFormatting>
        <x14:conditionalFormatting xmlns:xm="http://schemas.microsoft.com/office/excel/2006/main">
          <x14:cfRule type="dataBar" id="{9065D6E3-13D6-4DF5-B8AA-E9B1663F64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AF30:AF49 AE30:AE43 AG30:AG43</xm:sqref>
        </x14:conditionalFormatting>
        <x14:conditionalFormatting xmlns:xm="http://schemas.microsoft.com/office/excel/2006/main">
          <x14:cfRule type="dataBar" id="{E63C16B5-3E37-4DEC-AAB5-C2119C0ED8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AF30:AF49 AE30:AE43 AG30:AG43</xm:sqref>
        </x14:conditionalFormatting>
        <x14:conditionalFormatting xmlns:xm="http://schemas.microsoft.com/office/excel/2006/main">
          <x14:cfRule type="dataBar" id="{C58EFAFE-C405-41C7-AA27-59369848B4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AG53:AG73</xm:sqref>
        </x14:conditionalFormatting>
        <x14:conditionalFormatting xmlns:xm="http://schemas.microsoft.com/office/excel/2006/main">
          <x14:cfRule type="dataBar" id="{DDAD3364-A51E-4F99-B7AA-C7B9281633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AG53:AG66</xm:sqref>
        </x14:conditionalFormatting>
        <x14:conditionalFormatting xmlns:xm="http://schemas.microsoft.com/office/excel/2006/main">
          <x14:cfRule type="dataBar" id="{16E4C74B-DF08-4929-A911-09A20ED0E6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AG53:AG66</xm:sqref>
        </x14:conditionalFormatting>
        <x14:conditionalFormatting xmlns:xm="http://schemas.microsoft.com/office/excel/2006/main">
          <x14:cfRule type="dataBar" id="{B13CD815-9AEC-4663-B9EE-6BB32BC709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AG53:AG73</xm:sqref>
        </x14:conditionalFormatting>
        <x14:conditionalFormatting xmlns:xm="http://schemas.microsoft.com/office/excel/2006/main">
          <x14:cfRule type="dataBar" id="{8E3D65A2-2389-41F9-A5C9-0833999369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AF53:AF73</xm:sqref>
        </x14:conditionalFormatting>
        <x14:conditionalFormatting xmlns:xm="http://schemas.microsoft.com/office/excel/2006/main">
          <x14:cfRule type="dataBar" id="{9A90D204-F63F-4AB0-B95F-D54CF898CA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AF53:AF73</xm:sqref>
        </x14:conditionalFormatting>
        <x14:conditionalFormatting xmlns:xm="http://schemas.microsoft.com/office/excel/2006/main">
          <x14:cfRule type="dataBar" id="{A72EDF2D-FF9C-42CB-B55F-5A8BB34F1B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AF53:AF73</xm:sqref>
        </x14:conditionalFormatting>
        <x14:conditionalFormatting xmlns:xm="http://schemas.microsoft.com/office/excel/2006/main">
          <x14:cfRule type="dataBar" id="{03D083BF-CAD1-4AAD-8BFE-1D0E85158D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AQ53:AQ72</xm:sqref>
        </x14:conditionalFormatting>
        <x14:conditionalFormatting xmlns:xm="http://schemas.microsoft.com/office/excel/2006/main">
          <x14:cfRule type="dataBar" id="{0CDC93BE-7074-478C-BAC8-4A78003E0D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AQ53:AQ66</xm:sqref>
        </x14:conditionalFormatting>
        <x14:conditionalFormatting xmlns:xm="http://schemas.microsoft.com/office/excel/2006/main">
          <x14:cfRule type="dataBar" id="{0212B40F-5DCC-4DA7-A31D-BFF9944ED1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AQ53:AQ66</xm:sqref>
        </x14:conditionalFormatting>
        <x14:conditionalFormatting xmlns:xm="http://schemas.microsoft.com/office/excel/2006/main">
          <x14:cfRule type="dataBar" id="{4054E6D3-D509-4674-B9D0-F3C1C375C4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AQ53:AQ72</xm:sqref>
        </x14:conditionalFormatting>
        <x14:conditionalFormatting xmlns:xm="http://schemas.microsoft.com/office/excel/2006/main">
          <x14:cfRule type="dataBar" id="{1BA34219-4C3C-4AC2-95C9-8117C0D971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AP53:AP72</xm:sqref>
        </x14:conditionalFormatting>
        <x14:conditionalFormatting xmlns:xm="http://schemas.microsoft.com/office/excel/2006/main">
          <x14:cfRule type="dataBar" id="{85B2521A-C032-4853-B3B3-F120C1DB40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AP53:AP72</xm:sqref>
        </x14:conditionalFormatting>
        <x14:conditionalFormatting xmlns:xm="http://schemas.microsoft.com/office/excel/2006/main">
          <x14:cfRule type="dataBar" id="{47096E82-855E-4669-8150-BA3092462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AP53:AP72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çakır</dc:creator>
  <cp:lastModifiedBy>batuhan çakır</cp:lastModifiedBy>
  <dcterms:created xsi:type="dcterms:W3CDTF">2015-06-05T18:19:34Z</dcterms:created>
  <dcterms:modified xsi:type="dcterms:W3CDTF">2021-08-14T15:37:16Z</dcterms:modified>
</cp:coreProperties>
</file>