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/>
  <c r="L15"/>
  <c r="L6"/>
  <c r="L7"/>
  <c r="L8"/>
  <c r="L9"/>
  <c r="L10"/>
  <c r="L11"/>
  <c r="L12"/>
  <c r="L13"/>
  <c r="L3"/>
  <c r="L4"/>
  <c r="L5"/>
  <c r="J2" l="1"/>
  <c r="L2" s="1"/>
  <c r="D17" l="1"/>
  <c r="C17"/>
  <c r="J3"/>
  <c r="J4"/>
  <c r="J5"/>
  <c r="J6"/>
  <c r="J7"/>
  <c r="J8"/>
  <c r="J9"/>
  <c r="J10"/>
  <c r="J11"/>
  <c r="J12"/>
  <c r="J13"/>
  <c r="J14"/>
  <c r="J15"/>
  <c r="H3"/>
  <c r="H4"/>
  <c r="H5"/>
  <c r="H6"/>
  <c r="H7"/>
  <c r="H8"/>
  <c r="H9"/>
  <c r="H10"/>
  <c r="H11"/>
  <c r="H12"/>
  <c r="H13"/>
  <c r="H14"/>
  <c r="H15"/>
  <c r="H2"/>
  <c r="H17" s="1"/>
  <c r="J17" l="1"/>
  <c r="K6" a="1"/>
  <c r="K14" a="1"/>
  <c r="K4" a="1"/>
  <c r="K8" a="1"/>
  <c r="K12" a="1"/>
  <c r="K2" a="1"/>
  <c r="K3" a="1"/>
  <c r="K15" a="1"/>
  <c r="K11" a="1"/>
  <c r="K5" a="1"/>
  <c r="K13" a="1"/>
  <c r="K9" a="1"/>
  <c r="K7" a="1"/>
  <c r="K10" a="1"/>
  <c r="O15" l="1"/>
  <c r="N15"/>
  <c r="K15"/>
  <c r="K10"/>
  <c r="K14"/>
  <c r="K4"/>
  <c r="K8"/>
  <c r="K12"/>
  <c r="K2"/>
  <c r="K3"/>
  <c r="K7"/>
  <c r="K11"/>
  <c r="K6"/>
  <c r="K5"/>
  <c r="K13"/>
  <c r="K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<sst xmlns="http://schemas.openxmlformats.org/spreadsheetml/2006/main" count="34" uniqueCount="34">
  <si>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</si>
  <si>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</si>
  <si>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</si>
  <si>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</si>
  <si>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</si>
  <si>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</si>
  <si>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</si>
  <si>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</si>
  <si>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</si>
  <si>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</si>
  <si>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</si>
  <si>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</si>
  <si>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  <phoneticPr fontId="2" type="noConversion"/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</si>
  <si>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</si>
  <si>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</si>
  <si>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</si>
  <si>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</si>
  <si>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</si>
  <si>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</si>
  <si>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</si>
  <si>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</si>
  <si>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</si>
  <si>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</si>
  <si>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</si>
  <si>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</si>
  <si>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pass</t>
    <phoneticPr fontId="2" type="noConversion"/>
  </si>
  <si>
    <t>fail</t>
    <phoneticPr fontId="2" type="noConversion"/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</si>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</sst>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1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TW"/>
              <a:t> overall score</a:t>
            </a:r>
            <a:endParaRPr lang="zh-TW" alt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62B-4053-B279-9DF258104D99}"/>
            </c:ext>
          </c:extLst>
        </c:ser>
        <c:dLbls/>
        <c:axId val="159174656"/>
        <c:axId val="159176960"/>
      </c:barChart>
      <c:catAx>
        <c:axId val="159174656"/>
        <c:scaling>
          <c:orientation val="minMax"/>
        </c:scaling>
        <c:axPos val="b"/>
        <c:numFmt formatCode="General" sourceLinked="0"/>
        <c:tickLblPos val="nextTo"/>
        <c:crossAx val="159176960"/>
        <c:crosses val="autoZero"/>
        <c:auto val="1"/>
        <c:lblAlgn val="ctr"/>
        <c:lblOffset val="100"/>
      </c:catAx>
      <c:valAx>
        <c:axId val="159176960"/>
        <c:scaling>
          <c:orientation val="minMax"/>
        </c:scaling>
        <c:axPos val="l"/>
        <c:majorGridlines/>
        <c:numFmt formatCode="General" sourceLinked="1"/>
        <c:tickLblPos val="nextTo"/>
        <c:crossAx val="159174656"/>
        <c:crosses val="autoZero"/>
        <c:crossBetween val="between"/>
      </c:valAx>
    </c:plotArea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TW"/>
              <a:t>pass</a:t>
            </a:r>
            <a:r>
              <a:rPr lang="en-US" altLang="zh-TW" baseline="0"/>
              <a:t> or fail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CatName val="1"/>
            <c:showPercent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工作表1!$N$14:$O$14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工作表1!$N$15:$O$15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26-4804-9F41-A67D6E87A529}"/>
            </c:ext>
          </c:extLst>
        </c:ser>
        <c:dLbls>
          <c:showCatName val="1"/>
          <c:showPercent val="1"/>
        </c:dLbls>
        <c:firstSliceAng val="0"/>
      </c:pieChart>
    </c:plotArea>
    <c:plotVisOnly val="1"/>
    <c:dispBlanksAs val="zero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158749</xdr:colOff>
      <xdr:row>24</xdr:row>
      <xdr:rowOff>95250</xdr:rowOff>
    </xdr:from>
    <xdr:to>
      <xdr:col>10</xdr:col>
      <xdr:colOff>484413</xdr:colOff>
      <xdr:row>37</xdr:row>
      <xdr:rowOff>31750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9072</xdr:colOff>
      <xdr:row>16</xdr:row>
      <xdr:rowOff>99786</xdr:rowOff>
    </xdr:from>
    <xdr:to>
      <xdr:col>16</xdr:col>
      <xdr:colOff>544286</xdr:colOff>
      <xdr:row>29</xdr:row>
      <xdr:rowOff>9072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topLeftCell="F10" zoomScale="70" zoomScaleNormal="70" workbookViewId="0">
      <selection activeCell="H17" sqref="H17"/>
    </sheetView>
  </sheetViews>
  <sheetFormatPr defaultRowHeight="17"/>
  <cols>
    <col min="3" max="3" width="15.08984375" bestFit="1" customWidth="1"/>
    <col min="4" max="4" width="13" bestFit="1" customWidth="1"/>
    <col min="8" max="8" width="18.6328125" bestFit="1" customWidth="1"/>
    <col min="10" max="10" width="16.08984375" bestFit="1" customWidth="1"/>
    <col min="11" max="11" width="24.08984375" customWidth="1"/>
    <col min="12" max="12" width="2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5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C2*10%+D2*10%+E2*10%+F2*10%+G2*10%+I2*50%</f>
        <v>91.7</v>
      </c>
      <c r="K2" s="5" t="str" cm="1">
        <f t="array" ref="K2">_xlfn.IFS(J2&gt;=90,"A",     J2&gt;=80,"B",     J2&gt;=70,"C",     J2&gt;=60,"D",     J2&lt;60,"F")</f>
        <v>A</v>
      </c>
      <c r="L2" s="6" t="str">
        <f>IF(J2&gt;=60,"pass","fail")</f>
        <v>pass</v>
      </c>
    </row>
    <row r="3" spans="1:15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C3*10%+D3*10%+E3*10%+F3*10%+G3*10%+I3*50%</f>
        <v>90</v>
      </c>
      <c r="K3" s="5" t="str" cm="1">
        <f t="array" ref="K3">_xlfn.IFS(J3&gt;=90,"A",     J3&gt;=80,"B",     J3&gt;=70,"C",     J3&gt;=60,"D",     J3&lt;60,"F")</f>
        <v>A</v>
      </c>
      <c r="L3" s="6" t="str">
        <f t="shared" ref="L3:L15" si="2">IF(J3&gt;=60,"pass","fail")</f>
        <v>pass</v>
      </c>
    </row>
    <row r="4" spans="1:15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5" t="str" cm="1">
        <f t="array" ref="K4">_xlfn.IFS(J4&gt;=90,"A",     J4&gt;=80,"B",     J4&gt;=70,"C",     J4&gt;=60,"D",     J4&lt;60,"F")</f>
        <v>B</v>
      </c>
      <c r="L4" s="6" t="str">
        <f t="shared" si="2"/>
        <v>pass</v>
      </c>
    </row>
    <row r="5" spans="1:15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s="5" t="str" cm="1">
        <f t="array" ref="K5">_xlfn.IFS(J5&gt;=90,"A",     J5&gt;=80,"B",     J5&gt;=70,"C",     J5&gt;=60,"D",     J5&lt;60,"F")</f>
        <v>B</v>
      </c>
      <c r="L5" s="6" t="str">
        <f t="shared" si="2"/>
        <v>pass</v>
      </c>
    </row>
    <row r="6" spans="1:15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_xlfn.IFS(J6&gt;=90,"A",     J6&gt;=80,"B",     J6&gt;=70,"C",     J6&gt;=60,"D",     J6&lt;60,"F")</f>
        <v>B</v>
      </c>
      <c r="L6" s="6" t="str">
        <f t="shared" si="2"/>
        <v>pass</v>
      </c>
    </row>
    <row r="7" spans="1:15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s="5" t="str" cm="1">
        <f t="array" ref="K7">_xlfn.IFS(J7&gt;=90,"A",     J7&gt;=80,"B",     J7&gt;=70,"C",     J7&gt;=60,"D",     J7&lt;60,"F")</f>
        <v>B</v>
      </c>
      <c r="L7" s="6" t="str">
        <f t="shared" si="2"/>
        <v>pass</v>
      </c>
    </row>
    <row r="8" spans="1:15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_xlfn.IFS(J8&gt;=90,"A",     J8&gt;=80,"B",     J8&gt;=70,"C",     J8&gt;=60,"D",     J8&lt;60,"F")</f>
        <v>C</v>
      </c>
      <c r="L8" s="6" t="str">
        <f t="shared" si="2"/>
        <v>pass</v>
      </c>
    </row>
    <row r="9" spans="1:15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_xlfn.IFS(J9&gt;=90,"A",     J9&gt;=80,"B",     J9&gt;=70,"C",     J9&gt;=60,"D",     J9&lt;60,"F")</f>
        <v>C</v>
      </c>
      <c r="L9" s="6" t="str">
        <f t="shared" si="2"/>
        <v>pass</v>
      </c>
    </row>
    <row r="10" spans="1:15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_xlfn.IFS(J10&gt;=90,"A",     J10&gt;=80,"B",     J10&gt;=70,"C",     J10&gt;=60,"D",     J10&lt;60,"F")</f>
        <v>C</v>
      </c>
      <c r="L10" s="6" t="str">
        <f t="shared" si="2"/>
        <v>pass</v>
      </c>
    </row>
    <row r="11" spans="1:15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77.600000000000009</v>
      </c>
      <c r="K11" s="5" t="str" cm="1">
        <f t="array" ref="K11">_xlfn.IFS(J11&gt;=90,"A",     J11&gt;=80,"B",     J11&gt;=70,"C",     J11&gt;=60,"D",     J11&lt;60,"F")</f>
        <v>C</v>
      </c>
      <c r="L11" s="6" t="str">
        <f t="shared" si="2"/>
        <v>pass</v>
      </c>
    </row>
    <row r="12" spans="1:15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_xlfn.IFS(J12&gt;=90,"A",     J12&gt;=80,"B",     J12&gt;=70,"C",     J12&gt;=60,"D",     J12&lt;60,"F")</f>
        <v>B</v>
      </c>
      <c r="L12" s="6" t="str">
        <f t="shared" si="2"/>
        <v>pass</v>
      </c>
    </row>
    <row r="13" spans="1:15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 cm="1">
        <f t="array" ref="K13">_xlfn.IFS(J13&gt;=90,"A",     J13&gt;=80,"B",     J13&gt;=70,"C",     J13&gt;=60,"D",     J13&lt;60,"F")</f>
        <v>F</v>
      </c>
      <c r="L13" s="6" t="str">
        <f t="shared" si="2"/>
        <v>fail</v>
      </c>
    </row>
    <row r="14" spans="1:15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_xlfn.IFS(J14&gt;=90,"A",     J14&gt;=80,"B",     J14&gt;=70,"C",     J14&gt;=60,"D",     J14&lt;60,"F")</f>
        <v>D</v>
      </c>
      <c r="L14" s="6" t="str">
        <f t="shared" si="2"/>
        <v>pass</v>
      </c>
      <c r="N14" t="s">
        <v>25</v>
      </c>
      <c r="O14" t="s">
        <v>26</v>
      </c>
    </row>
    <row r="15" spans="1:15">
      <c r="A15" s="1">
        <v>14</v>
      </c>
      <c r="B15" s="1" t="s">
        <v>27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5" t="str" cm="1">
        <f t="array" ref="K15">_xlfn.IFS(J15&gt;=90,"A",     J15&gt;=80,"B",     J15&gt;=70,"C",     J15&gt;=60,"D",     J15&lt;60,"F")</f>
        <v>F</v>
      </c>
      <c r="L15" s="6" t="str">
        <f t="shared" si="2"/>
        <v>fail</v>
      </c>
      <c r="N15">
        <f>COUNTIF(L2:L15,"pass")</f>
        <v>12</v>
      </c>
      <c r="O15">
        <f>COUNTIF(L2:L15,"fail")</f>
        <v>2</v>
      </c>
    </row>
    <row r="16" spans="1:15">
      <c r="C16" s="4" t="s">
        <v>28</v>
      </c>
      <c r="D16" s="4" t="s">
        <v>29</v>
      </c>
      <c r="H16" s="4" t="s">
        <v>30</v>
      </c>
      <c r="J16" s="4" t="s">
        <v>31</v>
      </c>
      <c r="L16" s="4" t="s">
        <v>32</v>
      </c>
    </row>
    <row r="17" spans="3:10">
      <c r="C17">
        <f>LARGE(C2:C15,1)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</row>
    <row r="24" spans="3:10">
      <c r="J24" s="4" t="s">
        <v>33</v>
      </c>
    </row>
  </sheetData>
  <phoneticPr fontId="2" type="noConversion"/>
  <conditionalFormatting sqref="L2:L15">
    <cfRule type="cellIs" dxfId="10" priority="3" operator="equal">
      <formula>"fail"</formula>
    </cfRule>
    <cfRule type="cellIs" dxfId="9" priority="4" operator="equal">
      <formula>"pass"</formula>
    </cfRule>
  </conditionalFormatting>
  <conditionalFormatting sqref="L2:L15">
    <cfRule type="cellIs" dxfId="8" priority="2" operator="equal">
      <formula>"pass"</formula>
    </cfRule>
  </conditionalFormatting>
  <conditionalFormatting sqref="L13:L15">
    <cfRule type="cellIs" dxfId="4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user</cp:lastModifiedBy>
  <cp:revision/>
  <dcterms:created xsi:type="dcterms:W3CDTF">2023-10-19T05:27:10Z</dcterms:created>
  <dcterms:modified xsi:type="dcterms:W3CDTF">2025-10-09T06:04:51Z</dcterms:modified>
</cp:coreProperties>
</file>