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A4C422D-78AD-4390-B330-D6E75202036F}" xr6:coauthVersionLast="47" xr6:coauthVersionMax="47" xr10:uidLastSave="{00000000-0000-0000-0000-000000000000}"/>
  <bookViews>
    <workbookView xWindow="1100" yWindow="1100" windowWidth="14400" windowHeight="7360" xr2:uid="{60C2E2F6-AD98-4042-9BF5-DA3DB7B4AD4C}"/>
  </bookViews>
  <sheets>
    <sheet name="工作表1" sheetId="1" r:id="rId1"/>
  </sheets>
  <definedNames>
    <definedName name="_xlnm._FilterDatabase" localSheetId="0" hidden="1">工作表1!$A$1:$L$16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 a="1"/>
  <c r="L3" i="1" s="1"/>
  <c r="L4" i="1" a="1"/>
  <c r="L4" i="1" s="1"/>
  <c r="L5" i="1" a="1"/>
  <c r="L5" i="1" s="1"/>
  <c r="L6" i="1" a="1"/>
  <c r="L6" i="1"/>
  <c r="L7" i="1" a="1"/>
  <c r="L7" i="1" s="1"/>
  <c r="L8" i="1" a="1"/>
  <c r="L8" i="1" s="1"/>
  <c r="L9" i="1" a="1"/>
  <c r="L9" i="1" s="1"/>
  <c r="L10" i="1" a="1"/>
  <c r="L10" i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2" i="1" a="1"/>
  <c r="L2" i="1" s="1"/>
  <c r="H17" i="1"/>
  <c r="C17" i="1"/>
  <c r="D17" i="1"/>
  <c r="J17" i="1"/>
  <c r="K3" i="1" a="1"/>
  <c r="K3" i="1"/>
  <c r="K4" i="1" a="1"/>
  <c r="K4" i="1" s="1"/>
  <c r="K5" i="1" a="1"/>
  <c r="K5" i="1" s="1"/>
  <c r="K6" i="1" a="1"/>
  <c r="K6" i="1"/>
  <c r="K7" i="1" a="1"/>
  <c r="K7" i="1"/>
  <c r="K8" i="1" a="1"/>
  <c r="K8" i="1" s="1"/>
  <c r="K9" i="1" a="1"/>
  <c r="K9" i="1" s="1"/>
  <c r="K10" i="1" a="1"/>
  <c r="K10" i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2" i="1" a="1"/>
  <c r="K2" i="1"/>
  <c r="J3" i="1" a="1"/>
  <c r="J3" i="1" s="1"/>
  <c r="J4" i="1" a="1"/>
  <c r="J4" i="1" s="1"/>
  <c r="J5" i="1" a="1"/>
  <c r="J5" i="1" s="1"/>
  <c r="J6" i="1" a="1"/>
  <c r="J6" i="1"/>
  <c r="J7" i="1" a="1"/>
  <c r="J7" i="1" s="1"/>
  <c r="J8" i="1" a="1"/>
  <c r="J8" i="1" s="1"/>
  <c r="J9" i="1" a="1"/>
  <c r="J9" i="1" s="1"/>
  <c r="J10" i="1" a="1"/>
  <c r="J10" i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2" i="1" a="1"/>
  <c r="J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O3" i="1" l="1"/>
  <c r="O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<sst xmlns="http://schemas.openxmlformats.org/spreadsheetml/2006/main" count="34" uniqueCount="34">
  <si>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</si>
  <si>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</si>
  <si>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</si>
  <si>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</si>
  <si>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</si>
  <si>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</si>
  <si>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</si>
  <si>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</si>
  <si>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</si>
  <si>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</si>
  <si>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</si>
  <si>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</si>
  <si>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</si>
  <si>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</si>
  <si>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</si>
  <si>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</si>
  <si>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</si>
  <si>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</si>
  <si>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</si>
  <si>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</si>
  <si>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</si>
  <si>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</si>
  <si>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</si>
  <si>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</si>
  <si>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</si>
  <si>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</si>
  <si>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</si>
  <si>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</si>
  <si>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</si>
  <si>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</si>
  <si>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</si>
  <si>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許亮亮</t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</si>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</sst>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students'</a:t>
            </a:r>
            <a:r>
              <a:rPr lang="en-US" altLang="zh-TW" baseline="0"/>
              <a:t> </a:t>
            </a:r>
            <a:r>
              <a:rPr lang="en-US" altLang="zh-TW"/>
              <a:t>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E1-4865-A923-BBC876222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7526304"/>
        <c:axId val="467531704"/>
      </c:barChart>
      <c:catAx>
        <c:axId val="46752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7531704"/>
        <c:crosses val="autoZero"/>
        <c:auto val="1"/>
        <c:lblAlgn val="ctr"/>
        <c:lblOffset val="100"/>
        <c:noMultiLvlLbl val="0"/>
      </c:catAx>
      <c:valAx>
        <c:axId val="467531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752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"pass"</a:t>
            </a:r>
            <a:r>
              <a:rPr lang="en-US" altLang="zh-TW" baseline="0"/>
              <a:t> and "fail" grades' proportion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工作表1!$N$3:$N$4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工作表1!$O$3:$O$4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3E-458A-88C3-8B4479896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383332</xdr:colOff>
      <xdr:row>24</xdr:row>
      <xdr:rowOff>58229</xdr:rowOff>
    </xdr:from>
    <xdr:to>
      <xdr:col>10</xdr:col>
      <xdr:colOff>705584</xdr:colOff>
      <xdr:row>36</xdr:row>
      <xdr:rowOff>159829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BDA438A7-CEE2-5F7F-C518-605C45FC22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934356</xdr:colOff>
      <xdr:row>16</xdr:row>
      <xdr:rowOff>79828</xdr:rowOff>
    </xdr:from>
    <xdr:to>
      <xdr:col>15</xdr:col>
      <xdr:colOff>50540</xdr:colOff>
      <xdr:row>28</xdr:row>
      <xdr:rowOff>179355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090F7F05-CE58-218F-CCDD-6A4A8C3582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O24"/>
  <sheetViews>
    <sheetView tabSelected="1" zoomScale="50" zoomScaleNormal="50" workbookViewId="0">
      <selection activeCell="Q28" sqref="Q28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  <col min="14" max="14" width="13.54296875" customWidth="1"/>
  </cols>
  <sheetData>
    <row r="1" spans="1:1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3" t="s">
        <v>21</v>
      </c>
      <c r="I1" s="1" t="s">
        <v>20</v>
      </c>
      <c r="J1" s="3" t="s">
        <v>22</v>
      </c>
      <c r="K1" s="3" t="s">
        <v>23</v>
      </c>
      <c r="L1" s="3" t="s">
        <v>24</v>
      </c>
    </row>
    <row r="2" spans="1:15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cm="1">
        <f t="array" ref="J2">SUM(C2:G2*0.1,I2*0.5)</f>
        <v>91.7</v>
      </c>
      <c r="K2" t="str" cm="1">
        <f t="array" ref="K2">_xlfn.IFS(J2&gt;=90,"A",J2&gt;=80,"B",J2&gt;=70,"C",J2&gt;=60,"D",J2&lt;60,"F")</f>
        <v>A</v>
      </c>
      <c r="L2" t="str" cm="1">
        <f t="array" ref="L2">_xlfn.IFS(J2&gt;=60,"pass",J2&lt;60,"fail")</f>
        <v>pass</v>
      </c>
    </row>
    <row r="3" spans="1:15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cm="1">
        <f t="array" ref="J3">SUM(C3:G3*0.1,I3*0.5)</f>
        <v>90</v>
      </c>
      <c r="K3" t="str" cm="1">
        <f t="array" ref="K3">_xlfn.IFS(J3&gt;=90,"A",J3&gt;=80,"B",J3&gt;=70,"C",J3&gt;=60,"D",J3&lt;60,"F")</f>
        <v>A</v>
      </c>
      <c r="L3" t="str" cm="1">
        <f t="array" ref="L3">_xlfn.IFS(J3&gt;=60,"pass",J3&lt;60,"fail")</f>
        <v>pass</v>
      </c>
      <c r="N3" t="s">
        <v>32</v>
      </c>
      <c r="O3">
        <f>COUNTIF(L2:L15,"PASS")</f>
        <v>12</v>
      </c>
    </row>
    <row r="4" spans="1:15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cm="1">
        <f t="array" ref="J4">SUM(C4:G4*0.1,I4*0.5)</f>
        <v>81.2</v>
      </c>
      <c r="K4" t="str" cm="1">
        <f t="array" ref="K4">_xlfn.IFS(J4&gt;=90,"A",J4&gt;=80,"B",J4&gt;=70,"C",J4&gt;=60,"D",J4&lt;60,"F")</f>
        <v>B</v>
      </c>
      <c r="L4" t="str" cm="1">
        <f t="array" ref="L4">_xlfn.IFS(J4&gt;=60,"pass",J4&lt;60,"fail")</f>
        <v>pass</v>
      </c>
      <c r="N4" t="s">
        <v>33</v>
      </c>
      <c r="O4">
        <f>COUNTIF(L2:L15,"FAIL")</f>
        <v>2</v>
      </c>
    </row>
    <row r="5" spans="1:15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cm="1">
        <f t="array" ref="J5">SUM(C5:G5*0.1,I5*0.5)</f>
        <v>80.800000000000011</v>
      </c>
      <c r="K5" t="str" cm="1">
        <f t="array" ref="K5">_xlfn.IFS(J5&gt;=90,"A",J5&gt;=80,"B",J5&gt;=70,"C",J5&gt;=60,"D",J5&lt;60,"F")</f>
        <v>B</v>
      </c>
      <c r="L5" t="str" cm="1">
        <f t="array" ref="L5">_xlfn.IFS(J5&gt;=60,"pass",J5&lt;60,"fail")</f>
        <v>pass</v>
      </c>
    </row>
    <row r="6" spans="1:15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cm="1">
        <f t="array" ref="J6">SUM(C6:G6*0.1,I6*0.5)</f>
        <v>84.7</v>
      </c>
      <c r="K6" t="str" cm="1">
        <f t="array" ref="K6">_xlfn.IFS(J6&gt;=90,"A",J6&gt;=80,"B",J6&gt;=70,"C",J6&gt;=60,"D",J6&lt;60,"F")</f>
        <v>B</v>
      </c>
      <c r="L6" t="str" cm="1">
        <f t="array" ref="L6">_xlfn.IFS(J6&gt;=60,"pass",J6&lt;60,"fail")</f>
        <v>pass</v>
      </c>
    </row>
    <row r="7" spans="1:15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cm="1">
        <f t="array" ref="J7">SUM(C7:G7*0.1,I7*0.5)</f>
        <v>80.800000000000011</v>
      </c>
      <c r="K7" t="str" cm="1">
        <f t="array" ref="K7">_xlfn.IFS(J7&gt;=90,"A",J7&gt;=80,"B",J7&gt;=70,"C",J7&gt;=60,"D",J7&lt;60,"F")</f>
        <v>B</v>
      </c>
      <c r="L7" t="str" cm="1">
        <f t="array" ref="L7">_xlfn.IFS(J7&gt;=60,"pass",J7&lt;60,"fail")</f>
        <v>pass</v>
      </c>
    </row>
    <row r="8" spans="1:15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cm="1">
        <f t="array" ref="J8">SUM(C8:G8*0.1,I8*0.5)</f>
        <v>77.900000000000006</v>
      </c>
      <c r="K8" t="str" cm="1">
        <f t="array" ref="K8">_xlfn.IFS(J8&gt;=90,"A",J8&gt;=80,"B",J8&gt;=70,"C",J8&gt;=60,"D",J8&lt;60,"F")</f>
        <v>C</v>
      </c>
      <c r="L8" t="str" cm="1">
        <f t="array" ref="L8">_xlfn.IFS(J8&gt;=60,"pass",J8&lt;60,"fail")</f>
        <v>pass</v>
      </c>
    </row>
    <row r="9" spans="1:15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cm="1">
        <f t="array" ref="J9">SUM(C9:G9*0.1,I9*0.5)</f>
        <v>74.2</v>
      </c>
      <c r="K9" t="str" cm="1">
        <f t="array" ref="K9">_xlfn.IFS(J9&gt;=90,"A",J9&gt;=80,"B",J9&gt;=70,"C",J9&gt;=60,"D",J9&lt;60,"F")</f>
        <v>C</v>
      </c>
      <c r="L9" t="str" cm="1">
        <f t="array" ref="L9">_xlfn.IFS(J9&gt;=60,"pass",J9&lt;60,"fail")</f>
        <v>pass</v>
      </c>
    </row>
    <row r="10" spans="1:15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cm="1">
        <f t="array" ref="J10">SUM(C10:G10*0.1,I10*0.5)</f>
        <v>75.2</v>
      </c>
      <c r="K10" t="str" cm="1">
        <f t="array" ref="K10">_xlfn.IFS(J10&gt;=90,"A",J10&gt;=80,"B",J10&gt;=70,"C",J10&gt;=60,"D",J10&lt;60,"F")</f>
        <v>C</v>
      </c>
      <c r="L10" t="str" cm="1">
        <f t="array" ref="L10">_xlfn.IFS(J10&gt;=60,"pass",J10&lt;60,"fail")</f>
        <v>pass</v>
      </c>
    </row>
    <row r="11" spans="1:15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cm="1">
        <f t="array" ref="J11">SUM(C11:G11*0.1,I11*0.5)</f>
        <v>77.600000000000009</v>
      </c>
      <c r="K11" t="str" cm="1">
        <f t="array" ref="K11">_xlfn.IFS(J11&gt;=90,"A",J11&gt;=80,"B",J11&gt;=70,"C",J11&gt;=60,"D",J11&lt;60,"F")</f>
        <v>C</v>
      </c>
      <c r="L11" t="str" cm="1">
        <f t="array" ref="L11">_xlfn.IFS(J11&gt;=60,"pass",J11&lt;60,"fail")</f>
        <v>pass</v>
      </c>
    </row>
    <row r="12" spans="1:15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cm="1">
        <f t="array" ref="J12">SUM(C12:G12*0.1,I12*0.5)</f>
        <v>80.599999999999994</v>
      </c>
      <c r="K12" t="str" cm="1">
        <f t="array" ref="K12">_xlfn.IFS(J12&gt;=90,"A",J12&gt;=80,"B",J12&gt;=70,"C",J12&gt;=60,"D",J12&lt;60,"F")</f>
        <v>B</v>
      </c>
      <c r="L12" t="str" cm="1">
        <f t="array" ref="L12">_xlfn.IFS(J12&gt;=60,"pass",J12&lt;60,"fail")</f>
        <v>pass</v>
      </c>
    </row>
    <row r="13" spans="1:15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cm="1">
        <f t="array" ref="J13">SUM(C13:G13*0.1,I13*0.5)</f>
        <v>59</v>
      </c>
      <c r="K13" t="str" cm="1">
        <f t="array" ref="K13">_xlfn.IFS(J13&gt;=90,"A",J13&gt;=80,"B",J13&gt;=70,"C",J13&gt;=60,"D",J13&lt;60,"F")</f>
        <v>F</v>
      </c>
      <c r="L13" t="str" cm="1">
        <f t="array" ref="L13">_xlfn.IFS(J13&gt;=60,"pass",J13&lt;60,"fail")</f>
        <v>fail</v>
      </c>
    </row>
    <row r="14" spans="1:15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cm="1">
        <f t="array" ref="J14">SUM(C14:G14*0.1,I14*0.5)</f>
        <v>66.900000000000006</v>
      </c>
      <c r="K14" t="str" cm="1">
        <f t="array" ref="K14">_xlfn.IFS(J14&gt;=90,"A",J14&gt;=80,"B",J14&gt;=70,"C",J14&gt;=60,"D",J14&lt;60,"F")</f>
        <v>D</v>
      </c>
      <c r="L14" t="str" cm="1">
        <f t="array" ref="L14">_xlfn.IFS(J14&gt;=60,"pass",J14&lt;60,"fail")</f>
        <v>pass</v>
      </c>
    </row>
    <row r="15" spans="1:15">
      <c r="A15" s="1">
        <v>14</v>
      </c>
      <c r="B15" s="1" t="s">
        <v>31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cm="1">
        <f t="array" ref="J15">SUM(C15:G15*0.1,I15*0.5)</f>
        <v>55.6</v>
      </c>
      <c r="K15" t="str" cm="1">
        <f t="array" ref="K15">_xlfn.IFS(J15&gt;=90,"A",J15&gt;=80,"B",J15&gt;=70,"C",J15&gt;=60,"D",J15&lt;60,"F")</f>
        <v>F</v>
      </c>
      <c r="L15" t="str" cm="1">
        <f t="array" ref="L15">_xlfn.IFS(J15&gt;=60,"pass",J15&lt;60,"fail")</f>
        <v>fail</v>
      </c>
    </row>
    <row r="16" spans="1:15">
      <c r="C16" s="4" t="s">
        <v>26</v>
      </c>
      <c r="D16" s="4" t="s">
        <v>27</v>
      </c>
      <c r="H16" s="4" t="s">
        <v>28</v>
      </c>
      <c r="J16" s="4" t="s">
        <v>25</v>
      </c>
      <c r="L16" s="4" t="s">
        <v>30</v>
      </c>
    </row>
    <row r="17" spans="3:10">
      <c r="C17">
        <f>MAX(C2:C15)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</row>
    <row r="24" spans="3:10">
      <c r="J24" s="4" t="s">
        <v>29</v>
      </c>
    </row>
  </sheetData>
  <autoFilter ref="A1:L16" xr:uid="{9961FA0D-67BD-4FEB-B956-7740A55D5973}"/>
  <phoneticPr fontId="2" type="noConversion"/>
  <conditionalFormatting sqref="L2:L15">
    <cfRule type="cellIs" dxfId="2" priority="2" operator="equal">
      <formula>"PASS"</formula>
    </cfRule>
  </conditionalFormatting>
  <conditionalFormatting sqref="L2: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Joyce Liang</cp:lastModifiedBy>
  <dcterms:created xsi:type="dcterms:W3CDTF">2023-10-19T05:27:10Z</dcterms:created>
  <dcterms:modified xsi:type="dcterms:W3CDTF">2024-10-13T14:12:59Z</dcterms:modified>
</cp:coreProperties>
</file>