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tu\Documents\Github\1138122\Labs\"/>
    </mc:Choice>
  </mc:AlternateContent>
  <xr:revisionPtr revIDLastSave="0" documentId="8_{569D8054-2359-4501-ABDE-57948A885A02}" xr6:coauthVersionLast="47" xr6:coauthVersionMax="47" xr10:uidLastSave="{00000000-0000-0000-0000-000000000000}"/>
  <bookViews>
    <workbookView xWindow="14400" yWindow="0" windowWidth="14400" windowHeight="15600" xr2:uid="{BF96B250-7631-4A69-8791-E11BE74AA7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C10" i="1"/>
  <c r="C11" i="1"/>
  <c r="B11" i="1"/>
  <c r="B13" i="1"/>
  <c r="C12" i="1"/>
  <c r="B12" i="1"/>
  <c r="C13" i="1"/>
  <c r="B10" i="1"/>
  <c r="B7" i="1"/>
  <c r="B6" i="1"/>
  <c r="B5" i="1"/>
  <c r="B4" i="1"/>
  <c r="B3" i="1"/>
  <c r="I3" i="1"/>
  <c r="I4" i="1"/>
  <c r="I5" i="1"/>
  <c r="I6" i="1"/>
  <c r="I7" i="1"/>
  <c r="I2" i="1"/>
  <c r="B2" i="1"/>
</calcChain>
</file>

<file path=xl/sharedStrings.xml><?xml version="1.0" encoding="utf-8"?>
<sst xmlns="http://schemas.openxmlformats.org/spreadsheetml/2006/main" count="21" uniqueCount="16">
  <si>
    <t>No.</t>
  </si>
  <si>
    <t>masa M (kg)</t>
  </si>
  <si>
    <t>T1</t>
  </si>
  <si>
    <t>T2</t>
  </si>
  <si>
    <t>T3</t>
  </si>
  <si>
    <t>T4</t>
  </si>
  <si>
    <t>T5</t>
  </si>
  <si>
    <t>Incerteza M</t>
  </si>
  <si>
    <t>± 5x10^5</t>
  </si>
  <si>
    <t>t (tiempo promedio) (s)</t>
  </si>
  <si>
    <t>Itotal</t>
  </si>
  <si>
    <t>Disco</t>
  </si>
  <si>
    <t>Radio m</t>
  </si>
  <si>
    <t xml:space="preserve">incerteza </t>
  </si>
  <si>
    <t>Espesor m</t>
  </si>
  <si>
    <t>Incerteza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</si>
</sst>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168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24D6-DF5D-49BC-9ECE-385862C99752}">
  <dimension ref="A1:J14"/>
  <sheetViews>
    <sheetView tabSelected="1" workbookViewId="0">
      <selection activeCell="D9" sqref="D9:D13"/>
    </sheetView>
  </sheetViews>
  <sheetFormatPr defaultColWidth="11.42578125" defaultRowHeight="15" x14ac:dyDescent="0.25"/>
  <sheetData>
    <row r="1" spans="1:10" ht="45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9</v>
      </c>
      <c r="J1" s="5" t="s">
        <v>15</v>
      </c>
    </row>
    <row r="2" spans="1:10" x14ac:dyDescent="0.25">
      <c r="A2" s="1">
        <v>1</v>
      </c>
      <c r="B2" s="1">
        <f>68.4/1000</f>
        <v>6.8400000000000002E-2</v>
      </c>
      <c r="C2" s="2" t="s">
        <v>8</v>
      </c>
      <c r="D2" s="1">
        <v>7.13</v>
      </c>
      <c r="E2" s="1">
        <v>6.4</v>
      </c>
      <c r="F2" s="1">
        <v>6.68</v>
      </c>
      <c r="G2" s="1">
        <v>6.62</v>
      </c>
      <c r="H2" s="1">
        <v>6.83</v>
      </c>
      <c r="I2" s="1">
        <f t="shared" ref="I2:I7" si="0">AVERAGE(D2:H2)</f>
        <v>6.7320000000000011</v>
      </c>
      <c r="J2" s="6">
        <f>SQRT((POWER(D2-I2,2)+POWER(E2-I2,2)+POWER(F2-I2,2)+POWER(G2-I2,2)+POWER(H2-I2,2))/(5*(5-1)))</f>
        <v>0.12113628688382348</v>
      </c>
    </row>
    <row r="3" spans="1:10" x14ac:dyDescent="0.25">
      <c r="A3" s="1">
        <v>2</v>
      </c>
      <c r="B3" s="1">
        <f>88.6/1000</f>
        <v>8.8599999999999998E-2</v>
      </c>
      <c r="C3" s="2" t="s">
        <v>8</v>
      </c>
      <c r="D3" s="1">
        <v>6.17</v>
      </c>
      <c r="E3" s="1">
        <v>5.68</v>
      </c>
      <c r="F3" s="1">
        <v>5.79</v>
      </c>
      <c r="G3" s="1">
        <v>6.11</v>
      </c>
      <c r="H3" s="1">
        <v>5.89</v>
      </c>
      <c r="I3" s="1">
        <f t="shared" si="0"/>
        <v>5.9279999999999999</v>
      </c>
      <c r="J3" s="7">
        <f t="shared" ref="J3:J7" si="1">SQRT((POWER(D3-I3,2)+POWER(E3-I3,2)+POWER(F3-I3,2)+POWER(G3-I3,2)+POWER(H3-I3,2))/(5*(5-1)))</f>
        <v>9.3187982057774024E-2</v>
      </c>
    </row>
    <row r="4" spans="1:10" x14ac:dyDescent="0.25">
      <c r="A4" s="1">
        <v>3</v>
      </c>
      <c r="B4" s="1">
        <f>98.6/1000</f>
        <v>9.8599999999999993E-2</v>
      </c>
      <c r="C4" s="2" t="s">
        <v>8</v>
      </c>
      <c r="D4" s="1">
        <v>5.54</v>
      </c>
      <c r="E4" s="1">
        <v>5.44</v>
      </c>
      <c r="F4" s="1">
        <v>5.49</v>
      </c>
      <c r="G4" s="1">
        <v>5.56</v>
      </c>
      <c r="H4" s="1">
        <v>5.8</v>
      </c>
      <c r="I4" s="1">
        <f t="shared" si="0"/>
        <v>5.5659999999999998</v>
      </c>
      <c r="J4" s="7">
        <f t="shared" si="1"/>
        <v>6.2096698785040011E-2</v>
      </c>
    </row>
    <row r="5" spans="1:10" x14ac:dyDescent="0.25">
      <c r="A5" s="1">
        <v>4</v>
      </c>
      <c r="B5" s="1">
        <f>118.6/1000</f>
        <v>0.1186</v>
      </c>
      <c r="C5" s="2" t="s">
        <v>8</v>
      </c>
      <c r="D5" s="1">
        <v>4.79</v>
      </c>
      <c r="E5" s="1">
        <v>4.7699999999999996</v>
      </c>
      <c r="F5" s="1">
        <v>5.04</v>
      </c>
      <c r="G5" s="1">
        <v>5.07</v>
      </c>
      <c r="H5" s="1">
        <v>5.29</v>
      </c>
      <c r="I5" s="1">
        <f t="shared" si="0"/>
        <v>4.9919999999999991</v>
      </c>
      <c r="J5" s="7">
        <f t="shared" si="1"/>
        <v>9.6767763227223622E-2</v>
      </c>
    </row>
    <row r="6" spans="1:10" x14ac:dyDescent="0.25">
      <c r="A6" s="1">
        <v>5</v>
      </c>
      <c r="B6" s="1">
        <f>138.6/1000</f>
        <v>0.1386</v>
      </c>
      <c r="C6" s="2" t="s">
        <v>8</v>
      </c>
      <c r="D6" s="1">
        <v>4.45</v>
      </c>
      <c r="E6" s="1">
        <v>4.72</v>
      </c>
      <c r="F6" s="1">
        <v>4.79</v>
      </c>
      <c r="G6" s="1">
        <v>4.87</v>
      </c>
      <c r="H6" s="1">
        <v>4.66</v>
      </c>
      <c r="I6" s="1">
        <f t="shared" si="0"/>
        <v>4.6980000000000004</v>
      </c>
      <c r="J6" s="7">
        <f t="shared" si="1"/>
        <v>7.1232015274032487E-2</v>
      </c>
    </row>
    <row r="7" spans="1:10" x14ac:dyDescent="0.25">
      <c r="A7" s="1">
        <v>6</v>
      </c>
      <c r="B7" s="1">
        <f>158.6/1000</f>
        <v>0.15859999999999999</v>
      </c>
      <c r="C7" s="2" t="s">
        <v>8</v>
      </c>
      <c r="D7" s="1">
        <v>4.1100000000000003</v>
      </c>
      <c r="E7" s="1">
        <v>4.43</v>
      </c>
      <c r="F7" s="1">
        <v>4.38</v>
      </c>
      <c r="G7" s="1">
        <v>3.79</v>
      </c>
      <c r="H7" s="1">
        <v>4.54</v>
      </c>
      <c r="I7" s="1">
        <f t="shared" si="0"/>
        <v>4.2499999999999991</v>
      </c>
      <c r="J7" s="6">
        <f t="shared" si="1"/>
        <v>0.13501851724856109</v>
      </c>
    </row>
    <row r="9" spans="1:10" x14ac:dyDescent="0.25">
      <c r="A9" s="1" t="s">
        <v>11</v>
      </c>
      <c r="B9" s="1" t="s">
        <v>12</v>
      </c>
      <c r="C9" s="3" t="s">
        <v>14</v>
      </c>
      <c r="D9" t="s">
        <v>13</v>
      </c>
    </row>
    <row r="10" spans="1:10" x14ac:dyDescent="0.25">
      <c r="A10" s="1">
        <v>1</v>
      </c>
      <c r="B10" s="1">
        <f>(36/2)/1000</f>
        <v>1.7999999999999999E-2</v>
      </c>
      <c r="C10" s="1">
        <f>16/1000</f>
        <v>1.6E-2</v>
      </c>
    </row>
    <row r="11" spans="1:10" x14ac:dyDescent="0.25">
      <c r="A11" s="1">
        <v>2</v>
      </c>
      <c r="B11" s="1">
        <f>(74/2)/1000</f>
        <v>3.6999999999999998E-2</v>
      </c>
      <c r="C11" s="1">
        <f>9.5/1000</f>
        <v>9.4999999999999998E-3</v>
      </c>
    </row>
    <row r="12" spans="1:10" x14ac:dyDescent="0.25">
      <c r="A12" s="1">
        <v>3</v>
      </c>
      <c r="B12" s="1">
        <f>(106/2)/1000</f>
        <v>5.2999999999999999E-2</v>
      </c>
      <c r="C12" s="1">
        <f>11/1000</f>
        <v>1.0999999999999999E-2</v>
      </c>
    </row>
    <row r="13" spans="1:10" x14ac:dyDescent="0.25">
      <c r="A13" s="1">
        <v>4</v>
      </c>
      <c r="B13" s="1">
        <f>(25/2)/100</f>
        <v>0.125</v>
      </c>
      <c r="C13" s="1">
        <f>18/1000</f>
        <v>1.7999999999999999E-2</v>
      </c>
    </row>
    <row r="14" spans="1:10" x14ac:dyDescent="0.25">
      <c r="A14" s="1" t="s">
        <v>10</v>
      </c>
      <c r="B14" s="4"/>
      <c r="C14" s="4"/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ECHEVERRIA FLORES</dc:creator>
  <cp:lastModifiedBy>Sebastian Echeverria Flores</cp:lastModifiedBy>
  <dcterms:created xsi:type="dcterms:W3CDTF">2024-02-09T16:40:09Z</dcterms:created>
  <dcterms:modified xsi:type="dcterms:W3CDTF">2024-02-19T05:41:00Z</dcterms:modified>
</cp:coreProperties>
</file>