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xr:revisionPtr revIDLastSave="6" documentId="11_45A103871B906F5D9F2620254B27D35467B2B404" xr6:coauthVersionLast="47" xr6:coauthVersionMax="47" xr10:uidLastSave="{8507E58B-BF1A-4DAD-8786-91174ED17611}"/>
  <bookViews>
    <workbookView xWindow="0" yWindow="0" windowWidth="0" windowHeight="0" xr2:uid="{00000000-000D-0000-FFFF-FFFF00000000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D17" i="1"/>
  <c r="C17" i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H17" i="1" l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J17" i="1" l="1"/>
  <c r="L2" i="1"/>
  <c r="L18" i="1" l="1"/>
  <c r="L17" i="1"/>
</calcChain>
</file>

<file path=xl/sharedStrings.xml><?xml version="1.0" encoding="utf-8"?>
<sst xmlns="http://schemas.openxmlformats.org/spreadsheetml/2006/main" count="33" uniqueCount="33">
  <si>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</si>
  <si>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</si>
  <si>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</si>
  <si>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</si>
  <si>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</si>
  <si>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</si>
  <si>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</si>
  <si>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</si>
  <si>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</si>
  <si>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</si>
  <si>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</si>
  <si>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</si>
  <si>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</si>
  <si>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</si>
  <si>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</si>
  <si>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 xml:space="preserve"> 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</si>
  <si>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</si>
  <si>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</si>
  <si>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</si>
  <si>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</si>
  <si>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</si>
  <si>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</si>
  <si>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</si>
  <si>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</si>
  <si>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</si>
  <si>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</si>
  <si>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</si>
  <si>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Q6</t>
  </si>
  <si>
    <t>Q7</t>
  </si>
  <si>
    <t>Q8</t>
  </si>
  <si>
    <t>Q5</t>
  </si>
  <si>
    <t>Q10</t>
  </si>
  <si>
    <t>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</si>
</sst>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一般" xfId="0" builtinId="0"/>
  </cellStyles>
  <dxfs count="4">
    <dxf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 bar graph of the students' overall scores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FA-4A9F-9A9D-5613E414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167471"/>
        <c:axId val="586321406"/>
      </c:barChart>
      <c:catAx>
        <c:axId val="139516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321406"/>
        <c:crosses val="autoZero"/>
        <c:auto val="1"/>
        <c:lblAlgn val="ctr"/>
        <c:lblOffset val="100"/>
        <c:noMultiLvlLbl val="1"/>
      </c:catAx>
      <c:valAx>
        <c:axId val="586321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51674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"pass" and "fail" proportions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AA84F"/>
              </a:solidFill>
            </c:spPr>
            <c:extLst>
              <c:ext xmlns:c16="http://schemas.microsoft.com/office/drawing/2014/chart" uri="{C3380CC4-5D6E-409C-BE32-E72D297353CC}">
                <c16:uniqueId val="{00000001-A0C8-40CE-A94D-895CD093FD4E}"/>
              </c:ext>
            </c:extLst>
          </c:dPt>
          <c:dPt>
            <c:idx val="1"/>
            <c:bubble3D val="0"/>
            <c:spPr>
              <a:solidFill>
                <a:srgbClr val="CC0000"/>
              </a:solidFill>
            </c:spPr>
            <c:extLst>
              <c:ext xmlns:c16="http://schemas.microsoft.com/office/drawing/2014/chart" uri="{C3380CC4-5D6E-409C-BE32-E72D297353CC}">
                <c16:uniqueId val="{00000003-A0C8-40CE-A94D-895CD093FD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工作表1!$L$17:$L$18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cat>
          <c:val>
            <c:numRef>
              <c:f>工作表1!$L$17:$L$18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8-40CE-A94D-895CD093F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400"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24</xdr:row>
      <xdr:rowOff>19050</xdr:rowOff>
    </xdr:from>
    <xdr:ext cx="5781675" cy="3571875"/>
    <xdr:graphicFrame macro="">
      <xdr:nvGraphicFramePr>
        <xdr:cNvPr id="2" name="Chart 1" title="圖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781050</xdr:colOff>
      <xdr:row>18</xdr:row>
      <xdr:rowOff>19050</xdr:rowOff>
    </xdr:from>
    <xdr:ext cx="5781675" cy="3571875"/>
    <xdr:graphicFrame macro="">
      <xdr:nvGraphicFramePr>
        <xdr:cNvPr id="3" name="Chart 2" title="圖表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4"/>
  <sheetViews>
    <sheetView tabSelected="1" topLeftCell="D1" workbookViewId="0">
      <selection activeCell="T14" sqref="T14"/>
    </sheetView>
  </sheetViews>
  <sheetFormatPr defaultColWidth="12.5703125" defaultRowHeight="15.75" customHeight="1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5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 t="shared" ref="H2:H15" si="0">AVERAGE(C2:G2)</f>
        <v>94.4</v>
      </c>
      <c r="I2" s="1">
        <v>89</v>
      </c>
      <c r="J2" s="1">
        <f t="shared" ref="J2:J15" si="1">H2*0.5+I2*0.5</f>
        <v>91.7</v>
      </c>
      <c r="K2" s="1" t="str">
        <f t="shared" ref="K2:K15" si="2">_xlfn.IFS(J2 &gt;= 90, "A", J2 &gt;= 80, "B", J2 &gt;= 70, "C", J2 &gt;= 60, "D", J2 &lt;= 59, "F")</f>
        <v>A</v>
      </c>
      <c r="L2" s="1" t="str">
        <f t="shared" ref="L2:L15" si="3">IF(J2&gt;=60,"pass","fail")</f>
        <v>pass</v>
      </c>
    </row>
    <row r="3" spans="1:15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si="0"/>
        <v>86</v>
      </c>
      <c r="I3" s="1">
        <v>94</v>
      </c>
      <c r="J3" s="1">
        <f t="shared" si="1"/>
        <v>90</v>
      </c>
      <c r="K3" s="1" t="str">
        <f t="shared" si="2"/>
        <v>A</v>
      </c>
      <c r="L3" s="1" t="str">
        <f t="shared" si="3"/>
        <v>pass</v>
      </c>
    </row>
    <row r="4" spans="1:15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1">
        <f t="shared" si="1"/>
        <v>81.2</v>
      </c>
      <c r="K4" s="1" t="str">
        <f t="shared" si="2"/>
        <v>B</v>
      </c>
      <c r="L4" s="1" t="str">
        <f t="shared" si="3"/>
        <v>pass</v>
      </c>
      <c r="O4" s="1" t="s">
        <v>15</v>
      </c>
    </row>
    <row r="5" spans="1:15">
      <c r="A5" s="1">
        <v>6</v>
      </c>
      <c r="B5" s="1" t="s">
        <v>16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1">
        <f t="shared" si="1"/>
        <v>80.8</v>
      </c>
      <c r="K5" s="1" t="str">
        <f t="shared" si="2"/>
        <v>B</v>
      </c>
      <c r="L5" s="1" t="str">
        <f t="shared" si="3"/>
        <v>pass</v>
      </c>
    </row>
    <row r="6" spans="1:15">
      <c r="A6" s="1">
        <v>2</v>
      </c>
      <c r="B6" s="1" t="s">
        <v>17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1">
        <f t="shared" si="1"/>
        <v>84.7</v>
      </c>
      <c r="K6" s="1" t="str">
        <f t="shared" si="2"/>
        <v>B</v>
      </c>
      <c r="L6" s="1" t="str">
        <f t="shared" si="3"/>
        <v>pass</v>
      </c>
    </row>
    <row r="7" spans="1:15">
      <c r="A7" s="1">
        <v>5</v>
      </c>
      <c r="B7" s="1" t="s">
        <v>18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1">
        <f t="shared" si="1"/>
        <v>80.8</v>
      </c>
      <c r="K7" s="1" t="str">
        <f t="shared" si="2"/>
        <v>B</v>
      </c>
      <c r="L7" s="1" t="str">
        <f t="shared" si="3"/>
        <v>pass</v>
      </c>
    </row>
    <row r="8" spans="1:15">
      <c r="A8" s="1">
        <v>7</v>
      </c>
      <c r="B8" s="1" t="s">
        <v>19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1">
        <f t="shared" si="1"/>
        <v>77.900000000000006</v>
      </c>
      <c r="K8" s="1" t="str">
        <f t="shared" si="2"/>
        <v>C</v>
      </c>
      <c r="L8" s="1" t="str">
        <f t="shared" si="3"/>
        <v>pass</v>
      </c>
    </row>
    <row r="9" spans="1:15">
      <c r="A9" s="1">
        <v>9</v>
      </c>
      <c r="B9" s="1" t="s">
        <v>20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1">
        <f t="shared" si="1"/>
        <v>74.2</v>
      </c>
      <c r="K9" s="1" t="str">
        <f t="shared" si="2"/>
        <v>C</v>
      </c>
      <c r="L9" s="1" t="str">
        <f t="shared" si="3"/>
        <v>pass</v>
      </c>
    </row>
    <row r="10" spans="1:15">
      <c r="A10" s="1">
        <v>13</v>
      </c>
      <c r="B10" s="1" t="s">
        <v>21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1">
        <f t="shared" si="1"/>
        <v>75.2</v>
      </c>
      <c r="K10" s="1" t="str">
        <f t="shared" si="2"/>
        <v>C</v>
      </c>
      <c r="L10" s="1" t="str">
        <f t="shared" si="3"/>
        <v>pass</v>
      </c>
    </row>
    <row r="11" spans="1:15">
      <c r="A11" s="1">
        <v>1</v>
      </c>
      <c r="B11" s="1" t="s">
        <v>22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1">
        <f t="shared" si="1"/>
        <v>77.599999999999994</v>
      </c>
      <c r="K11" s="1" t="str">
        <f t="shared" si="2"/>
        <v>C</v>
      </c>
      <c r="L11" s="1" t="str">
        <f t="shared" si="3"/>
        <v>pass</v>
      </c>
    </row>
    <row r="12" spans="1:15">
      <c r="A12" s="1">
        <v>8</v>
      </c>
      <c r="B12" s="1" t="s">
        <v>23</v>
      </c>
      <c r="C12" s="1">
        <v>72</v>
      </c>
      <c r="D12" s="1">
        <v>83</v>
      </c>
      <c r="E12" s="1">
        <v>62</v>
      </c>
      <c r="F12" s="1">
        <v>67</v>
      </c>
      <c r="G12" s="1">
        <v>82</v>
      </c>
      <c r="H12" s="1">
        <f t="shared" si="0"/>
        <v>73.2</v>
      </c>
      <c r="I12" s="1">
        <v>88</v>
      </c>
      <c r="J12" s="1">
        <f t="shared" si="1"/>
        <v>80.599999999999994</v>
      </c>
      <c r="K12" s="1" t="str">
        <f t="shared" si="2"/>
        <v>B</v>
      </c>
      <c r="L12" s="1" t="str">
        <f t="shared" si="3"/>
        <v>pass</v>
      </c>
    </row>
    <row r="13" spans="1:15">
      <c r="A13" s="1">
        <v>12</v>
      </c>
      <c r="B13" s="1" t="s">
        <v>24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1">
        <f t="shared" si="1"/>
        <v>59</v>
      </c>
      <c r="K13" s="1" t="str">
        <f t="shared" si="2"/>
        <v>F</v>
      </c>
      <c r="L13" s="1" t="str">
        <f t="shared" si="3"/>
        <v>fail</v>
      </c>
    </row>
    <row r="14" spans="1:15">
      <c r="A14" s="1">
        <v>11</v>
      </c>
      <c r="B14" s="1" t="s">
        <v>25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1">
        <f t="shared" si="1"/>
        <v>66.900000000000006</v>
      </c>
      <c r="K14" s="1" t="str">
        <f t="shared" si="2"/>
        <v>D</v>
      </c>
      <c r="L14" s="1" t="str">
        <f t="shared" si="3"/>
        <v>pass</v>
      </c>
    </row>
    <row r="15" spans="1:15">
      <c r="A15" s="1">
        <v>14</v>
      </c>
      <c r="B15" s="1" t="s">
        <v>26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1">
        <f t="shared" si="1"/>
        <v>55.6</v>
      </c>
      <c r="K15" s="1" t="str">
        <f t="shared" si="2"/>
        <v>F</v>
      </c>
      <c r="L15" s="1" t="str">
        <f t="shared" si="3"/>
        <v>fail</v>
      </c>
    </row>
    <row r="16" spans="1:15">
      <c r="C16" s="2" t="s">
        <v>27</v>
      </c>
      <c r="D16" s="2" t="s">
        <v>28</v>
      </c>
      <c r="H16" s="2" t="s">
        <v>29</v>
      </c>
      <c r="J16" s="2" t="s">
        <v>30</v>
      </c>
      <c r="L16" s="2" t="s">
        <v>31</v>
      </c>
    </row>
    <row r="17" spans="3:12">
      <c r="C17" s="1">
        <f>LARGE(C2:C15,1)</f>
        <v>98</v>
      </c>
      <c r="D17" s="1">
        <f>LARGE(D2:D15,2)</f>
        <v>92</v>
      </c>
      <c r="H17" s="1">
        <f>COUNTIF(H2:H15,"&lt;80")</f>
        <v>8</v>
      </c>
      <c r="J17" s="1">
        <f>AVERAGE(J2:J15)</f>
        <v>76.871428571428581</v>
      </c>
      <c r="L17" s="1">
        <f>COUNTIF(L2:L15,"pass")</f>
        <v>12</v>
      </c>
    </row>
    <row r="18" spans="3:12">
      <c r="L18" s="1">
        <f>COUNTIF(L2:L15,"fail")</f>
        <v>2</v>
      </c>
    </row>
    <row r="24" spans="3:12">
      <c r="J24" s="2" t="s">
        <v>32</v>
      </c>
    </row>
  </sheetData>
  <conditionalFormatting sqref="M22">
    <cfRule type="cellIs" dxfId="3" priority="1" operator="equal">
      <formula>"pass"</formula>
    </cfRule>
  </conditionalFormatting>
  <conditionalFormatting sqref="M22">
    <cfRule type="cellIs" dxfId="2" priority="2" operator="equal">
      <formula>"fail"</formula>
    </cfRule>
  </conditionalFormatting>
  <conditionalFormatting sqref="L2:L15">
    <cfRule type="cellIs" dxfId="1" priority="3" operator="equal">
      <formula>"fail"</formula>
    </cfRule>
  </conditionalFormatting>
  <conditionalFormatting sqref="L2:L15">
    <cfRule type="cellIs" dxfId="0" priority="4" operator="equal">
      <formula>"pass"</formula>
    </cfRule>
  </conditionalFormatting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邱歆惠</cp:lastModifiedBy>
  <cp:revision/>
  <dcterms:created xsi:type="dcterms:W3CDTF">2025-10-06T13:31:59Z</dcterms:created>
  <dcterms:modified xsi:type="dcterms:W3CDTF">2025-10-06T13:31:59Z</dcterms:modified>
  <cp:category/>
  <cp:contentStatus/>
</cp:coreProperties>
</file>