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8_{C29AB9F7-D4C3-4288-BEB4-2A60FC472D0B}" xr6:coauthVersionLast="47" xr6:coauthVersionMax="47" xr10:uidLastSave="{00000000-0000-0000-0000-000000000000}"/>
  <bookViews>
    <workbookView xWindow="-120" yWindow="-120" windowWidth="29040" windowHeight="15840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O15" i="1"/>
  <c r="O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C17" i="1"/>
  <c r="D17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<sst xmlns="http://schemas.openxmlformats.org/spreadsheetml/2006/main" count="35" uniqueCount="35">
  <si>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</si>
  <si>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</si>
  <si>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</si>
  <si>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</si>
  <si>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</si>
  <si>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</si>
  <si>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</si>
  <si>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</si>
  <si>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</si>
  <si>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</si>
  <si>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</si>
  <si>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</si>
  <si>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</si>
  <si>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</si>
  <si>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</si>
  <si>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</si>
  <si>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</si>
  <si>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</si>
  <si>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</si>
  <si>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</si>
  <si>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</si>
  <si>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</si>
  <si>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</si>
  <si>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</si>
  <si>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</si>
  <si>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</si>
  <si>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</si>
  <si>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</si>
  <si>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</si>
  <si>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</si>
  <si>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</si>
  <si>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</si>
  <si>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</si>
  <si>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人數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</si>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</sst>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</cellXfs>
  <cellStyles count="1">
    <cellStyle name="一般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F-43DD-B375-8C50636A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62656"/>
        <c:axId val="468179936"/>
      </c:barChart>
      <c:catAx>
        <c:axId val="4681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179936"/>
        <c:crosses val="autoZero"/>
        <c:auto val="1"/>
        <c:lblAlgn val="ctr"/>
        <c:lblOffset val="100"/>
        <c:noMultiLvlLbl val="0"/>
      </c:catAx>
      <c:valAx>
        <c:axId val="4681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1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工作表1!$O$13</c:f>
              <c:strCache>
                <c:ptCount val="1"/>
                <c:pt idx="0">
                  <c:v>人數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工作表1!$N$14:$N$15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工作表1!$O$14:$O$15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E-4432-9A77-CC44B48376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28</xdr:row>
      <xdr:rowOff>9524</xdr:rowOff>
    </xdr:from>
    <xdr:to>
      <xdr:col>11</xdr:col>
      <xdr:colOff>1095375</xdr:colOff>
      <xdr:row>40</xdr:row>
      <xdr:rowOff>19049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AEB3225-A489-58C0-3A75-F30F1169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1838325</xdr:colOff>
      <xdr:row>16</xdr:row>
      <xdr:rowOff>0</xdr:rowOff>
    </xdr:from>
    <xdr:to>
      <xdr:col>15</xdr:col>
      <xdr:colOff>9525</xdr:colOff>
      <xdr:row>26</xdr:row>
      <xdr:rowOff>57149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7821A9E-2A65-3081-9E95-0DDAB6CE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O28"/>
  <sheetViews>
    <sheetView tabSelected="1" topLeftCell="B1" workbookViewId="0">
      <selection activeCell="R23" sqref="R23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AVERAGE(C2,D2,E2,F2,G2)</f>
        <v>94.4</v>
      </c>
      <c r="I2" s="1">
        <v>89</v>
      </c>
      <c r="J2">
        <f>(SUM(C2:G2)+I2*5)/10</f>
        <v>91.7</v>
      </c>
      <c r="K2" s="5" t="str">
        <f>IF(J2&gt;=90,"A",IF(J2&gt;=80,"B",IF(J2&gt;=70,"C",IF(J2&gt;=60,"D",IF(J2&gt;=0,"F")))))</f>
        <v>A</v>
      </c>
      <c r="L2" s="5" t="str">
        <f>IF(J2&gt;=60,"pass","fail")</f>
        <v>pass</v>
      </c>
    </row>
    <row r="3" spans="1: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AVERAGE(C3,D3,E3,F3,G3)</f>
        <v>86</v>
      </c>
      <c r="I3" s="1">
        <v>94</v>
      </c>
      <c r="J3">
        <f t="shared" ref="J3:J15" si="1">(SUM(C3:G3)+I3*5)/10</f>
        <v>90</v>
      </c>
      <c r="K3" s="5" t="str">
        <f t="shared" ref="K3:K15" si="2">IF(J3&gt;=90,"A",IF(J3&gt;=80,"B",IF(J3&gt;=70,"C",IF(J3&gt;=60,"D",IF(J3&gt;=0,"F")))))</f>
        <v>A</v>
      </c>
      <c r="L3" s="5" t="str">
        <f t="shared" ref="L3:L15" si="3">IF(J3&gt;=60,"pass","fail")</f>
        <v>pass</v>
      </c>
    </row>
    <row r="4" spans="1: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s="5" t="str">
        <f t="shared" si="2"/>
        <v>B</v>
      </c>
      <c r="L7" s="5" t="str">
        <f t="shared" si="3"/>
        <v>pass</v>
      </c>
    </row>
    <row r="8" spans="1: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s="5" t="str">
        <f t="shared" si="2"/>
        <v>F</v>
      </c>
      <c r="L13" s="5" t="str">
        <f t="shared" si="3"/>
        <v>fail</v>
      </c>
      <c r="N13" s="6"/>
      <c r="O13" s="7" t="s">
        <v>33</v>
      </c>
    </row>
    <row r="14" spans="1: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s="5" t="str">
        <f t="shared" si="2"/>
        <v>D</v>
      </c>
      <c r="L14" s="5" t="str">
        <f t="shared" si="3"/>
        <v>pass</v>
      </c>
      <c r="N14" s="6" t="s">
        <v>32</v>
      </c>
      <c r="O14" s="6">
        <f>COUNTIF(L2:L15,"pass")</f>
        <v>12</v>
      </c>
    </row>
    <row r="15" spans="1: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s="5" t="str">
        <f t="shared" si="2"/>
        <v>F</v>
      </c>
      <c r="L15" s="5" t="str">
        <f t="shared" si="3"/>
        <v>fail</v>
      </c>
      <c r="N15" s="6" t="s">
        <v>34</v>
      </c>
      <c r="O15" s="6">
        <f>COUNTIF(L2:L15,"fail")</f>
        <v>2</v>
      </c>
    </row>
    <row r="16" spans="1:15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 s="5">
        <f>LARGE(C2:C15,1)</f>
        <v>98</v>
      </c>
      <c r="D17" s="5">
        <f>LARGE(D2:D15,2)</f>
        <v>92</v>
      </c>
      <c r="H17" s="1">
        <f>COUNTIF(H2:H15,"&lt;80")</f>
        <v>8</v>
      </c>
      <c r="J17">
        <f>AVERAGE(J2:J15)</f>
        <v>76.871428571428581</v>
      </c>
    </row>
    <row r="28" spans="3:10">
      <c r="J28" s="4" t="s">
        <v>30</v>
      </c>
    </row>
  </sheetData>
  <phoneticPr fontId="2" type="noConversion"/>
  <conditionalFormatting sqref="L2:L1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john lin</cp:lastModifiedBy>
  <dcterms:created xsi:type="dcterms:W3CDTF">2023-10-19T05:27:10Z</dcterms:created>
  <dcterms:modified xsi:type="dcterms:W3CDTF">2025-10-09T14:26:43Z</dcterms:modified>
</cp:coreProperties>
</file>