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3F23C67-F88E-4262-BA24-B6661F235464}" xr6:coauthVersionLast="47" xr6:coauthVersionMax="47" xr10:uidLastSave="{00000000-0000-0000-0000-000000000000}"/>
  <bookViews>
    <workbookView xWindow="2200" yWindow="2200" windowWidth="9330" windowHeight="736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J3" i="1"/>
  <c r="J4" i="1"/>
  <c r="J5" i="1"/>
  <c r="J6" i="1"/>
  <c r="L6" i="1" s="1"/>
  <c r="J7" i="1"/>
  <c r="J8" i="1"/>
  <c r="J9" i="1"/>
  <c r="J10" i="1"/>
  <c r="L10" i="1" s="1"/>
  <c r="J11" i="1"/>
  <c r="J12" i="1"/>
  <c r="J13" i="1"/>
  <c r="J14" i="1"/>
  <c r="L14" i="1" s="1"/>
  <c r="J15" i="1"/>
  <c r="J2" i="1"/>
  <c r="L3" i="1"/>
  <c r="L4" i="1"/>
  <c r="L5" i="1"/>
  <c r="L7" i="1"/>
  <c r="L8" i="1"/>
  <c r="L9" i="1"/>
  <c r="L11" i="1"/>
  <c r="L12" i="1"/>
  <c r="L13" i="1"/>
  <c r="L15" i="1"/>
  <c r="K3" i="1"/>
  <c r="K4" i="1"/>
  <c r="K5" i="1"/>
  <c r="K7" i="1"/>
  <c r="K8" i="1"/>
  <c r="K9" i="1"/>
  <c r="K11" i="1"/>
  <c r="K12" i="1"/>
  <c r="K13" i="1"/>
  <c r="K15" i="1"/>
  <c r="J17" i="1"/>
  <c r="H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D17" i="1"/>
  <c r="C17" i="1"/>
  <c r="K14" i="1" l="1"/>
  <c r="K10" i="1"/>
  <c r="K6" i="1"/>
  <c r="K2" i="1"/>
</calcChain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<sst xmlns="http://schemas.openxmlformats.org/spreadsheetml/2006/main" count="34" uniqueCount="34">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</sst>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overall scores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 alt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77.600000000000009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62-4209-9B41-E7F07477D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3222536"/>
        <c:axId val="593225776"/>
      </c:barChart>
      <c:catAx>
        <c:axId val="593222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3225776"/>
        <c:crosses val="autoZero"/>
        <c:auto val="1"/>
        <c:lblAlgn val="ctr"/>
        <c:lblOffset val="100"/>
        <c:noMultiLvlLbl val="0"/>
      </c:catAx>
      <c:valAx>
        <c:axId val="59322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3222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13D-4730-9871-CC2FC78901E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D06-4E5B-9091-F5AF8B454B47}"/>
              </c:ext>
            </c:extLst>
          </c:dPt>
          <c:dLbls>
            <c:dLbl>
              <c:idx val="1"/>
              <c:dLblPos val="ctr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D06-4E5B-9091-F5AF8B454B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工作表1!$M$4:$M$5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工作表1!$N$4:$N$5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06-4E5B-9091-F5AF8B454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292100</xdr:colOff>
      <xdr:row>24</xdr:row>
      <xdr:rowOff>9525</xdr:rowOff>
    </xdr:from>
    <xdr:to>
      <xdr:col>10</xdr:col>
      <xdr:colOff>0</xdr:colOff>
      <xdr:row>36</xdr:row>
      <xdr:rowOff>161925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120DBFDC-34CA-A619-2C02-43ED1B05A3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425450</xdr:colOff>
      <xdr:row>15</xdr:row>
      <xdr:rowOff>212725</xdr:rowOff>
    </xdr:from>
    <xdr:to>
      <xdr:col>14</xdr:col>
      <xdr:colOff>482600</xdr:colOff>
      <xdr:row>28</xdr:row>
      <xdr:rowOff>149225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BE1E79F5-9A4B-6D3C-2340-F77E569A98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24"/>
  <sheetViews>
    <sheetView tabSelected="1" topLeftCell="C12" workbookViewId="0">
      <selection activeCell="N14" sqref="N14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</cols>
  <sheetData>
    <row r="1" spans="1:1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  <c r="N1" s="3"/>
    </row>
    <row r="2" spans="1:14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0.1*C2+0.1*D2+0.1*E2+0.1*F2+0.1*G2+0.5*I2</f>
        <v>91.7</v>
      </c>
      <c r="K2" t="str">
        <f>_xlfn.IFS(J2&gt;=90,"A",J2&gt;=80,"B",70&lt;=J2,"C",60&lt;=J2,"D",J2&lt;=59,"F")</f>
        <v>A</v>
      </c>
      <c r="L2" t="str">
        <f t="shared" ref="L2:L15" si="0">IF(J2&gt;=60,"pass","fail")</f>
        <v>pass</v>
      </c>
    </row>
    <row r="3" spans="1:14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1">AVERAGE(C3:G3)</f>
        <v>86</v>
      </c>
      <c r="I3" s="1">
        <v>94</v>
      </c>
      <c r="J3">
        <f t="shared" ref="J3:J15" si="2">0.1*C3+0.1*D3+0.1*E3+0.1*F3+0.1*G3+0.5*I3</f>
        <v>90</v>
      </c>
      <c r="K3" t="str">
        <f t="shared" ref="K3:K15" si="3">_xlfn.IFS(J3&gt;=90,"A",J3&gt;=80,"B",70&lt;=J3,"C",60&lt;=J3,"D",J3&lt;=59,"F")</f>
        <v>A</v>
      </c>
      <c r="L3" t="str">
        <f t="shared" si="0"/>
        <v>pass</v>
      </c>
    </row>
    <row r="4" spans="1:14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1"/>
        <v>82.4</v>
      </c>
      <c r="I4" s="1">
        <v>80</v>
      </c>
      <c r="J4">
        <f t="shared" si="2"/>
        <v>81.2</v>
      </c>
      <c r="K4" t="str">
        <f t="shared" si="3"/>
        <v>B</v>
      </c>
      <c r="L4" t="str">
        <f t="shared" si="0"/>
        <v>pass</v>
      </c>
      <c r="M4" t="s">
        <v>32</v>
      </c>
      <c r="N4">
        <v>12</v>
      </c>
    </row>
    <row r="5" spans="1:14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1"/>
        <v>81.599999999999994</v>
      </c>
      <c r="I5" s="1">
        <v>80</v>
      </c>
      <c r="J5">
        <f t="shared" si="2"/>
        <v>80.800000000000011</v>
      </c>
      <c r="K5" t="str">
        <f t="shared" si="3"/>
        <v>B</v>
      </c>
      <c r="L5" t="str">
        <f t="shared" si="0"/>
        <v>pass</v>
      </c>
      <c r="M5" t="s">
        <v>33</v>
      </c>
      <c r="N5">
        <v>2</v>
      </c>
    </row>
    <row r="6" spans="1:14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1"/>
        <v>81.400000000000006</v>
      </c>
      <c r="I6" s="1">
        <v>88</v>
      </c>
      <c r="J6">
        <f t="shared" si="2"/>
        <v>84.7</v>
      </c>
      <c r="K6" t="str">
        <f t="shared" si="3"/>
        <v>B</v>
      </c>
      <c r="L6" t="str">
        <f t="shared" si="0"/>
        <v>pass</v>
      </c>
    </row>
    <row r="7" spans="1:14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1"/>
        <v>80.599999999999994</v>
      </c>
      <c r="I7" s="1">
        <v>81</v>
      </c>
      <c r="J7">
        <f t="shared" si="2"/>
        <v>80.800000000000011</v>
      </c>
      <c r="K7" t="str">
        <f t="shared" si="3"/>
        <v>B</v>
      </c>
      <c r="L7" t="str">
        <f t="shared" si="0"/>
        <v>pass</v>
      </c>
    </row>
    <row r="8" spans="1:14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1"/>
        <v>78.8</v>
      </c>
      <c r="I8" s="1">
        <v>77</v>
      </c>
      <c r="J8">
        <f t="shared" si="2"/>
        <v>77.900000000000006</v>
      </c>
      <c r="K8" t="str">
        <f t="shared" si="3"/>
        <v>C</v>
      </c>
      <c r="L8" t="str">
        <f t="shared" si="0"/>
        <v>pass</v>
      </c>
    </row>
    <row r="9" spans="1:14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1"/>
        <v>75.400000000000006</v>
      </c>
      <c r="I9" s="1">
        <v>73</v>
      </c>
      <c r="J9">
        <f t="shared" si="2"/>
        <v>74.2</v>
      </c>
      <c r="K9" t="str">
        <f t="shared" si="3"/>
        <v>C</v>
      </c>
      <c r="L9" t="str">
        <f t="shared" si="0"/>
        <v>pass</v>
      </c>
    </row>
    <row r="10" spans="1:14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1"/>
        <v>73.400000000000006</v>
      </c>
      <c r="I10" s="1">
        <v>77</v>
      </c>
      <c r="J10">
        <f t="shared" si="2"/>
        <v>75.2</v>
      </c>
      <c r="K10" t="str">
        <f t="shared" si="3"/>
        <v>C</v>
      </c>
      <c r="L10" t="str">
        <f t="shared" si="0"/>
        <v>pass</v>
      </c>
    </row>
    <row r="11" spans="1:14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1"/>
        <v>73.2</v>
      </c>
      <c r="I11" s="1">
        <v>82</v>
      </c>
      <c r="J11">
        <f t="shared" si="2"/>
        <v>77.600000000000009</v>
      </c>
      <c r="K11" t="str">
        <f t="shared" si="3"/>
        <v>C</v>
      </c>
      <c r="L11" t="str">
        <f t="shared" si="0"/>
        <v>pass</v>
      </c>
    </row>
    <row r="12" spans="1:14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1"/>
        <v>73.2</v>
      </c>
      <c r="I12" s="1">
        <v>88</v>
      </c>
      <c r="J12">
        <f t="shared" si="2"/>
        <v>80.599999999999994</v>
      </c>
      <c r="K12" t="str">
        <f t="shared" si="3"/>
        <v>B</v>
      </c>
      <c r="L12" t="str">
        <f t="shared" si="0"/>
        <v>pass</v>
      </c>
    </row>
    <row r="13" spans="1:14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1"/>
        <v>66</v>
      </c>
      <c r="I13" s="1">
        <v>52</v>
      </c>
      <c r="J13">
        <f t="shared" si="2"/>
        <v>59</v>
      </c>
      <c r="K13" t="str">
        <f t="shared" si="3"/>
        <v>F</v>
      </c>
      <c r="L13" t="str">
        <f t="shared" si="0"/>
        <v>fail</v>
      </c>
    </row>
    <row r="14" spans="1:14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1"/>
        <v>64.8</v>
      </c>
      <c r="I14" s="1">
        <v>69</v>
      </c>
      <c r="J14">
        <f t="shared" si="2"/>
        <v>66.900000000000006</v>
      </c>
      <c r="K14" t="str">
        <f t="shared" si="3"/>
        <v>D</v>
      </c>
      <c r="L14" t="str">
        <f t="shared" si="0"/>
        <v>pass</v>
      </c>
    </row>
    <row r="15" spans="1:14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1"/>
        <v>57.2</v>
      </c>
      <c r="I15" s="1">
        <v>54</v>
      </c>
      <c r="J15">
        <f t="shared" si="2"/>
        <v>55.6</v>
      </c>
      <c r="K15" t="str">
        <f t="shared" si="3"/>
        <v>F</v>
      </c>
      <c r="L15" t="str">
        <f t="shared" si="0"/>
        <v>fail</v>
      </c>
    </row>
    <row r="16" spans="1:14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</row>
    <row r="24" spans="3:10">
      <c r="J24" s="4" t="s">
        <v>30</v>
      </c>
    </row>
  </sheetData>
  <phoneticPr fontId="2" type="noConversion"/>
  <conditionalFormatting sqref="L2:L15">
    <cfRule type="containsText" dxfId="1" priority="1" operator="containsText" text="fail">
      <formula>NOT(ISERROR(SEARCH("fail",L2)))</formula>
    </cfRule>
    <cfRule type="containsText" dxfId="0" priority="3" operator="containsText" text="pass">
      <formula>NOT(ISERROR(SEARCH("pass",L2)))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Jung-Shun Tsai</cp:lastModifiedBy>
  <dcterms:created xsi:type="dcterms:W3CDTF">2023-10-19T05:27:10Z</dcterms:created>
  <dcterms:modified xsi:type="dcterms:W3CDTF">2025-10-09T10:53:30Z</dcterms:modified>
</cp:coreProperties>
</file>