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\Downloads\"/>
    </mc:Choice>
  </mc:AlternateContent>
  <xr:revisionPtr revIDLastSave="0" documentId="13_ncr:1_{A6613766-AB83-48D9-9451-53CC47C7CDC4}" xr6:coauthVersionLast="47" xr6:coauthVersionMax="47" xr10:uidLastSave="{00000000-0000-0000-0000-000000000000}"/>
  <bookViews>
    <workbookView xWindow="-110" yWindow="-110" windowWidth="19420" windowHeight="12220" xr2:uid="{60C2E2F6-AD98-4042-9BF5-DA3DB7B4AD4C}"/>
  </bookViews>
  <sheets>
    <sheet name="工作表1" sheetId="1" r:id="rId1"/>
  </sheets>
  <definedNames>
    <definedName name="_xlnm._FilterDatabase" localSheetId="0" hidden="1">工作表1!$A$1:$L$16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8" i="1" l="1"/>
  <c r="J15" i="1"/>
  <c r="J17" i="1" s="1"/>
  <c r="K12" i="1" a="1"/>
  <c r="K12" i="1"/>
  <c r="K11" i="1" a="1"/>
  <c r="K11" i="1" s="1"/>
  <c r="K10" i="1" a="1"/>
  <c r="K10" i="1"/>
  <c r="K9" i="1" a="1"/>
  <c r="K9" i="1" s="1"/>
  <c r="K8" i="1" a="1"/>
  <c r="K8" i="1" s="1"/>
  <c r="K7" i="1" a="1"/>
  <c r="K7" i="1"/>
  <c r="K6" i="1" a="1"/>
  <c r="K6" i="1" s="1"/>
  <c r="K5" i="1" a="1"/>
  <c r="K5" i="1" s="1"/>
  <c r="K4" i="1" a="1"/>
  <c r="K4" i="1" s="1"/>
  <c r="K14" i="1" a="1"/>
  <c r="K14" i="1"/>
  <c r="K13" i="1" a="1"/>
  <c r="K13" i="1" s="1"/>
  <c r="K3" i="1" a="1"/>
  <c r="K3" i="1"/>
  <c r="K2" i="1" a="1"/>
  <c r="K2" i="1" s="1"/>
  <c r="M18" i="1"/>
  <c r="M17" i="1"/>
  <c r="H17" i="1"/>
  <c r="D17" i="1"/>
  <c r="C17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14" i="1"/>
  <c r="J13" i="1"/>
  <c r="J12" i="1"/>
  <c r="J11" i="1"/>
  <c r="J10" i="1"/>
  <c r="J7" i="1"/>
  <c r="J9" i="1"/>
  <c r="J5" i="1"/>
  <c r="J4" i="1"/>
  <c r="J3" i="1"/>
  <c r="J2" i="1"/>
  <c r="J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K15" i="1" l="1" a="1"/>
  <c r="K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<sst xmlns="http://schemas.openxmlformats.org/spreadsheetml/2006/main" count="34" uniqueCount="34">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</sst>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5" fillId="0" borderId="0" xfId="1">
      <alignment vertical="center"/>
    </xf>
  </cellXfs>
  <cellStyles count="2">
    <cellStyle name="一般" xfId="0" builtinId="0"/>
    <cellStyle name="超連結" xfId="1" builtinId="8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3.0057961504811898E-2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2-42E5-8768-D0BA4A86FC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7736031"/>
        <c:axId val="1757748031"/>
      </c:barChart>
      <c:catAx>
        <c:axId val="1757736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7748031"/>
        <c:crosses val="autoZero"/>
        <c:auto val="0"/>
        <c:lblAlgn val="ctr"/>
        <c:lblOffset val="100"/>
        <c:noMultiLvlLbl val="0"/>
      </c:catAx>
      <c:valAx>
        <c:axId val="1757748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5773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0-4496-94A2-21E817DD452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92075</xdr:colOff>
      <xdr:row>24</xdr:row>
      <xdr:rowOff>12700</xdr:rowOff>
    </xdr:from>
    <xdr:to>
      <xdr:col>10</xdr:col>
      <xdr:colOff>1628775</xdr:colOff>
      <xdr:row>36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6F53A5-1C59-F279-E42E-E37DC6691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1685925</xdr:colOff>
      <xdr:row>18</xdr:row>
      <xdr:rowOff>6350</xdr:rowOff>
    </xdr:from>
    <xdr:to>
      <xdr:col>16</xdr:col>
      <xdr:colOff>523875</xdr:colOff>
      <xdr:row>30</xdr:row>
      <xdr:rowOff>158750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3BF7D52-1430-75CE-FC0B-FF86F881C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6"/>
  <sheetViews>
    <sheetView tabSelected="1" topLeftCell="A19" workbookViewId="0">
      <selection activeCell="J9" sqref="J9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SUM(C2:G2)*10% + I2*50%</f>
        <v>91.7</v>
      </c>
      <c r="K2" t="str" cm="1">
        <f t="array" ref="K2">_xlfn.IFS(J2&gt;=90,"A", J2&gt;=80,"B", J2&gt;=70,"C", J2&gt;=60,"D", J2&lt;60,"F")</f>
        <v>A</v>
      </c>
      <c r="L2" t="str">
        <f>IF(I2&gt;=60,"Pass","Fail")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>SUM(C3:G3)*10% + I3*50%</f>
        <v>90</v>
      </c>
      <c r="K3" t="str" cm="1">
        <f t="array" ref="K3">_xlfn.IFS(J3&gt;=90,"A", J3&gt;=80,"B", J3&gt;=70,"C", J3&gt;=60,"D", J3&lt;60,"F")</f>
        <v>A</v>
      </c>
      <c r="L3" t="str">
        <f>IF(I3&gt;=60,"Pass","Fail")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>SUM(C4:G4)*10% + I4*50%</f>
        <v>81.2</v>
      </c>
      <c r="K4" t="str" cm="1">
        <f t="array" ref="K4">_xlfn.IFS(J4&gt;=90,"A", J4&gt;=80,"B", J4&gt;=70,"C", J4&gt;=60,"D", J4&lt;60,"F")</f>
        <v>B</v>
      </c>
      <c r="L4" t="str">
        <f>IF(I4&gt;=60,"Pass","Fail")</f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>
        <f>SUM(C5:G5)*10% + I5*50%</f>
        <v>80.800000000000011</v>
      </c>
      <c r="K5" t="str" cm="1">
        <f t="array" ref="K5">_xlfn.IFS(J5&gt;=90,"A", J5&gt;=80,"B", J5&gt;=70,"C", J5&gt;=60,"D", J5&lt;60,"F")</f>
        <v>B</v>
      </c>
      <c r="L5" t="str">
        <f>IF(I5&gt;=60,"Pass","Fail")</f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>
        <f>SUM(C6:G6)*10% + I6*50%</f>
        <v>84.7</v>
      </c>
      <c r="K6" t="str" cm="1">
        <f t="array" ref="K6">_xlfn.IFS(J6&gt;=90,"A", J6&gt;=80,"B", J6&gt;=70,"C", J6&gt;=60,"D", J6&lt;60,"F")</f>
        <v>B</v>
      </c>
      <c r="L6" t="str">
        <f>IF(I6&gt;=60,"Pass","Fail")</f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>
        <f>SUM(C7:G7)*10% + I7*50%</f>
        <v>80.800000000000011</v>
      </c>
      <c r="K7" t="str" cm="1">
        <f t="array" ref="K7">_xlfn.IFS(J7&gt;=90,"A", J7&gt;=80,"B", J7&gt;=70,"C", J7&gt;=60,"D", J7&lt;60,"F")</f>
        <v>B</v>
      </c>
      <c r="L7" t="str">
        <f>IF(I7&gt;=60,"Pass","Fail")</f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>
        <f>SUM(C8:G8)*10% + I8*50%</f>
        <v>77.900000000000006</v>
      </c>
      <c r="K8" t="str" cm="1">
        <f t="array" ref="K8">_xlfn.IFS(J8&gt;=90,"A", J8&gt;=80,"B", J8&gt;=70,"C", J8&gt;=60,"D", J8&lt;60,"F")</f>
        <v>C</v>
      </c>
      <c r="L8" t="str">
        <f>IF(I8&gt;=60,"Pass","Fail")</f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>
        <f>SUM(C9:G9)*10% + I9*50%</f>
        <v>74.2</v>
      </c>
      <c r="K9" t="str" cm="1">
        <f t="array" ref="K9">_xlfn.IFS(J9&gt;=90,"A", J9&gt;=80,"B", J9&gt;=70,"C", J9&gt;=60,"D", J9&lt;60,"F")</f>
        <v>C</v>
      </c>
      <c r="L9" t="str">
        <f>IF(I9&gt;=60,"Pass","Fail")</f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>
        <f>SUM(C10:G10)*10% + I10*50%</f>
        <v>75.2</v>
      </c>
      <c r="K10" t="str" cm="1">
        <f t="array" ref="K10">_xlfn.IFS(J10&gt;=90,"A", J10&gt;=80,"B", J10&gt;=70,"C", J10&gt;=60,"D", J10&lt;60,"F")</f>
        <v>C</v>
      </c>
      <c r="L10" t="str">
        <f>IF(I10&gt;=60,"Pass","Fail")</f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>
        <f>SUM(C11:G11)*10% + I11*50%</f>
        <v>77.599999999999994</v>
      </c>
      <c r="K11" t="str" cm="1">
        <f t="array" ref="K11">_xlfn.IFS(J11&gt;=90,"A", J11&gt;=80,"B", J11&gt;=70,"C", J11&gt;=60,"D", J11&lt;60,"F")</f>
        <v>C</v>
      </c>
      <c r="L11" t="str">
        <f>IF(I11&gt;=60,"Pass","Fail")</f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>
        <f>SUM(C12:G12)*10% + I12*50%</f>
        <v>80.599999999999994</v>
      </c>
      <c r="K12" t="str" cm="1">
        <f t="array" ref="K12">_xlfn.IFS(J12&gt;=90,"A", J12&gt;=80,"B", J12&gt;=70,"C", J12&gt;=60,"D", J12&lt;60,"F")</f>
        <v>B</v>
      </c>
      <c r="L12" t="str">
        <f>IF(I12&gt;=60,"Pass","Fail")</f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>
        <f>SUM(C13:G13)*10% + I13*50%</f>
        <v>59</v>
      </c>
      <c r="K13" t="str" cm="1">
        <f t="array" ref="K13">_xlfn.IFS(J13&gt;=90,"A", J13&gt;=80,"B",J13&gt;=70,"C", J13&gt;=60,"D", J13&lt;60,"F")</f>
        <v>F</v>
      </c>
      <c r="L13" t="str">
        <f>IF(I13&gt;=60,"Pass","Fail")</f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>
        <f>SUM(C14:G14)*10% + I14*50%</f>
        <v>66.900000000000006</v>
      </c>
      <c r="K14" t="str" cm="1">
        <f t="array" ref="K14">_xlfn.IFS(J14&gt;=90,"A", J14&gt;=80,"B", J14&gt;=70,"C", J14&gt;=60,"D", J14&lt;60,"F")</f>
        <v>D</v>
      </c>
      <c r="L14" t="str">
        <f>IF(I14&gt;=60,"Pass","Fail")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>
        <f>SUM(C15:G15)*10% + I15*50%</f>
        <v>55.6</v>
      </c>
      <c r="K15" t="str" cm="1">
        <f t="array" ref="K15">_xlfn.IFS(J15&gt;=90,"A", J15&gt;=80,"B", J15&gt;=70,"C", J15&gt;=60,"D", J15&lt;60,"F")</f>
        <v>F</v>
      </c>
      <c r="L15" t="str">
        <f>IF(I15&gt;=60,"Pass","Fail")</f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COUNTIF(H2:H15,"&gt;=80")</f>
        <v>6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>
      <c r="J24" s="4" t="s">
        <v>30</v>
      </c>
    </row>
    <row r="26" spans="3:13">
      <c r="J26" s="5"/>
    </row>
  </sheetData>
  <phoneticPr fontId="2" type="noConversion"/>
  <conditionalFormatting sqref="L2">
    <cfRule type="cellIs" dxfId="3" priority="4" operator="equal">
      <formula>"Pass"</formula>
    </cfRule>
  </conditionalFormatting>
  <conditionalFormatting sqref="L3:L15 L17">
    <cfRule type="cellIs" dxfId="2" priority="2" operator="equal">
      <formula>"Fail"</formula>
    </cfRule>
    <cfRule type="cellIs" dxfId="1" priority="3" operator="equal">
      <formula>"Pass"</formula>
    </cfRule>
  </conditionalFormatting>
  <conditionalFormatting sqref="L17:L18">
    <cfRule type="cellIs" dxfId="0" priority="1" operator="equal">
      <formula>"Fail"</formula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5D7DBF71-997A-462B-AD26-E5A22734490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工作表1!J2:J15</xm:f>
              <xm:sqref>J25</xm:sqref>
            </x14:sparkline>
            <x14:sparkline>
              <xm:f>工作表1!J3:J16</xm:f>
              <xm:sqref>J26</xm:sqref>
            </x14:sparkline>
            <x14:sparkline>
              <xm:f>工作表1!J4:J17</xm:f>
              <xm:sqref>J27</xm:sqref>
            </x14:sparkline>
            <x14:sparkline>
              <xm:f>工作表1!J6:J19</xm:f>
              <xm:sqref>J29</xm:sqref>
            </x14:sparkline>
            <x14:sparkline>
              <xm:f>工作表1!J7:J20</xm:f>
              <xm:sqref>J30</xm:sqref>
            </x14:sparkline>
            <x14:sparkline>
              <xm:f>工作表1!J8:J21</xm:f>
              <xm:sqref>J31</xm:sqref>
            </x14:sparkline>
            <x14:sparkline>
              <xm:f>工作表1!J9:J22</xm:f>
              <xm:sqref>J32</xm:sqref>
            </x14:sparkline>
            <x14:sparkline>
              <xm:f>工作表1!J10:J23</xm:f>
              <xm:sqref>J33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Allison</cp:lastModifiedBy>
  <dcterms:created xsi:type="dcterms:W3CDTF">2023-10-19T05:27:10Z</dcterms:created>
  <dcterms:modified xsi:type="dcterms:W3CDTF">2025-10-07T12:06:39Z</dcterms:modified>
</cp:coreProperties>
</file>