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zhen/Desktop/"/>
    </mc:Choice>
  </mc:AlternateContent>
  <xr:revisionPtr revIDLastSave="0" documentId="13_ncr:1_{E7EF2758-A828-BB4B-9886-32584ACD4D09}" xr6:coauthVersionLast="47" xr6:coauthVersionMax="47" xr10:uidLastSave="{00000000-0000-0000-0000-000000000000}"/>
  <bookViews>
    <workbookView xWindow="0" yWindow="760" windowWidth="29400" windowHeight="172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14" i="1"/>
  <c r="L3" i="1"/>
  <c r="L4" i="1"/>
  <c r="L5" i="1"/>
  <c r="L6" i="1"/>
  <c r="L7" i="1"/>
  <c r="L8" i="1"/>
  <c r="L9" i="1"/>
  <c r="L10" i="1"/>
  <c r="L11" i="1"/>
  <c r="L12" i="1"/>
  <c r="L13" i="1"/>
  <c r="L15" i="1"/>
  <c r="D17" i="1"/>
  <c r="K9" i="1" a="1"/>
  <c r="K9" i="1" s="1"/>
  <c r="C17" i="1"/>
  <c r="H5" i="1"/>
  <c r="J5" i="1" s="1"/>
  <c r="H11" i="1"/>
  <c r="J11" i="1" s="1"/>
  <c r="K11" i="1" s="1" a="1"/>
  <c r="K11" i="1" s="1"/>
  <c r="H7" i="1"/>
  <c r="J7" i="1" s="1"/>
  <c r="K7" i="1" s="1" a="1"/>
  <c r="K7" i="1" s="1"/>
  <c r="H3" i="1"/>
  <c r="J3" i="1" s="1"/>
  <c r="K3" i="1" s="1" a="1"/>
  <c r="K3" i="1" s="1"/>
  <c r="H6" i="1"/>
  <c r="J6" i="1" s="1"/>
  <c r="K6" i="1" s="1" a="1"/>
  <c r="K6" i="1" s="1"/>
  <c r="H8" i="1"/>
  <c r="J8" i="1" s="1"/>
  <c r="H10" i="1"/>
  <c r="J10" i="1" s="1"/>
  <c r="H14" i="1"/>
  <c r="J14" i="1" s="1"/>
  <c r="H2" i="1"/>
  <c r="J2" i="1" s="1"/>
  <c r="L2" i="1" s="1"/>
  <c r="H9" i="1"/>
  <c r="J9" i="1" s="1"/>
  <c r="H13" i="1"/>
  <c r="J13" i="1" s="1"/>
  <c r="K13" i="1" s="1" a="1"/>
  <c r="K13" i="1" s="1"/>
  <c r="H12" i="1"/>
  <c r="J12" i="1" s="1"/>
  <c r="K12" i="1" s="1" a="1"/>
  <c r="K12" i="1" s="1"/>
  <c r="H15" i="1"/>
  <c r="J15" i="1" s="1"/>
  <c r="K15" i="1" s="1" a="1"/>
  <c r="K15" i="1" s="1"/>
  <c r="H4" i="1"/>
  <c r="J4" i="1" s="1"/>
  <c r="K5" i="1" l="1" a="1"/>
  <c r="K5" i="1" s="1"/>
  <c r="K8" i="1" a="1"/>
  <c r="K8" i="1" s="1"/>
  <c r="K10" i="1" a="1"/>
  <c r="K10" i="1" s="1"/>
  <c r="K2" i="1" a="1"/>
  <c r="K2" i="1" s="1"/>
  <c r="K4" i="1" a="1"/>
  <c r="K4" i="1" s="1"/>
  <c r="K14" i="1" a="1"/>
  <c r="K14" i="1" s="1"/>
  <c r="H17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<sst xmlns="http://schemas.openxmlformats.org/spreadsheetml/2006/main" count="34" uniqueCount="34">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</sst>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8-B046-BF83-6E56D75F5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69135"/>
        <c:axId val="1243051919"/>
      </c:barChart>
      <c:catAx>
        <c:axId val="187736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3051919"/>
        <c:crosses val="autoZero"/>
        <c:auto val="1"/>
        <c:lblAlgn val="ctr"/>
        <c:lblOffset val="100"/>
        <c:noMultiLvlLbl val="0"/>
      </c:catAx>
      <c:valAx>
        <c:axId val="12430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94-0C45-A5A2-7DFB781409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94-0C45-A5A2-7DFB781409D1}"/>
              </c:ext>
            </c:extLst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94-0C45-A5A2-7DFB781409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0-C140-8DEA-F228ECB3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25</xdr:row>
      <xdr:rowOff>6350</xdr:rowOff>
    </xdr:from>
    <xdr:to>
      <xdr:col>10</xdr:col>
      <xdr:colOff>1428750</xdr:colOff>
      <xdr:row>39</xdr:row>
      <xdr:rowOff>82550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F730214-035F-3E44-1215-0DA499565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</xdr:colOff>
      <xdr:row>19</xdr:row>
      <xdr:rowOff>6350</xdr:rowOff>
    </xdr:from>
    <xdr:to>
      <xdr:col>16</xdr:col>
      <xdr:colOff>133350</xdr:colOff>
      <xdr:row>33</xdr:row>
      <xdr:rowOff>69850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D2D7925-E714-9D20-235E-46F177CA9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P14" sqref="P14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 t="shared" ref="H2:H15" si="0">AVERAGE(C2:G2)</f>
        <v>73.2</v>
      </c>
      <c r="I2" s="1">
        <v>82</v>
      </c>
      <c r="J2" s="5">
        <f t="shared" ref="J2:J15" si="1">SUM(H2,I2)/2</f>
        <v>77.599999999999994</v>
      </c>
      <c r="K2" s="5" t="str" cm="1">
        <f t="array" ref="K2">_xlfn.IFS(J2&gt;=90,"A",J2&gt;=80,"B",J2&gt;=70,"C",J2&gt;=60,"D",J2&lt;60,"F")</f>
        <v>C</v>
      </c>
      <c r="L2" s="5" t="str">
        <f>IF(J2&gt;=60,"pass","fail")</f>
        <v>pass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si="0"/>
        <v>81.400000000000006</v>
      </c>
      <c r="I3" s="1">
        <v>88</v>
      </c>
      <c r="J3" s="5">
        <f t="shared" si="1"/>
        <v>84.7</v>
      </c>
      <c r="K3" s="5" t="str" cm="1">
        <f t="array" ref="K3">_xlfn.IFS(J3&gt;=90,"A",J3&gt;=80,"B",J3&gt;=70,"C",J3&gt;=60,"D",J3&lt;60,"F")</f>
        <v>B</v>
      </c>
      <c r="L3" s="5" t="str">
        <f t="shared" ref="L3:L15" si="2">IF(J3&gt;=60,"pass","fail")</f>
        <v>pass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 s="5">
        <f t="shared" si="1"/>
        <v>90</v>
      </c>
      <c r="K4" s="5" t="str" cm="1">
        <f t="array" ref="K4">_xlfn.IFS(J4&gt;=90,"A",J4&gt;=80,"B",J4&gt;=70,"C",J4&gt;=60,"D",J4&lt;60,"F")</f>
        <v>A</v>
      </c>
      <c r="L4" s="5" t="str">
        <f t="shared" si="2"/>
        <v>pass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 s="5">
        <f t="shared" si="1"/>
        <v>91.7</v>
      </c>
      <c r="K5" s="5" t="str" cm="1">
        <f t="array" ref="K5">_xlfn.IFS(J5&gt;=90,"A",J5&gt;=80,"B",J5&gt;=70,"C",J5&gt;=60,"D",J5&lt;60,"F")</f>
        <v>A</v>
      </c>
      <c r="L5" s="5" t="str">
        <f t="shared" si="2"/>
        <v>pass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 s="5">
        <f t="shared" si="1"/>
        <v>80.8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 s="5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 s="5">
        <f t="shared" si="1"/>
        <v>80.599999999999994</v>
      </c>
      <c r="K9" s="5" t="str" cm="1">
        <f t="array" ref="K9">_xlfn.IFS(J9&gt;=90,"A",J9&gt;=80,"B",J9&gt;=70,"C",J9&gt;=60,"D",J9&lt;60,"F")</f>
        <v>B</v>
      </c>
      <c r="L9" s="5" t="str">
        <f t="shared" si="2"/>
        <v>pass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 s="5">
        <f t="shared" si="1"/>
        <v>74.2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 s="5">
        <f t="shared" si="1"/>
        <v>81.2</v>
      </c>
      <c r="K11" s="5" t="str" cm="1">
        <f t="array" ref="K11">_xlfn.IFS(J11&gt;=90,"A",J11&gt;=80,"B",J11&gt;=70,"C",J11&gt;=60,"D",J11&lt;60,"F")</f>
        <v>B</v>
      </c>
      <c r="L11" s="5" t="str">
        <f t="shared" si="2"/>
        <v>pass</v>
      </c>
    </row>
    <row r="12" spans="1:12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 s="5">
        <f t="shared" si="1"/>
        <v>66.900000000000006</v>
      </c>
      <c r="K12" s="5" t="str" cm="1">
        <f t="array" ref="K12">_xlfn.IFS(J12&gt;=90,"A",J12&gt;=80,"B",J12&gt;=70,"C",J12&gt;=60,"D",J12&lt;60,"F")</f>
        <v>D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 s="5">
        <f t="shared" si="1"/>
        <v>75.2</v>
      </c>
      <c r="K14" s="5" t="str" cm="1">
        <f t="array" ref="K14">_xlfn.IFS(J14&gt;=90,"A",J14&gt;=80,"B",J14&gt;=70,"C",J14&gt;=60,"D",J14&lt;60,"F")</f>
        <v>C</v>
      </c>
      <c r="L14" s="5" t="str">
        <f>IF(J14&gt;=60,"pass","fail")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COUNTIF(H2:H15,"&gt;=80")</f>
        <v>6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30</v>
      </c>
    </row>
  </sheetData>
  <sortState xmlns:xlrd2="http://schemas.microsoft.com/office/spreadsheetml/2017/richdata2" ref="A2:L17">
    <sortCondition ref="A1:A17"/>
  </sortState>
  <phoneticPr fontId="2" type="noConversion"/>
  <conditionalFormatting sqref="L2">
    <cfRule type="containsText" dxfId="3" priority="3" operator="containsText" text="fail">
      <formula>NOT(ISERROR(SEARCH("fail",L2)))</formula>
    </cfRule>
  </conditionalFormatting>
  <conditionalFormatting sqref="L2:L15">
    <cfRule type="containsText" dxfId="2" priority="2" operator="containsText" text="fail">
      <formula>NOT(ISERROR(SEARCH("fail",L2)))</formula>
    </cfRule>
    <cfRule type="containsText" dxfId="1" priority="1" operator="containsText" text="pass">
      <formula>NOT(ISERROR(SEARCH("pass",L2)))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彥蓁 陳</cp:lastModifiedBy>
  <dcterms:created xsi:type="dcterms:W3CDTF">2023-10-19T05:27:10Z</dcterms:created>
  <dcterms:modified xsi:type="dcterms:W3CDTF">2025-10-08T15:04:08Z</dcterms:modified>
</cp:coreProperties>
</file>