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roject\General\rugbyPro\SDK\libdev_rugbyPro_app.00.00.00.00.0000_J2602_16leds\"/>
    </mc:Choice>
  </mc:AlternateContent>
  <xr:revisionPtr revIDLastSave="0" documentId="13_ncr:1_{9E3C6D9A-DCF9-4FFB-99E8-542DAB820427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E7" i="1"/>
  <c r="E4" i="1"/>
  <c r="F4" i="1" s="1"/>
  <c r="E5" i="1"/>
  <c r="F5" i="1" s="1"/>
  <c r="G5" i="1" s="1"/>
  <c r="E8" i="1"/>
  <c r="E9" i="1"/>
  <c r="F9" i="1" s="1"/>
  <c r="G9" i="1" s="1"/>
  <c r="E10" i="1"/>
  <c r="F10" i="1" s="1"/>
  <c r="E11" i="1"/>
  <c r="F11" i="1" s="1"/>
  <c r="G11" i="1" s="1"/>
  <c r="E12" i="1"/>
  <c r="F12" i="1" s="1"/>
  <c r="G12" i="1" s="1"/>
  <c r="E14" i="1"/>
  <c r="E15" i="1"/>
  <c r="E17" i="1"/>
  <c r="F17" i="1" s="1"/>
  <c r="E18" i="1"/>
  <c r="F18" i="1" s="1"/>
  <c r="E2" i="1"/>
  <c r="D4" i="1"/>
  <c r="D5" i="1"/>
  <c r="D7" i="1"/>
  <c r="D8" i="1"/>
  <c r="D9" i="1"/>
  <c r="D10" i="1"/>
  <c r="D11" i="1"/>
  <c r="D12" i="1"/>
  <c r="D14" i="1"/>
  <c r="D15" i="1"/>
  <c r="D17" i="1"/>
  <c r="D18" i="1"/>
  <c r="E13" i="1"/>
  <c r="F13" i="1" s="1"/>
  <c r="D16" i="1"/>
  <c r="E6" i="1"/>
  <c r="F6" i="1" s="1"/>
  <c r="D2" i="1"/>
  <c r="D6" i="1" l="1"/>
  <c r="E3" i="1"/>
  <c r="F3" i="1" s="1"/>
  <c r="G3" i="1" s="1"/>
  <c r="D13" i="1"/>
  <c r="E16" i="1"/>
  <c r="F16" i="1" s="1"/>
  <c r="G16" i="1" s="1"/>
  <c r="H5" i="1"/>
  <c r="J5" i="1" s="1"/>
  <c r="K5" i="1" s="1"/>
  <c r="G13" i="1"/>
  <c r="H13" i="1" s="1"/>
  <c r="J13" i="1" s="1"/>
  <c r="K13" i="1" s="1"/>
  <c r="H12" i="1"/>
  <c r="J12" i="1" s="1"/>
  <c r="K12" i="1" s="1"/>
  <c r="H11" i="1"/>
  <c r="J11" i="1" s="1"/>
  <c r="K11" i="1" s="1"/>
  <c r="G6" i="1"/>
  <c r="H6" i="1" s="1"/>
  <c r="J6" i="1" s="1"/>
  <c r="K6" i="1" s="1"/>
  <c r="F7" i="1"/>
  <c r="G7" i="1" s="1"/>
  <c r="G10" i="1"/>
  <c r="H10" i="1" s="1"/>
  <c r="J10" i="1" s="1"/>
  <c r="K10" i="1" s="1"/>
  <c r="G17" i="1"/>
  <c r="H17" i="1" s="1"/>
  <c r="J17" i="1" s="1"/>
  <c r="K17" i="1" s="1"/>
  <c r="H9" i="1"/>
  <c r="J9" i="1" s="1"/>
  <c r="K9" i="1" s="1"/>
  <c r="F15" i="1"/>
  <c r="G15" i="1" s="1"/>
  <c r="F14" i="1"/>
  <c r="F8" i="1"/>
  <c r="G18" i="1"/>
  <c r="H18" i="1" s="1"/>
  <c r="J18" i="1" s="1"/>
  <c r="K18" i="1" s="1"/>
  <c r="G4" i="1"/>
  <c r="H4" i="1" s="1"/>
  <c r="J4" i="1" s="1"/>
  <c r="K4" i="1" s="1"/>
  <c r="D3" i="1"/>
  <c r="F2" i="1"/>
  <c r="G2" i="1" s="1"/>
  <c r="H16" i="1" l="1"/>
  <c r="J16" i="1" s="1"/>
  <c r="K16" i="1" s="1"/>
  <c r="H7" i="1"/>
  <c r="J7" i="1" s="1"/>
  <c r="K7" i="1" s="1"/>
  <c r="H15" i="1"/>
  <c r="J15" i="1" s="1"/>
  <c r="K15" i="1" s="1"/>
  <c r="G8" i="1"/>
  <c r="H8" i="1" s="1"/>
  <c r="J8" i="1" s="1"/>
  <c r="K8" i="1" s="1"/>
  <c r="G14" i="1"/>
  <c r="H14" i="1" s="1"/>
  <c r="J14" i="1" s="1"/>
  <c r="K14" i="1" s="1"/>
  <c r="H3" i="1"/>
  <c r="J3" i="1" s="1"/>
  <c r="K3" i="1" s="1"/>
  <c r="H2" i="1"/>
  <c r="J2" i="1" s="1"/>
  <c r="K2" i="1" s="1"/>
  <c r="K20" i="1" l="1"/>
  <c r="K21" i="1"/>
  <c r="K19" i="1"/>
</calcChain>
</file>

<file path=xl/sharedStrings.xml><?xml version="1.0" encoding="utf-8"?>
<sst xmlns="http://schemas.openxmlformats.org/spreadsheetml/2006/main" count="9" uniqueCount="9">
  <si>
    <t>Baud</t>
    <phoneticPr fontId="1" type="noConversion"/>
  </si>
  <si>
    <t>OSR</t>
    <phoneticPr fontId="1" type="noConversion"/>
  </si>
  <si>
    <t>B</t>
    <phoneticPr fontId="1" type="noConversion"/>
  </si>
  <si>
    <t>Real F</t>
    <phoneticPr fontId="1" type="noConversion"/>
  </si>
  <si>
    <t>绝对偏差</t>
    <phoneticPr fontId="1" type="noConversion"/>
  </si>
  <si>
    <t>偏差</t>
    <phoneticPr fontId="1" type="noConversion"/>
  </si>
  <si>
    <t>实际频率</t>
    <phoneticPr fontId="1" type="noConversion"/>
  </si>
  <si>
    <t>BAUDDIV</t>
    <phoneticPr fontId="1" type="noConversion"/>
  </si>
  <si>
    <t>BAUD_F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</si>
</sst>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0" fontId="0" fillId="0" borderId="0" xfId="0" applyNumberFormat="1"/>
    <xf numFmtId="176" fontId="0" fillId="0" borderId="0" xfId="0" applyNumberFormat="1"/>
    <xf numFmtId="0" fontId="0" fillId="2" borderId="0" xfId="0" applyFill="1"/>
    <xf numFmtId="176" fontId="0" fillId="2" borderId="0" xfId="0" applyNumberFormat="1" applyFill="1"/>
    <xf numFmtId="10" fontId="0" fillId="2" borderId="0" xfId="0" applyNumberFormat="1" applyFill="1"/>
    <xf numFmtId="0" fontId="0" fillId="3" borderId="0" xfId="0" applyFill="1"/>
    <xf numFmtId="176" fontId="0" fillId="3" borderId="0" xfId="0" applyNumberFormat="1" applyFill="1"/>
    <xf numFmtId="10" fontId="0" fillId="3" borderId="0" xfId="0" applyNumberFormat="1" applyFill="1"/>
    <xf numFmtId="0" fontId="2" fillId="4" borderId="0" xfId="0" applyFont="1" applyFill="1"/>
    <xf numFmtId="176" fontId="2" fillId="4" borderId="0" xfId="0" applyNumberFormat="1" applyFont="1" applyFill="1"/>
    <xf numFmtId="10" fontId="2" fillId="4" borderId="0" xfId="0" applyNumberFormat="1" applyFont="1" applyFill="1"/>
    <xf numFmtId="0" fontId="3" fillId="4" borderId="0" xfId="0" applyFont="1" applyFill="1"/>
    <xf numFmtId="176" fontId="3" fillId="4" borderId="0" xfId="0" applyNumberFormat="1" applyFont="1" applyFill="1"/>
    <xf numFmtId="10" fontId="3" fillId="4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O18" sqref="O18"/>
    </sheetView>
  </sheetViews>
  <sheetFormatPr defaultRowHeight="14.25" x14ac:dyDescent="0.2"/>
  <cols>
    <col min="1" max="1" width="9.5" bestFit="1" customWidth="1"/>
    <col min="8" max="8" width="9" style="2"/>
  </cols>
  <sheetData>
    <row r="1" spans="1:12" x14ac:dyDescent="0.2">
      <c r="A1" t="s">
        <v>6</v>
      </c>
      <c r="B1" t="s">
        <v>0</v>
      </c>
      <c r="C1" t="s">
        <v>1</v>
      </c>
      <c r="E1" t="s">
        <v>2</v>
      </c>
      <c r="F1" t="s">
        <v>7</v>
      </c>
      <c r="G1" t="s">
        <v>8</v>
      </c>
      <c r="H1" s="2" t="s">
        <v>3</v>
      </c>
      <c r="J1" t="s">
        <v>5</v>
      </c>
      <c r="K1" t="s">
        <v>4</v>
      </c>
    </row>
    <row r="2" spans="1:12" x14ac:dyDescent="0.2">
      <c r="A2">
        <v>15200000</v>
      </c>
      <c r="B2">
        <v>1000000</v>
      </c>
      <c r="C2">
        <v>16</v>
      </c>
      <c r="D2">
        <f>8*A2/(B2*C2)</f>
        <v>7.6</v>
      </c>
      <c r="E2">
        <f>INT(8*A2/(B2*C2)+0.5)</f>
        <v>8</v>
      </c>
      <c r="F2">
        <f>INT(E2/8-1)</f>
        <v>0</v>
      </c>
      <c r="G2">
        <f>E2-(F2+1)*8</f>
        <v>0</v>
      </c>
      <c r="H2" s="2">
        <f>8*A2/(((F2+1)*8+G2)*C2)</f>
        <v>950000</v>
      </c>
      <c r="J2" s="1">
        <f>(H2-B2)/B2</f>
        <v>-0.05</v>
      </c>
      <c r="K2" s="1">
        <f>ABS(J2)</f>
        <v>0.05</v>
      </c>
      <c r="L2" s="1">
        <f>(16000000-A2)/16000000</f>
        <v>0.05</v>
      </c>
    </row>
    <row r="3" spans="1:12" x14ac:dyDescent="0.2">
      <c r="A3">
        <v>15300000</v>
      </c>
      <c r="B3">
        <v>1000000</v>
      </c>
      <c r="C3">
        <v>16</v>
      </c>
      <c r="D3">
        <f t="shared" ref="D3:D18" si="0">8*A3/(B3*C3)</f>
        <v>7.65</v>
      </c>
      <c r="E3">
        <f t="shared" ref="E3:E18" si="1">INT(8*A3/(B3*C3)+0.5)</f>
        <v>8</v>
      </c>
      <c r="F3">
        <f t="shared" ref="F3:F18" si="2">INT(E3/8-1)</f>
        <v>0</v>
      </c>
      <c r="G3">
        <f t="shared" ref="G3:G18" si="3">E3-(F3+1)*8</f>
        <v>0</v>
      </c>
      <c r="H3" s="2">
        <f t="shared" ref="H3:H18" si="4">8*A3/(((F3+1)*8+G3)*C3)</f>
        <v>956250</v>
      </c>
      <c r="J3" s="1">
        <f t="shared" ref="J3:J18" si="5">(H3-B3)/B3</f>
        <v>-4.3749999999999997E-2</v>
      </c>
      <c r="K3" s="1">
        <f t="shared" ref="K3:K18" si="6">ABS(J3)</f>
        <v>4.3749999999999997E-2</v>
      </c>
      <c r="L3" s="1">
        <f t="shared" ref="L3:L18" si="7">(16000000-A3)/16000000</f>
        <v>4.3749999999999997E-2</v>
      </c>
    </row>
    <row r="4" spans="1:12" x14ac:dyDescent="0.2">
      <c r="A4">
        <v>15400000</v>
      </c>
      <c r="B4">
        <v>1000000</v>
      </c>
      <c r="C4">
        <v>16</v>
      </c>
      <c r="D4">
        <f t="shared" si="0"/>
        <v>7.7</v>
      </c>
      <c r="E4">
        <f t="shared" si="1"/>
        <v>8</v>
      </c>
      <c r="F4">
        <f t="shared" si="2"/>
        <v>0</v>
      </c>
      <c r="G4">
        <f t="shared" si="3"/>
        <v>0</v>
      </c>
      <c r="H4" s="2">
        <f t="shared" si="4"/>
        <v>962500</v>
      </c>
      <c r="J4" s="1">
        <f t="shared" si="5"/>
        <v>-3.7499999999999999E-2</v>
      </c>
      <c r="K4" s="1">
        <f t="shared" si="6"/>
        <v>3.7499999999999999E-2</v>
      </c>
      <c r="L4" s="1">
        <f t="shared" si="7"/>
        <v>3.7499999999999999E-2</v>
      </c>
    </row>
    <row r="5" spans="1:12" x14ac:dyDescent="0.2">
      <c r="A5" s="3">
        <v>15500000</v>
      </c>
      <c r="B5">
        <v>1000000</v>
      </c>
      <c r="C5">
        <v>16</v>
      </c>
      <c r="D5" s="3">
        <f t="shared" si="0"/>
        <v>7.75</v>
      </c>
      <c r="E5" s="3">
        <f t="shared" si="1"/>
        <v>8</v>
      </c>
      <c r="F5" s="3">
        <f t="shared" si="2"/>
        <v>0</v>
      </c>
      <c r="G5" s="3">
        <f t="shared" si="3"/>
        <v>0</v>
      </c>
      <c r="H5" s="4">
        <f t="shared" si="4"/>
        <v>968750</v>
      </c>
      <c r="I5" s="3"/>
      <c r="J5" s="5">
        <f t="shared" si="5"/>
        <v>-3.125E-2</v>
      </c>
      <c r="K5" s="5">
        <f t="shared" si="6"/>
        <v>3.125E-2</v>
      </c>
      <c r="L5" s="5">
        <f t="shared" si="7"/>
        <v>3.125E-2</v>
      </c>
    </row>
    <row r="6" spans="1:12" x14ac:dyDescent="0.2">
      <c r="A6" s="3">
        <v>15600000</v>
      </c>
      <c r="B6">
        <v>1000000</v>
      </c>
      <c r="C6">
        <v>16</v>
      </c>
      <c r="D6" s="6">
        <f t="shared" si="0"/>
        <v>7.8</v>
      </c>
      <c r="E6" s="6">
        <f t="shared" si="1"/>
        <v>8</v>
      </c>
      <c r="F6" s="6">
        <f t="shared" si="2"/>
        <v>0</v>
      </c>
      <c r="G6" s="6">
        <f t="shared" si="3"/>
        <v>0</v>
      </c>
      <c r="H6" s="7">
        <f t="shared" si="4"/>
        <v>975000</v>
      </c>
      <c r="I6" s="6"/>
      <c r="J6" s="8">
        <f t="shared" si="5"/>
        <v>-2.5000000000000001E-2</v>
      </c>
      <c r="K6" s="8">
        <f t="shared" si="6"/>
        <v>2.5000000000000001E-2</v>
      </c>
      <c r="L6" s="8">
        <f t="shared" si="7"/>
        <v>2.5000000000000001E-2</v>
      </c>
    </row>
    <row r="7" spans="1:12" x14ac:dyDescent="0.2">
      <c r="A7" s="3">
        <v>15700000</v>
      </c>
      <c r="B7">
        <v>1000000</v>
      </c>
      <c r="C7">
        <v>16</v>
      </c>
      <c r="D7" s="6">
        <f t="shared" si="0"/>
        <v>7.85</v>
      </c>
      <c r="E7" s="6">
        <f t="shared" si="1"/>
        <v>8</v>
      </c>
      <c r="F7" s="6">
        <f t="shared" si="2"/>
        <v>0</v>
      </c>
      <c r="G7" s="6">
        <f t="shared" si="3"/>
        <v>0</v>
      </c>
      <c r="H7" s="7">
        <f t="shared" si="4"/>
        <v>981250</v>
      </c>
      <c r="I7" s="6"/>
      <c r="J7" s="8">
        <f t="shared" si="5"/>
        <v>-1.8749999999999999E-2</v>
      </c>
      <c r="K7" s="8">
        <f t="shared" si="6"/>
        <v>1.8749999999999999E-2</v>
      </c>
      <c r="L7" s="8">
        <f t="shared" si="7"/>
        <v>1.8749999999999999E-2</v>
      </c>
    </row>
    <row r="8" spans="1:12" x14ac:dyDescent="0.2">
      <c r="A8" s="9">
        <v>15800000</v>
      </c>
      <c r="B8" s="9">
        <v>1000000</v>
      </c>
      <c r="C8" s="9">
        <v>16</v>
      </c>
      <c r="D8" s="9">
        <f t="shared" si="0"/>
        <v>7.9</v>
      </c>
      <c r="E8" s="9">
        <f t="shared" si="1"/>
        <v>8</v>
      </c>
      <c r="F8" s="9">
        <f t="shared" si="2"/>
        <v>0</v>
      </c>
      <c r="G8" s="9">
        <f t="shared" si="3"/>
        <v>0</v>
      </c>
      <c r="H8" s="10">
        <f t="shared" si="4"/>
        <v>987500</v>
      </c>
      <c r="I8" s="9"/>
      <c r="J8" s="11">
        <f t="shared" si="5"/>
        <v>-1.2500000000000001E-2</v>
      </c>
      <c r="K8" s="11">
        <f t="shared" si="6"/>
        <v>1.2500000000000001E-2</v>
      </c>
      <c r="L8" s="11">
        <f t="shared" si="7"/>
        <v>1.2500000000000001E-2</v>
      </c>
    </row>
    <row r="9" spans="1:12" x14ac:dyDescent="0.2">
      <c r="A9" s="9">
        <v>15900000</v>
      </c>
      <c r="B9" s="9">
        <v>1000000</v>
      </c>
      <c r="C9" s="9">
        <v>16</v>
      </c>
      <c r="D9" s="9">
        <f t="shared" si="0"/>
        <v>7.95</v>
      </c>
      <c r="E9" s="9">
        <f t="shared" si="1"/>
        <v>8</v>
      </c>
      <c r="F9" s="9">
        <f t="shared" si="2"/>
        <v>0</v>
      </c>
      <c r="G9" s="9">
        <f t="shared" si="3"/>
        <v>0</v>
      </c>
      <c r="H9" s="10">
        <f t="shared" si="4"/>
        <v>993750</v>
      </c>
      <c r="I9" s="9"/>
      <c r="J9" s="11">
        <f t="shared" si="5"/>
        <v>-6.2500000000000003E-3</v>
      </c>
      <c r="K9" s="11">
        <f t="shared" si="6"/>
        <v>6.2500000000000003E-3</v>
      </c>
      <c r="L9" s="11">
        <f t="shared" si="7"/>
        <v>6.2500000000000003E-3</v>
      </c>
    </row>
    <row r="10" spans="1:12" x14ac:dyDescent="0.2">
      <c r="A10" s="12">
        <v>16000000</v>
      </c>
      <c r="B10" s="9">
        <v>1000000</v>
      </c>
      <c r="C10" s="9">
        <v>16</v>
      </c>
      <c r="D10" s="12">
        <f t="shared" si="0"/>
        <v>8</v>
      </c>
      <c r="E10" s="12">
        <f t="shared" si="1"/>
        <v>8</v>
      </c>
      <c r="F10" s="12">
        <f t="shared" si="2"/>
        <v>0</v>
      </c>
      <c r="G10" s="12">
        <f t="shared" si="3"/>
        <v>0</v>
      </c>
      <c r="H10" s="13">
        <f t="shared" si="4"/>
        <v>1000000</v>
      </c>
      <c r="I10" s="12"/>
      <c r="J10" s="14">
        <f t="shared" si="5"/>
        <v>0</v>
      </c>
      <c r="K10" s="11">
        <f t="shared" si="6"/>
        <v>0</v>
      </c>
      <c r="L10" s="14">
        <f t="shared" si="7"/>
        <v>0</v>
      </c>
    </row>
    <row r="11" spans="1:12" x14ac:dyDescent="0.2">
      <c r="A11" s="9">
        <v>16100000</v>
      </c>
      <c r="B11" s="9">
        <v>1000000</v>
      </c>
      <c r="C11" s="9">
        <v>16</v>
      </c>
      <c r="D11" s="9">
        <f t="shared" si="0"/>
        <v>8.0500000000000007</v>
      </c>
      <c r="E11" s="9">
        <f t="shared" si="1"/>
        <v>8</v>
      </c>
      <c r="F11" s="9">
        <f t="shared" si="2"/>
        <v>0</v>
      </c>
      <c r="G11" s="9">
        <f t="shared" si="3"/>
        <v>0</v>
      </c>
      <c r="H11" s="10">
        <f t="shared" si="4"/>
        <v>1006250</v>
      </c>
      <c r="I11" s="9"/>
      <c r="J11" s="11">
        <f t="shared" si="5"/>
        <v>6.2500000000000003E-3</v>
      </c>
      <c r="K11" s="11">
        <f t="shared" si="6"/>
        <v>6.2500000000000003E-3</v>
      </c>
      <c r="L11" s="11">
        <f t="shared" si="7"/>
        <v>-6.2500000000000003E-3</v>
      </c>
    </row>
    <row r="12" spans="1:12" x14ac:dyDescent="0.2">
      <c r="A12" s="9">
        <v>16200000</v>
      </c>
      <c r="B12" s="9">
        <v>1000000</v>
      </c>
      <c r="C12" s="9">
        <v>16</v>
      </c>
      <c r="D12" s="9">
        <f t="shared" si="0"/>
        <v>8.1</v>
      </c>
      <c r="E12" s="9">
        <f t="shared" si="1"/>
        <v>8</v>
      </c>
      <c r="F12" s="9">
        <f t="shared" si="2"/>
        <v>0</v>
      </c>
      <c r="G12" s="9">
        <f t="shared" si="3"/>
        <v>0</v>
      </c>
      <c r="H12" s="10">
        <f t="shared" si="4"/>
        <v>1012500</v>
      </c>
      <c r="I12" s="9"/>
      <c r="J12" s="11">
        <f t="shared" si="5"/>
        <v>1.2500000000000001E-2</v>
      </c>
      <c r="K12" s="11">
        <f t="shared" si="6"/>
        <v>1.2500000000000001E-2</v>
      </c>
      <c r="L12" s="11">
        <f t="shared" si="7"/>
        <v>-1.2500000000000001E-2</v>
      </c>
    </row>
    <row r="13" spans="1:12" x14ac:dyDescent="0.2">
      <c r="A13" s="3">
        <v>16300000</v>
      </c>
      <c r="B13">
        <v>1000000</v>
      </c>
      <c r="C13">
        <v>16</v>
      </c>
      <c r="D13" s="6">
        <f t="shared" si="0"/>
        <v>8.15</v>
      </c>
      <c r="E13" s="6">
        <f t="shared" si="1"/>
        <v>8</v>
      </c>
      <c r="F13" s="6">
        <f t="shared" si="2"/>
        <v>0</v>
      </c>
      <c r="G13" s="6">
        <f t="shared" si="3"/>
        <v>0</v>
      </c>
      <c r="H13" s="7">
        <f t="shared" si="4"/>
        <v>1018750</v>
      </c>
      <c r="I13" s="6"/>
      <c r="J13" s="8">
        <f t="shared" si="5"/>
        <v>1.8749999999999999E-2</v>
      </c>
      <c r="K13" s="8">
        <f t="shared" si="6"/>
        <v>1.8749999999999999E-2</v>
      </c>
      <c r="L13" s="8">
        <f t="shared" si="7"/>
        <v>-1.8749999999999999E-2</v>
      </c>
    </row>
    <row r="14" spans="1:12" x14ac:dyDescent="0.2">
      <c r="A14" s="3">
        <v>16400000</v>
      </c>
      <c r="B14">
        <v>1000000</v>
      </c>
      <c r="C14">
        <v>16</v>
      </c>
      <c r="D14" s="6">
        <f t="shared" si="0"/>
        <v>8.1999999999999993</v>
      </c>
      <c r="E14" s="6">
        <f t="shared" si="1"/>
        <v>8</v>
      </c>
      <c r="F14" s="6">
        <f t="shared" si="2"/>
        <v>0</v>
      </c>
      <c r="G14" s="6">
        <f t="shared" si="3"/>
        <v>0</v>
      </c>
      <c r="H14" s="7">
        <f t="shared" si="4"/>
        <v>1025000</v>
      </c>
      <c r="I14" s="6"/>
      <c r="J14" s="8">
        <f t="shared" si="5"/>
        <v>2.5000000000000001E-2</v>
      </c>
      <c r="K14" s="8">
        <f t="shared" si="6"/>
        <v>2.5000000000000001E-2</v>
      </c>
      <c r="L14" s="8">
        <f t="shared" si="7"/>
        <v>-2.5000000000000001E-2</v>
      </c>
    </row>
    <row r="15" spans="1:12" x14ac:dyDescent="0.2">
      <c r="A15" s="3">
        <v>16500000</v>
      </c>
      <c r="B15">
        <v>1000000</v>
      </c>
      <c r="C15">
        <v>16</v>
      </c>
      <c r="D15" s="3">
        <f t="shared" si="0"/>
        <v>8.25</v>
      </c>
      <c r="E15" s="3">
        <f t="shared" si="1"/>
        <v>8</v>
      </c>
      <c r="F15" s="3">
        <f t="shared" si="2"/>
        <v>0</v>
      </c>
      <c r="G15" s="3">
        <f t="shared" si="3"/>
        <v>0</v>
      </c>
      <c r="H15" s="4">
        <f t="shared" si="4"/>
        <v>1031250</v>
      </c>
      <c r="I15" s="3"/>
      <c r="J15" s="5">
        <f t="shared" si="5"/>
        <v>3.125E-2</v>
      </c>
      <c r="K15" s="5">
        <f t="shared" si="6"/>
        <v>3.125E-2</v>
      </c>
      <c r="L15" s="5">
        <f t="shared" si="7"/>
        <v>-3.125E-2</v>
      </c>
    </row>
    <row r="16" spans="1:12" x14ac:dyDescent="0.2">
      <c r="A16">
        <v>16600000</v>
      </c>
      <c r="B16">
        <v>1000000</v>
      </c>
      <c r="C16">
        <v>16</v>
      </c>
      <c r="D16">
        <f t="shared" si="0"/>
        <v>8.3000000000000007</v>
      </c>
      <c r="E16">
        <f t="shared" si="1"/>
        <v>8</v>
      </c>
      <c r="F16">
        <f t="shared" si="2"/>
        <v>0</v>
      </c>
      <c r="G16">
        <f t="shared" si="3"/>
        <v>0</v>
      </c>
      <c r="H16" s="2">
        <f t="shared" si="4"/>
        <v>1037500</v>
      </c>
      <c r="J16" s="1">
        <f t="shared" si="5"/>
        <v>3.7499999999999999E-2</v>
      </c>
      <c r="K16" s="1">
        <f t="shared" si="6"/>
        <v>3.7499999999999999E-2</v>
      </c>
      <c r="L16" s="1">
        <f t="shared" si="7"/>
        <v>-3.7499999999999999E-2</v>
      </c>
    </row>
    <row r="17" spans="1:12" x14ac:dyDescent="0.2">
      <c r="A17">
        <v>16700000</v>
      </c>
      <c r="B17">
        <v>1000000</v>
      </c>
      <c r="C17">
        <v>16</v>
      </c>
      <c r="D17">
        <f t="shared" si="0"/>
        <v>8.35</v>
      </c>
      <c r="E17">
        <f t="shared" si="1"/>
        <v>8</v>
      </c>
      <c r="F17">
        <f t="shared" si="2"/>
        <v>0</v>
      </c>
      <c r="G17">
        <f t="shared" si="3"/>
        <v>0</v>
      </c>
      <c r="H17" s="2">
        <f t="shared" si="4"/>
        <v>1043750</v>
      </c>
      <c r="J17" s="1">
        <f t="shared" si="5"/>
        <v>4.3749999999999997E-2</v>
      </c>
      <c r="K17" s="1">
        <f t="shared" si="6"/>
        <v>4.3749999999999997E-2</v>
      </c>
      <c r="L17" s="1">
        <f t="shared" si="7"/>
        <v>-4.3749999999999997E-2</v>
      </c>
    </row>
    <row r="18" spans="1:12" x14ac:dyDescent="0.2">
      <c r="A18">
        <v>16800000</v>
      </c>
      <c r="B18">
        <v>1000000</v>
      </c>
      <c r="C18">
        <v>16</v>
      </c>
      <c r="D18">
        <f t="shared" si="0"/>
        <v>8.4</v>
      </c>
      <c r="E18">
        <f t="shared" si="1"/>
        <v>8</v>
      </c>
      <c r="F18">
        <f t="shared" si="2"/>
        <v>0</v>
      </c>
      <c r="G18">
        <f t="shared" si="3"/>
        <v>0</v>
      </c>
      <c r="H18" s="2">
        <f t="shared" si="4"/>
        <v>1050000</v>
      </c>
      <c r="J18" s="1">
        <f t="shared" si="5"/>
        <v>0.05</v>
      </c>
      <c r="K18" s="1">
        <f t="shared" si="6"/>
        <v>0.05</v>
      </c>
      <c r="L18" s="1">
        <f t="shared" si="7"/>
        <v>-0.05</v>
      </c>
    </row>
    <row r="19" spans="1:12" x14ac:dyDescent="0.2">
      <c r="K19" s="1">
        <f>MAX(K2:K18)</f>
        <v>0.05</v>
      </c>
    </row>
    <row r="20" spans="1:12" x14ac:dyDescent="0.2">
      <c r="K20" s="1">
        <f>MAX(K5:K15)</f>
        <v>3.125E-2</v>
      </c>
    </row>
    <row r="21" spans="1:12" x14ac:dyDescent="0.2">
      <c r="K21" s="1">
        <f>MAX(K6:K14)</f>
        <v>2.5000000000000001E-2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Jack.Pan</dc:creator>
  <cp:lastModifiedBy>Jack.Pan</cp:lastModifiedBy>
  <dcterms:created xsi:type="dcterms:W3CDTF">2015-06-05T18:17:20Z</dcterms:created>
  <dcterms:modified xsi:type="dcterms:W3CDTF">2021-09-09T03:38:30Z</dcterms:modified>
</cp:coreProperties>
</file>