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re\Desktop\survey\data\"/>
    </mc:Choice>
  </mc:AlternateContent>
  <xr:revisionPtr revIDLastSave="0" documentId="13_ncr:1_{DD16ACD8-BB88-4B01-956E-5EF9FF538252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설문지 응답 시트1" sheetId="1" r:id="rId1"/>
    <sheet name="Sheet1" sheetId="3" r:id="rId2"/>
    <sheet name="결과 분석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V2" i="3"/>
  <c r="U2" i="3"/>
  <c r="T2" i="3"/>
  <c r="S2" i="3"/>
  <c r="R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2" i="3"/>
  <c r="C67" i="3"/>
  <c r="D67" i="3"/>
  <c r="E67" i="3"/>
  <c r="F67" i="3"/>
  <c r="G67" i="3"/>
  <c r="H67" i="3"/>
  <c r="I67" i="3"/>
  <c r="J67" i="3"/>
  <c r="C66" i="3"/>
  <c r="D66" i="3"/>
  <c r="E66" i="3"/>
  <c r="F66" i="3"/>
  <c r="G66" i="3"/>
  <c r="H66" i="3"/>
  <c r="I66" i="3"/>
  <c r="J66" i="3"/>
  <c r="C65" i="3"/>
  <c r="D65" i="3"/>
  <c r="E65" i="3"/>
  <c r="F65" i="3"/>
  <c r="G65" i="3"/>
  <c r="H65" i="3"/>
  <c r="I65" i="3"/>
  <c r="J65" i="3"/>
  <c r="B67" i="3"/>
  <c r="B66" i="3"/>
  <c r="B65" i="3"/>
  <c r="C64" i="3"/>
  <c r="D64" i="3"/>
  <c r="E64" i="3"/>
  <c r="F64" i="3"/>
  <c r="G64" i="3"/>
  <c r="H64" i="3"/>
  <c r="I64" i="3"/>
  <c r="J64" i="3"/>
  <c r="B64" i="3"/>
  <c r="J53" i="3"/>
  <c r="J54" i="3"/>
  <c r="J55" i="3"/>
  <c r="J56" i="3"/>
  <c r="J57" i="3"/>
  <c r="J58" i="3"/>
  <c r="J59" i="3"/>
  <c r="J60" i="3"/>
  <c r="I53" i="3"/>
  <c r="I54" i="3"/>
  <c r="I55" i="3"/>
  <c r="I56" i="3"/>
  <c r="I57" i="3"/>
  <c r="I58" i="3"/>
  <c r="I59" i="3"/>
  <c r="I60" i="3"/>
  <c r="H53" i="3"/>
  <c r="H54" i="3"/>
  <c r="H55" i="3"/>
  <c r="H56" i="3"/>
  <c r="H57" i="3"/>
  <c r="H58" i="3"/>
  <c r="H59" i="3"/>
  <c r="H60" i="3"/>
  <c r="G53" i="3"/>
  <c r="G54" i="3"/>
  <c r="G55" i="3"/>
  <c r="G56" i="3"/>
  <c r="G57" i="3"/>
  <c r="G58" i="3"/>
  <c r="G59" i="3"/>
  <c r="G60" i="3"/>
  <c r="F53" i="3"/>
  <c r="F54" i="3"/>
  <c r="F55" i="3"/>
  <c r="F56" i="3"/>
  <c r="F57" i="3"/>
  <c r="F58" i="3"/>
  <c r="F59" i="3"/>
  <c r="F60" i="3"/>
  <c r="E53" i="3"/>
  <c r="E54" i="3"/>
  <c r="E55" i="3"/>
  <c r="E56" i="3"/>
  <c r="E57" i="3"/>
  <c r="E58" i="3"/>
  <c r="E59" i="3"/>
  <c r="E60" i="3"/>
  <c r="D53" i="3"/>
  <c r="D54" i="3"/>
  <c r="D55" i="3"/>
  <c r="D56" i="3"/>
  <c r="D57" i="3"/>
  <c r="D58" i="3"/>
  <c r="D59" i="3"/>
  <c r="D60" i="3"/>
  <c r="C53" i="3"/>
  <c r="C54" i="3"/>
  <c r="C55" i="3"/>
  <c r="C56" i="3"/>
  <c r="C57" i="3"/>
  <c r="C58" i="3"/>
  <c r="C59" i="3"/>
  <c r="C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D2" i="3"/>
  <c r="E2" i="3"/>
  <c r="F2" i="3"/>
  <c r="G2" i="3"/>
  <c r="H2" i="3"/>
  <c r="I2" i="3"/>
  <c r="J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3"/>
</calcChain>
</file>

<file path=xl/sharedStrings.xml><?xml version="1.0" encoding="utf-8"?>
<sst xmlns="http://schemas.openxmlformats.org/spreadsheetml/2006/main" count="239" uniqueCount="118">
  <si>
    <t>응답자 정보</t>
  </si>
  <si>
    <t>번호</t>
  </si>
  <si>
    <t>투명겹쳐보기 방법이 학습에 도움이 되었다면 도움이 된 구체적인 내용을 적어 주십시오.</t>
  </si>
  <si>
    <t>해부학 수업의 개선을 위한 의견이 있다면 아래 란에 적어 주십시오.</t>
  </si>
  <si>
    <t>한 눈에 보기 편했습니다.</t>
  </si>
  <si>
    <t>♡</t>
  </si>
  <si>
    <t>시각적 효과, 수업의 능동적 참여</t>
  </si>
  <si>
    <t>알아보기 좋아요♡</t>
  </si>
  <si>
    <t>신경과 구체적인 팔에서의 위치들을 명확히 파악할 수 있었다</t>
  </si>
  <si>
    <t>없다</t>
  </si>
  <si>
    <t>피부분절의 경계와 분포하는 신경을 한 눈에 볼 수 있어서 좋았다</t>
  </si>
  <si>
    <t>직접해보고 눈으로 보아 명확했다</t>
  </si>
  <si>
    <t>한 눈에 들어옴</t>
  </si>
  <si>
    <t>이해하기 쉬웠습니다</t>
  </si>
  <si>
    <t>학생들의 학습에 도움을 주시려는 교수님의 열의가 느껴져 강력한 동기부여가 됩니다.</t>
  </si>
  <si>
    <t>직관적으로 분절을 이해할 수 있었다</t>
  </si>
  <si>
    <t>너무 좋아요</t>
  </si>
  <si>
    <t>3차로 교차해서 입체적으로 이해가 가능하게 한 점이 좋았습니다</t>
  </si>
  <si>
    <t>각 위치가 어딘지 쉽게 알 수 있었다</t>
  </si>
  <si>
    <t>겹쳐서 이해 잘 되었다</t>
  </si>
  <si>
    <t>피부가지와 말초신경을 같이 볼 수 있어서 좋았습니다</t>
  </si>
  <si>
    <t>따로 보는 것보다 겹쳐서 보니 한 눈에 확인되어서 이해가 쉬웠습니다</t>
  </si>
  <si>
    <t>참여를 이끌어 내었다</t>
  </si>
  <si>
    <t>겹쳐 볼 수 있으니 도움되었다</t>
  </si>
  <si>
    <t>정리가 잘 되어있어 알아보기 쉬웠다</t>
  </si>
  <si>
    <t>보통이다</t>
    <phoneticPr fontId="2" type="noConversion"/>
  </si>
  <si>
    <r>
      <rPr>
        <b/>
        <sz val="10"/>
        <color rgb="FF000000"/>
        <rFont val="돋움"/>
        <family val="3"/>
        <charset val="129"/>
      </rPr>
      <t>전혀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그렇지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않다</t>
    </r>
    <phoneticPr fontId="2" type="noConversion"/>
  </si>
  <si>
    <r>
      <rPr>
        <b/>
        <sz val="10"/>
        <color rgb="FF000000"/>
        <rFont val="돋움"/>
        <family val="3"/>
        <charset val="129"/>
      </rPr>
      <t>그렇지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않다</t>
    </r>
    <phoneticPr fontId="2" type="noConversion"/>
  </si>
  <si>
    <r>
      <rPr>
        <b/>
        <sz val="10"/>
        <color rgb="FF000000"/>
        <rFont val="돋움"/>
        <family val="3"/>
        <charset val="129"/>
      </rPr>
      <t>그런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편이다</t>
    </r>
    <phoneticPr fontId="2" type="noConversion"/>
  </si>
  <si>
    <r>
      <rPr>
        <b/>
        <sz val="10"/>
        <color rgb="FF000000"/>
        <rFont val="돋움"/>
        <family val="3"/>
        <charset val="129"/>
      </rPr>
      <t>매우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그렇다</t>
    </r>
    <phoneticPr fontId="2" type="noConversion"/>
  </si>
  <si>
    <t>2 (3.4%)</t>
    <phoneticPr fontId="2" type="noConversion"/>
  </si>
  <si>
    <t>4(6.8%)</t>
    <phoneticPr fontId="2" type="noConversion"/>
  </si>
  <si>
    <t>3(5.1%)</t>
    <phoneticPr fontId="2" type="noConversion"/>
  </si>
  <si>
    <t>4(6.8%)</t>
    <phoneticPr fontId="2" type="noConversion"/>
  </si>
  <si>
    <t>1(1.7%)</t>
    <phoneticPr fontId="2" type="noConversion"/>
  </si>
  <si>
    <t>2(3.4%)</t>
    <phoneticPr fontId="2" type="noConversion"/>
  </si>
  <si>
    <t>4(6.8%)</t>
    <phoneticPr fontId="2" type="noConversion"/>
  </si>
  <si>
    <t>1(1.7%)</t>
    <phoneticPr fontId="2" type="noConversion"/>
  </si>
  <si>
    <t>1(1.7%)</t>
    <phoneticPr fontId="2" type="noConversion"/>
  </si>
  <si>
    <t>2(3.4%)</t>
    <phoneticPr fontId="2" type="noConversion"/>
  </si>
  <si>
    <t>1(1.7%)</t>
    <phoneticPr fontId="2" type="noConversion"/>
  </si>
  <si>
    <r>
      <rPr>
        <sz val="10"/>
        <rFont val="돋움"/>
        <family val="3"/>
        <charset val="129"/>
      </rPr>
      <t>흥미가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생겼다</t>
    </r>
    <r>
      <rPr>
        <sz val="10"/>
        <rFont val="Arial"/>
        <family val="2"/>
      </rPr>
      <t>.</t>
    </r>
    <phoneticPr fontId="2" type="noConversion"/>
  </si>
  <si>
    <r>
      <t>Dermatome</t>
    </r>
    <r>
      <rPr>
        <sz val="10"/>
        <rFont val="돋움"/>
        <family val="3"/>
        <charset val="129"/>
      </rPr>
      <t>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좋았습니다</t>
    </r>
    <phoneticPr fontId="2" type="noConversion"/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</si>
  <si>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분포영역을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구분할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좋았습니다</t>
    </r>
    <r>
      <rPr>
        <sz val="1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</si>
  <si>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보는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순간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버렸어요</t>
    </r>
    <r>
      <rPr>
        <sz val="1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</si>
  <si>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말초신경의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피부분절의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r>
      <rPr>
        <sz val="1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</si>
  <si>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직접적으로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비교가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r>
      <rPr>
        <sz val="1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</si>
  <si>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칙칙한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소소한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재미가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약간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해부학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기념품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느낌</t>
    </r>
    <phoneticPr fontId="2" type="noConversion"/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</si>
  <si>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팔신경의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분포관계를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2" type="noConversion"/>
  </si>
  <si>
    <r>
      <rPr>
        <sz val="10"/>
        <rFont val="돋움"/>
        <family val="3"/>
        <charset val="129"/>
      </rPr>
      <t>머리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속에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들어왔다</t>
    </r>
    <phoneticPr fontId="2" type="noConversion"/>
  </si>
  <si>
    <r>
      <rPr>
        <sz val="10"/>
        <rFont val="돋움"/>
        <family val="3"/>
        <charset val="129"/>
      </rPr>
      <t>명료하게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phoneticPr fontId="2" type="noConversion"/>
  </si>
  <si>
    <t>♡</t>
    <phoneticPr fontId="2" type="noConversion"/>
  </si>
  <si>
    <r>
      <rPr>
        <sz val="10"/>
        <color rgb="FF000000"/>
        <rFont val="돋움"/>
        <family val="3"/>
        <charset val="129"/>
      </rPr>
      <t>♡</t>
    </r>
  </si>
  <si>
    <r>
      <rPr>
        <sz val="10"/>
        <color rgb="FF000000"/>
        <rFont val="돋움"/>
        <family val="3"/>
        <charset val="129"/>
      </rPr>
      <t>흥미가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생겼다</t>
    </r>
    <r>
      <rPr>
        <sz val="10"/>
        <color rgb="FF000000"/>
        <rFont val="Arial"/>
        <family val="2"/>
      </rPr>
      <t>.</t>
    </r>
    <phoneticPr fontId="2" type="noConversion"/>
  </si>
  <si>
    <r>
      <t>Dermatome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좋았습니다</t>
    </r>
    <phoneticPr fontId="2" type="noConversion"/>
  </si>
  <si>
    <r>
      <rPr>
        <sz val="10"/>
        <color rgb="FF000000"/>
        <rFont val="돋움"/>
        <family val="3"/>
        <charset val="129"/>
      </rP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분포영역을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좋았습니다</t>
    </r>
    <r>
      <rPr>
        <sz val="10"/>
        <color rgb="FF000000"/>
        <rFont val="Arial"/>
        <family val="2"/>
      </rPr>
      <t>.</t>
    </r>
    <phoneticPr fontId="2" type="noConversion"/>
  </si>
  <si>
    <r>
      <rPr>
        <sz val="10"/>
        <color rgb="FF000000"/>
        <rFont val="돋움"/>
        <family val="3"/>
        <charset val="129"/>
      </rPr>
      <t>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버렸어요</t>
    </r>
    <r>
      <rPr>
        <sz val="10"/>
        <color rgb="FF000000"/>
        <rFont val="Arial"/>
        <family val="2"/>
      </rPr>
      <t>.</t>
    </r>
  </si>
  <si>
    <r>
      <rPr>
        <sz val="10"/>
        <color rgb="FF000000"/>
        <rFont val="돋움"/>
        <family val="3"/>
        <charset val="129"/>
      </rPr>
      <t>말초신경의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피부분절의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  <r>
      <rPr>
        <sz val="10"/>
        <color rgb="FF000000"/>
        <rFont val="Arial"/>
        <family val="2"/>
      </rPr>
      <t>.</t>
    </r>
  </si>
  <si>
    <r>
      <rPr>
        <sz val="10"/>
        <color rgb="FF000000"/>
        <rFont val="돋움"/>
        <family val="3"/>
        <charset val="129"/>
      </rPr>
      <t>직접적으로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  <r>
      <rPr>
        <sz val="10"/>
        <color rgb="FF000000"/>
        <rFont val="Arial"/>
        <family val="2"/>
      </rPr>
      <t>.</t>
    </r>
  </si>
  <si>
    <r>
      <rPr>
        <sz val="10"/>
        <color rgb="FF000000"/>
        <rFont val="돋움"/>
        <family val="3"/>
        <charset val="129"/>
      </rPr>
      <t>칙칙한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소소한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약간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기념품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느낌</t>
    </r>
  </si>
  <si>
    <r>
      <rPr>
        <sz val="10"/>
        <color rgb="FF000000"/>
        <rFont val="돋움"/>
        <family val="3"/>
        <charset val="129"/>
      </rP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팔신경의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분포관계를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</si>
  <si>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color rgb="FF000000"/>
        <rFont val="돋움"/>
        <family val="3"/>
        <charset val="129"/>
      </rPr>
      <t>머리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속에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들어왔다</t>
    </r>
  </si>
  <si>
    <r>
      <rPr>
        <sz val="10"/>
        <color rgb="FF000000"/>
        <rFont val="돋움"/>
        <family val="3"/>
        <charset val="129"/>
      </rPr>
      <t>명료하게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</si>
  <si>
    <r>
      <rPr>
        <sz val="10"/>
        <rFont val="돋움"/>
        <family val="3"/>
        <charset val="129"/>
      </rPr>
      <t>짧은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r>
      <rPr>
        <sz val="10"/>
        <rFont val="Arial"/>
        <family val="2"/>
      </rPr>
      <t>.</t>
    </r>
    <phoneticPr fontId="2" type="noConversion"/>
  </si>
  <si>
    <r>
      <rPr>
        <sz val="10"/>
        <color rgb="FF000000"/>
        <rFont val="돋움"/>
        <family val="3"/>
        <charset val="129"/>
      </rPr>
      <t>짧은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  <r>
      <rPr>
        <sz val="10"/>
        <color rgb="FF000000"/>
        <rFont val="Arial"/>
        <family val="2"/>
      </rPr>
      <t>.</t>
    </r>
    <phoneticPr fontId="2" type="noConversion"/>
  </si>
  <si>
    <r>
      <rPr>
        <sz val="10"/>
        <rFont val="돋움"/>
        <family val="3"/>
        <charset val="129"/>
      </rPr>
      <t>수업마다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어마어마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따라가기가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힘들어요</t>
    </r>
    <phoneticPr fontId="2" type="noConversion"/>
  </si>
  <si>
    <r>
      <rPr>
        <sz val="10"/>
        <color rgb="FF000000"/>
        <rFont val="돋움"/>
        <family val="3"/>
        <charset val="129"/>
      </rPr>
      <t>수업마다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어마어마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따라가기가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힘들어요</t>
    </r>
    <phoneticPr fontId="2" type="noConversion"/>
  </si>
  <si>
    <r>
      <rPr>
        <sz val="10"/>
        <rFont val="돋움"/>
        <family val="3"/>
        <charset val="129"/>
      </rPr>
      <t>수업량에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촉박한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phoneticPr fontId="2" type="noConversion"/>
  </si>
  <si>
    <r>
      <rPr>
        <sz val="10"/>
        <color rgb="FF000000"/>
        <rFont val="돋움"/>
        <family val="3"/>
        <charset val="129"/>
      </rPr>
      <t>수업량에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촉박한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  <phoneticPr fontId="2" type="noConversion"/>
  </si>
  <si>
    <r>
      <rPr>
        <sz val="10"/>
        <rFont val="돋움"/>
        <family val="3"/>
        <charset val="129"/>
      </rPr>
      <t>조금만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천천히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phoneticPr fontId="2" type="noConversion"/>
  </si>
  <si>
    <r>
      <t>조금만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천천히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해주시면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</si>
  <si>
    <r>
      <rPr>
        <sz val="10"/>
        <rFont val="돋움"/>
        <family val="3"/>
        <charset val="129"/>
      </rPr>
      <t>수업시수를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늘려서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숭업속도를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늦춰주세요</t>
    </r>
    <phoneticPr fontId="2" type="noConversion"/>
  </si>
  <si>
    <r>
      <t>수업시수를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늘려서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숭업속도를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늦춰주세요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</si>
  <si>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따라가기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힘들었어요</t>
    </r>
    <phoneticPr fontId="2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</si>
  <si>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힘들었어요</t>
    </r>
  </si>
  <si>
    <r>
      <rPr>
        <sz val="10"/>
        <rFont val="돋움"/>
        <family val="3"/>
        <charset val="129"/>
      </rPr>
      <t>카데바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r>
      <rPr>
        <sz val="10"/>
        <rFont val="Arial"/>
        <family val="2"/>
      </rPr>
      <t>.</t>
    </r>
    <phoneticPr fontId="2" type="noConversion"/>
  </si>
  <si>
    <r>
      <t>카데바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</si>
  <si>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빠릅니다</t>
    </r>
    <phoneticPr fontId="2" type="noConversion"/>
  </si>
  <si>
    <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빠릅니다</t>
    </r>
  </si>
  <si>
    <r>
      <rPr>
        <sz val="10"/>
        <rFont val="돋움"/>
        <family val="3"/>
        <charset val="129"/>
      </rPr>
      <t>분량이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</si>
  <si>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t>분량이 너무 많아요</t>
    <phoneticPr fontId="2" type="noConversion"/>
  </si>
  <si>
    <r>
      <rPr>
        <sz val="10"/>
        <rFont val="돋움"/>
        <family val="3"/>
        <charset val="129"/>
      </rPr>
      <t>분량이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독해요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괴롭습니다♡</t>
    </r>
    <phoneticPr fontId="2" type="noConversion"/>
  </si>
  <si>
    <r>
      <t>분량이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독해요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괴롭습니다♡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</si>
  <si>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</si>
  <si>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</si>
  <si>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t>없다</t>
    <phoneticPr fontId="2" type="noConversion"/>
  </si>
  <si>
    <r>
      <rPr>
        <sz val="10"/>
        <rFont val="돋움"/>
        <family val="3"/>
        <charset val="129"/>
      </rPr>
      <t>수업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</si>
  <si>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r>
      <t>수업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</si>
  <si>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딱히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없습니다</t>
    </r>
    <phoneticPr fontId="2" type="noConversion"/>
  </si>
  <si>
    <r>
      <t>딱히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</si>
  <si>
    <r>
      <t xml:space="preserve">youtube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 xml:space="preserve"> 3</t>
    </r>
    <r>
      <rPr>
        <sz val="10"/>
        <rFont val="돋움"/>
        <family val="3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활용한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r>
      <rPr>
        <sz val="10"/>
        <rFont val="Arial"/>
        <family val="2"/>
      </rPr>
      <t>.</t>
    </r>
    <phoneticPr fontId="2" type="noConversion"/>
  </si>
  <si>
    <r>
      <t xml:space="preserve">youtube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활용한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</si>
  <si>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2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</si>
  <si>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</si>
  <si>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phoneticPr fontId="2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</si>
  <si>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</si>
  <si>
    <r>
      <t>film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종이의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어려웠습니다</t>
    </r>
    <phoneticPr fontId="2" type="noConversion"/>
  </si>
  <si>
    <r>
      <t>film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어려웠습니다</t>
    </r>
  </si>
  <si>
    <r>
      <rPr>
        <sz val="10"/>
        <rFont val="돋움"/>
        <family val="3"/>
        <charset val="129"/>
      </rPr>
      <t>카데바를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늘리면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r>
      <rPr>
        <sz val="10"/>
        <rFont val="Arial"/>
        <family val="2"/>
      </rPr>
      <t>(2</t>
    </r>
    <r>
      <rPr>
        <sz val="10"/>
        <rFont val="돋움"/>
        <family val="3"/>
        <charset val="129"/>
      </rPr>
      <t>구정도</t>
    </r>
    <r>
      <rPr>
        <sz val="10"/>
        <rFont val="Arial"/>
        <family val="2"/>
      </rPr>
      <t>)</t>
    </r>
    <phoneticPr fontId="2" type="noConversion"/>
  </si>
  <si>
    <r>
      <t>카데바를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늘리면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  <r>
      <rPr>
        <sz val="10"/>
        <color rgb="FF000000"/>
        <rFont val="Arial"/>
        <family val="2"/>
      </rPr>
      <t>(2</t>
    </r>
    <r>
      <rPr>
        <sz val="10"/>
        <color rgb="FF000000"/>
        <rFont val="돋움"/>
        <family val="3"/>
        <charset val="129"/>
      </rPr>
      <t>구정도</t>
    </r>
    <r>
      <rPr>
        <sz val="10"/>
        <color rgb="FF000000"/>
        <rFont val="Arial"/>
        <family val="2"/>
      </rPr>
      <t>)</t>
    </r>
    <phoneticPr fontId="2" type="noConversion"/>
  </si>
  <si>
    <t>목표/기대수준</t>
    <phoneticPr fontId="2" type="noConversion"/>
  </si>
  <si>
    <t>학습동기</t>
    <phoneticPr fontId="2" type="noConversion"/>
  </si>
  <si>
    <t>참여도</t>
    <phoneticPr fontId="2" type="noConversion"/>
  </si>
  <si>
    <t>유용성</t>
    <phoneticPr fontId="2" type="noConversion"/>
  </si>
  <si>
    <t>집중도</t>
    <phoneticPr fontId="2" type="noConversion"/>
  </si>
  <si>
    <t>이해도</t>
    <phoneticPr fontId="2" type="noConversion"/>
  </si>
  <si>
    <t>효과성</t>
    <phoneticPr fontId="2" type="noConversion"/>
  </si>
  <si>
    <t>만족도</t>
    <phoneticPr fontId="2" type="noConversion"/>
  </si>
  <si>
    <t>교수</t>
    <phoneticPr fontId="2" type="noConversion"/>
  </si>
  <si>
    <t>1,10,13</t>
    <phoneticPr fontId="2" type="noConversion"/>
  </si>
  <si>
    <r>
      <t>3</t>
    </r>
    <r>
      <rPr>
        <sz val="10"/>
        <color rgb="FF000000"/>
        <rFont val="Arial"/>
        <family val="2"/>
      </rPr>
      <t>,4,7</t>
    </r>
    <phoneticPr fontId="2" type="noConversion"/>
  </si>
  <si>
    <r>
      <t>6</t>
    </r>
    <r>
      <rPr>
        <sz val="10"/>
        <color rgb="FF000000"/>
        <rFont val="Arial"/>
        <family val="2"/>
      </rPr>
      <t>,11</t>
    </r>
    <phoneticPr fontId="2" type="noConversion"/>
  </si>
  <si>
    <t>성별</t>
    <phoneticPr fontId="2" type="noConversion"/>
  </si>
  <si>
    <t>평균</t>
    <phoneticPr fontId="2" type="noConversion"/>
  </si>
  <si>
    <t>최소값</t>
    <phoneticPr fontId="2" type="noConversion"/>
  </si>
  <si>
    <t>최대값</t>
    <phoneticPr fontId="2" type="noConversion"/>
  </si>
  <si>
    <t>표준편차</t>
    <phoneticPr fontId="2" type="noConversion"/>
  </si>
  <si>
    <t>Z-score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</si>
</sst>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color theme="9" tint="-0.249977111117893"/>
      <name val="돋움"/>
      <family val="3"/>
      <charset val="129"/>
    </font>
    <font>
      <b/>
      <sz val="10"/>
      <color rgb="FF00B0F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C000"/>
      <name val="돋움"/>
      <family val="3"/>
      <charset val="129"/>
    </font>
    <font>
      <b/>
      <sz val="10"/>
      <color rgb="FFFF33CC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rgb="FF00FF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/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2" xfId="0" applyFont="1" applyBorder="1" applyAlignment="1"/>
    <xf numFmtId="0" fontId="8" fillId="0" borderId="2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</xdr:colOff>
      <xdr:row>21</xdr:row>
      <xdr:rowOff>19050</xdr:rowOff>
    </xdr:from>
    <xdr:to>
      <xdr:col>18</xdr:col>
      <xdr:colOff>1304075</xdr:colOff>
      <xdr:row>38</xdr:row>
      <xdr:rowOff>104400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78225" y="3419475"/>
          <a:ext cx="6800000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85725</xdr:rowOff>
    </xdr:from>
    <xdr:to>
      <xdr:col>4</xdr:col>
      <xdr:colOff>475506</xdr:colOff>
      <xdr:row>15</xdr:row>
      <xdr:rowOff>18699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85725"/>
          <a:ext cx="5952381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4</xdr:col>
      <xdr:colOff>599310</xdr:colOff>
      <xdr:row>40</xdr:row>
      <xdr:rowOff>75826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562350"/>
          <a:ext cx="6123810" cy="2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4</xdr:col>
      <xdr:colOff>561975</xdr:colOff>
      <xdr:row>64</xdr:row>
      <xdr:rowOff>132949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86625"/>
          <a:ext cx="6086475" cy="3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4</xdr:col>
      <xdr:colOff>495299</xdr:colOff>
      <xdr:row>86</xdr:row>
      <xdr:rowOff>37751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172825"/>
          <a:ext cx="6019799" cy="2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5</xdr:col>
      <xdr:colOff>65804</xdr:colOff>
      <xdr:row>108</xdr:row>
      <xdr:rowOff>161561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735175"/>
          <a:ext cx="6971429" cy="29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599310</xdr:colOff>
      <xdr:row>15</xdr:row>
      <xdr:rowOff>94879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24825" y="0"/>
          <a:ext cx="6123810" cy="29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1370739</xdr:colOff>
      <xdr:row>39</xdr:row>
      <xdr:rowOff>132989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24825" y="3562350"/>
          <a:ext cx="6895239" cy="2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11</xdr:col>
      <xdr:colOff>875500</xdr:colOff>
      <xdr:row>63</xdr:row>
      <xdr:rowOff>94874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24825" y="7286625"/>
          <a:ext cx="6400000" cy="3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69</xdr:row>
      <xdr:rowOff>1</xdr:rowOff>
    </xdr:from>
    <xdr:to>
      <xdr:col>11</xdr:col>
      <xdr:colOff>1189786</xdr:colOff>
      <xdr:row>86</xdr:row>
      <xdr:rowOff>47626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24825" y="11172826"/>
          <a:ext cx="6714286" cy="2800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11</xdr:col>
      <xdr:colOff>808834</xdr:colOff>
      <xdr:row>108</xdr:row>
      <xdr:rowOff>85370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24825" y="14735175"/>
          <a:ext cx="6333334" cy="28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18</xdr:col>
      <xdr:colOff>1323120</xdr:colOff>
      <xdr:row>15</xdr:row>
      <xdr:rowOff>85355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49650" y="0"/>
          <a:ext cx="6847620" cy="29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24</xdr:row>
      <xdr:rowOff>19050</xdr:rowOff>
    </xdr:from>
    <xdr:to>
      <xdr:col>16</xdr:col>
      <xdr:colOff>590222</xdr:colOff>
      <xdr:row>25</xdr:row>
      <xdr:rowOff>104744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973550" y="3905250"/>
          <a:ext cx="2628572" cy="2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45</xdr:row>
      <xdr:rowOff>0</xdr:rowOff>
    </xdr:from>
    <xdr:to>
      <xdr:col>18</xdr:col>
      <xdr:colOff>1037405</xdr:colOff>
      <xdr:row>64</xdr:row>
      <xdr:rowOff>142473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249650" y="7286625"/>
          <a:ext cx="6561905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69</xdr:row>
      <xdr:rowOff>0</xdr:rowOff>
    </xdr:from>
    <xdr:to>
      <xdr:col>18</xdr:col>
      <xdr:colOff>1294548</xdr:colOff>
      <xdr:row>86</xdr:row>
      <xdr:rowOff>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49650" y="11172825"/>
          <a:ext cx="6819048" cy="27527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91</xdr:row>
      <xdr:rowOff>0</xdr:rowOff>
    </xdr:from>
    <xdr:to>
      <xdr:col>18</xdr:col>
      <xdr:colOff>1094548</xdr:colOff>
      <xdr:row>108</xdr:row>
      <xdr:rowOff>161561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49650" y="14735175"/>
          <a:ext cx="6619048" cy="2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79"/>
  <sheetViews>
    <sheetView zoomScaleNormal="100" workbookViewId="0">
      <pane ySplit="2" topLeftCell="A3" activePane="bottomLeft" state="frozen"/>
      <selection pane="bottomLeft" activeCell="C62" sqref="C62"/>
    </sheetView>
  </sheetViews>
  <sheetFormatPr defaultColWidth="14.3984375" defaultRowHeight="15.75" customHeight="1" x14ac:dyDescent="0.35"/>
  <cols>
    <col min="1" max="1" width="6.265625" customWidth="1"/>
    <col min="2" max="2" width="5.59765625" customWidth="1"/>
    <col min="3" max="3" width="25.1328125" customWidth="1"/>
    <col min="4" max="11" width="21.59765625" customWidth="1"/>
    <col min="12" max="13" width="60.73046875" customWidth="1"/>
    <col min="14" max="19" width="21.59765625" customWidth="1"/>
  </cols>
  <sheetData>
    <row r="1" spans="1:15" ht="15.75" customHeight="1" x14ac:dyDescent="0.35">
      <c r="C1" s="22" t="s">
        <v>100</v>
      </c>
      <c r="D1" s="34" t="s">
        <v>101</v>
      </c>
      <c r="E1" s="35" t="s">
        <v>102</v>
      </c>
      <c r="F1" s="23" t="s">
        <v>103</v>
      </c>
      <c r="G1" s="36" t="s">
        <v>105</v>
      </c>
      <c r="H1" s="24" t="s">
        <v>104</v>
      </c>
      <c r="I1" s="37" t="s">
        <v>106</v>
      </c>
      <c r="J1" s="39" t="s">
        <v>107</v>
      </c>
      <c r="K1" s="25" t="s">
        <v>108</v>
      </c>
    </row>
    <row r="2" spans="1:15" ht="17.25" customHeight="1" thickBot="1" x14ac:dyDescent="0.4">
      <c r="A2" s="3" t="s">
        <v>0</v>
      </c>
      <c r="B2" s="1" t="s">
        <v>1</v>
      </c>
      <c r="C2" s="40" t="s">
        <v>109</v>
      </c>
      <c r="D2" s="40" t="s">
        <v>110</v>
      </c>
      <c r="E2" s="21">
        <v>5</v>
      </c>
      <c r="F2" s="41" t="s">
        <v>111</v>
      </c>
      <c r="G2" s="21">
        <v>8</v>
      </c>
      <c r="H2" s="26">
        <v>9</v>
      </c>
      <c r="I2" s="21">
        <v>12</v>
      </c>
      <c r="J2" s="21">
        <v>14</v>
      </c>
      <c r="K2" s="27">
        <v>15</v>
      </c>
      <c r="L2" s="3" t="s">
        <v>2</v>
      </c>
      <c r="M2" s="3" t="s">
        <v>3</v>
      </c>
      <c r="N2" s="3"/>
      <c r="O2" s="1"/>
    </row>
    <row r="3" spans="1:15" ht="12.95" customHeight="1" x14ac:dyDescent="0.35">
      <c r="A3" s="17">
        <v>1</v>
      </c>
      <c r="B3" s="2">
        <v>1</v>
      </c>
      <c r="C3" s="28">
        <v>2</v>
      </c>
      <c r="D3" s="28">
        <v>3</v>
      </c>
      <c r="E3" s="18">
        <v>4</v>
      </c>
      <c r="F3" s="29">
        <v>4</v>
      </c>
      <c r="G3" s="18">
        <v>4</v>
      </c>
      <c r="H3" s="29">
        <v>4</v>
      </c>
      <c r="I3" s="19">
        <v>4</v>
      </c>
      <c r="J3" s="19">
        <v>4</v>
      </c>
      <c r="K3" s="31">
        <v>4</v>
      </c>
      <c r="L3" s="3"/>
      <c r="M3" s="3"/>
      <c r="N3" s="1"/>
      <c r="O3" s="1"/>
    </row>
    <row r="4" spans="1:15" ht="12.95" customHeight="1" x14ac:dyDescent="0.35">
      <c r="A4" s="2">
        <v>1</v>
      </c>
      <c r="B4" s="2">
        <v>2</v>
      </c>
      <c r="C4" s="30">
        <v>4</v>
      </c>
      <c r="D4" s="30">
        <v>4</v>
      </c>
      <c r="E4" s="19">
        <v>4</v>
      </c>
      <c r="F4" s="31">
        <v>4</v>
      </c>
      <c r="G4" s="19">
        <v>4</v>
      </c>
      <c r="H4" s="31">
        <v>5</v>
      </c>
      <c r="I4" s="19">
        <v>4</v>
      </c>
      <c r="J4" s="19">
        <v>5</v>
      </c>
      <c r="K4" s="31">
        <v>5</v>
      </c>
      <c r="L4" s="11" t="s">
        <v>41</v>
      </c>
      <c r="M4" s="11" t="s">
        <v>63</v>
      </c>
      <c r="N4" s="1"/>
      <c r="O4" s="1"/>
    </row>
    <row r="5" spans="1:15" ht="12.95" customHeight="1" x14ac:dyDescent="0.35">
      <c r="A5" s="2">
        <v>2</v>
      </c>
      <c r="B5" s="2">
        <v>3</v>
      </c>
      <c r="C5" s="30">
        <v>4</v>
      </c>
      <c r="D5" s="30">
        <v>5</v>
      </c>
      <c r="E5" s="19">
        <v>5</v>
      </c>
      <c r="F5" s="31">
        <v>5</v>
      </c>
      <c r="G5" s="19">
        <v>5</v>
      </c>
      <c r="H5" s="31">
        <v>4</v>
      </c>
      <c r="I5" s="19">
        <v>5</v>
      </c>
      <c r="J5" s="19">
        <v>5</v>
      </c>
      <c r="K5" s="31">
        <v>4</v>
      </c>
      <c r="L5" s="11" t="s">
        <v>42</v>
      </c>
      <c r="M5" s="11" t="s">
        <v>65</v>
      </c>
      <c r="N5" s="1"/>
      <c r="O5" s="1"/>
    </row>
    <row r="6" spans="1:15" ht="12.95" customHeight="1" x14ac:dyDescent="0.35">
      <c r="A6" s="2">
        <v>1</v>
      </c>
      <c r="B6" s="2">
        <v>4</v>
      </c>
      <c r="C6" s="30">
        <v>4</v>
      </c>
      <c r="D6" s="30">
        <v>4</v>
      </c>
      <c r="E6" s="19">
        <v>4</v>
      </c>
      <c r="F6" s="31">
        <v>4</v>
      </c>
      <c r="G6" s="19">
        <v>4</v>
      </c>
      <c r="H6" s="31">
        <v>4</v>
      </c>
      <c r="I6" s="19">
        <v>4</v>
      </c>
      <c r="J6" s="19">
        <v>4</v>
      </c>
      <c r="K6" s="31">
        <v>4</v>
      </c>
      <c r="L6" s="11" t="s">
        <v>43</v>
      </c>
      <c r="M6" s="11" t="s">
        <v>67</v>
      </c>
      <c r="N6" s="1"/>
      <c r="O6" s="1"/>
    </row>
    <row r="7" spans="1:15" ht="12.95" customHeight="1" x14ac:dyDescent="0.35">
      <c r="A7" s="2">
        <v>2</v>
      </c>
      <c r="B7" s="2">
        <v>5</v>
      </c>
      <c r="C7" s="30">
        <v>5</v>
      </c>
      <c r="D7" s="30">
        <v>5</v>
      </c>
      <c r="E7" s="19">
        <v>5</v>
      </c>
      <c r="F7" s="31">
        <v>5</v>
      </c>
      <c r="G7" s="19">
        <v>5</v>
      </c>
      <c r="H7" s="31">
        <v>5</v>
      </c>
      <c r="I7" s="19">
        <v>5</v>
      </c>
      <c r="J7" s="19">
        <v>5</v>
      </c>
      <c r="K7" s="31">
        <v>5</v>
      </c>
      <c r="L7" s="11" t="s">
        <v>44</v>
      </c>
      <c r="M7" s="11" t="s">
        <v>69</v>
      </c>
      <c r="N7" s="1"/>
      <c r="O7" s="1"/>
    </row>
    <row r="8" spans="1:15" ht="12.95" customHeight="1" x14ac:dyDescent="0.35">
      <c r="A8" s="2">
        <v>1</v>
      </c>
      <c r="B8" s="2">
        <v>6</v>
      </c>
      <c r="C8" s="30">
        <v>5</v>
      </c>
      <c r="D8" s="30">
        <v>5</v>
      </c>
      <c r="E8" s="19">
        <v>4</v>
      </c>
      <c r="F8" s="31">
        <v>3</v>
      </c>
      <c r="G8" s="19">
        <v>4</v>
      </c>
      <c r="H8" s="31">
        <v>3</v>
      </c>
      <c r="I8" s="19">
        <v>4</v>
      </c>
      <c r="J8" s="19">
        <v>4</v>
      </c>
      <c r="K8" s="31">
        <v>5</v>
      </c>
      <c r="L8" s="4" t="s">
        <v>4</v>
      </c>
      <c r="M8" s="11" t="s">
        <v>71</v>
      </c>
      <c r="N8" s="1"/>
      <c r="O8" s="1"/>
    </row>
    <row r="9" spans="1:15" ht="12.95" customHeight="1" x14ac:dyDescent="0.35">
      <c r="A9" s="2">
        <v>1</v>
      </c>
      <c r="B9" s="2">
        <v>7</v>
      </c>
      <c r="C9" s="30">
        <v>5</v>
      </c>
      <c r="D9" s="30">
        <v>5</v>
      </c>
      <c r="E9" s="19">
        <v>5</v>
      </c>
      <c r="F9" s="31">
        <v>5</v>
      </c>
      <c r="G9" s="19">
        <v>5</v>
      </c>
      <c r="H9" s="31">
        <v>5</v>
      </c>
      <c r="I9" s="19">
        <v>5</v>
      </c>
      <c r="J9" s="19">
        <v>5</v>
      </c>
      <c r="K9" s="31">
        <v>5</v>
      </c>
      <c r="L9" s="3"/>
      <c r="M9" s="3"/>
      <c r="N9" s="1"/>
      <c r="O9" s="1"/>
    </row>
    <row r="10" spans="1:15" ht="12.95" customHeight="1" x14ac:dyDescent="0.35">
      <c r="A10" s="2">
        <v>1</v>
      </c>
      <c r="B10" s="2">
        <v>8</v>
      </c>
      <c r="C10" s="30">
        <v>4</v>
      </c>
      <c r="D10" s="30">
        <v>2</v>
      </c>
      <c r="E10" s="19">
        <v>4</v>
      </c>
      <c r="F10" s="31">
        <v>3</v>
      </c>
      <c r="G10" s="19">
        <v>4</v>
      </c>
      <c r="H10" s="31">
        <v>4</v>
      </c>
      <c r="I10" s="19">
        <v>5</v>
      </c>
      <c r="J10" s="19">
        <v>4</v>
      </c>
      <c r="K10" s="31">
        <v>3</v>
      </c>
      <c r="L10" s="11" t="s">
        <v>45</v>
      </c>
      <c r="M10" s="3"/>
      <c r="N10" s="1"/>
      <c r="O10" s="1"/>
    </row>
    <row r="11" spans="1:15" ht="12.95" customHeight="1" x14ac:dyDescent="0.35">
      <c r="A11" s="2">
        <v>1</v>
      </c>
      <c r="B11" s="2">
        <v>9</v>
      </c>
      <c r="C11" s="30">
        <v>4</v>
      </c>
      <c r="D11" s="30">
        <v>5</v>
      </c>
      <c r="E11" s="19">
        <v>5</v>
      </c>
      <c r="F11" s="31">
        <v>5</v>
      </c>
      <c r="G11" s="19">
        <v>4</v>
      </c>
      <c r="H11" s="31">
        <v>4</v>
      </c>
      <c r="I11" s="19">
        <v>4</v>
      </c>
      <c r="J11" s="19">
        <v>4</v>
      </c>
      <c r="K11" s="31">
        <v>5</v>
      </c>
      <c r="L11" s="11" t="s">
        <v>46</v>
      </c>
      <c r="M11" s="3"/>
      <c r="N11" s="1"/>
      <c r="O11" s="1"/>
    </row>
    <row r="12" spans="1:15" ht="12.95" customHeight="1" x14ac:dyDescent="0.35">
      <c r="A12" s="2">
        <v>2</v>
      </c>
      <c r="B12" s="2">
        <v>10</v>
      </c>
      <c r="C12" s="30">
        <v>5</v>
      </c>
      <c r="D12" s="30">
        <v>4</v>
      </c>
      <c r="E12" s="19">
        <v>4</v>
      </c>
      <c r="F12" s="31">
        <v>3</v>
      </c>
      <c r="G12" s="19">
        <v>3</v>
      </c>
      <c r="H12" s="31">
        <v>4</v>
      </c>
      <c r="I12" s="19">
        <v>4</v>
      </c>
      <c r="J12" s="19">
        <v>4</v>
      </c>
      <c r="K12" s="31">
        <v>5</v>
      </c>
      <c r="L12" s="3"/>
      <c r="M12" s="3"/>
      <c r="N12" s="1"/>
      <c r="O12" s="1"/>
    </row>
    <row r="13" spans="1:15" ht="12.95" customHeight="1" x14ac:dyDescent="0.35">
      <c r="A13" s="2">
        <v>1</v>
      </c>
      <c r="B13" s="2">
        <v>11</v>
      </c>
      <c r="C13" s="30">
        <v>5</v>
      </c>
      <c r="D13" s="30">
        <v>5</v>
      </c>
      <c r="E13" s="19">
        <v>5</v>
      </c>
      <c r="F13" s="31">
        <v>5</v>
      </c>
      <c r="G13" s="19">
        <v>5</v>
      </c>
      <c r="H13" s="31">
        <v>5</v>
      </c>
      <c r="I13" s="19">
        <v>5</v>
      </c>
      <c r="J13" s="19">
        <v>5</v>
      </c>
      <c r="K13" s="31">
        <v>5</v>
      </c>
      <c r="L13" s="3"/>
      <c r="M13" s="3"/>
      <c r="N13" s="1"/>
      <c r="O13" s="1"/>
    </row>
    <row r="14" spans="1:15" ht="12.95" customHeight="1" x14ac:dyDescent="0.35">
      <c r="A14" s="2">
        <v>1</v>
      </c>
      <c r="B14" s="2">
        <v>12</v>
      </c>
      <c r="C14" s="30">
        <v>3</v>
      </c>
      <c r="D14" s="30">
        <v>3</v>
      </c>
      <c r="E14" s="19">
        <v>5</v>
      </c>
      <c r="F14" s="31">
        <v>4</v>
      </c>
      <c r="G14" s="19">
        <v>5</v>
      </c>
      <c r="H14" s="31">
        <v>1</v>
      </c>
      <c r="I14" s="19">
        <v>3</v>
      </c>
      <c r="J14" s="19">
        <v>2</v>
      </c>
      <c r="K14" s="31">
        <v>3</v>
      </c>
      <c r="L14" s="3"/>
      <c r="M14" s="3"/>
      <c r="N14" s="1"/>
      <c r="O14" s="1"/>
    </row>
    <row r="15" spans="1:15" ht="12.95" customHeight="1" x14ac:dyDescent="0.35">
      <c r="A15" s="2">
        <v>1</v>
      </c>
      <c r="B15" s="2">
        <v>13</v>
      </c>
      <c r="C15" s="30">
        <v>4</v>
      </c>
      <c r="D15" s="30">
        <v>3</v>
      </c>
      <c r="E15" s="19">
        <v>3</v>
      </c>
      <c r="F15" s="31">
        <v>3</v>
      </c>
      <c r="G15" s="19">
        <v>5</v>
      </c>
      <c r="H15" s="31">
        <v>4</v>
      </c>
      <c r="I15" s="19">
        <v>4</v>
      </c>
      <c r="J15" s="19">
        <v>4</v>
      </c>
      <c r="K15" s="31">
        <v>3</v>
      </c>
      <c r="L15" s="3"/>
      <c r="M15" s="3"/>
      <c r="N15" s="1"/>
      <c r="O15" s="1"/>
    </row>
    <row r="16" spans="1:15" ht="12.95" customHeight="1" x14ac:dyDescent="0.35">
      <c r="A16" s="2">
        <v>1</v>
      </c>
      <c r="B16" s="2">
        <v>14</v>
      </c>
      <c r="C16" s="30">
        <v>4</v>
      </c>
      <c r="D16" s="30">
        <v>4</v>
      </c>
      <c r="E16" s="19">
        <v>4</v>
      </c>
      <c r="F16" s="31">
        <v>4</v>
      </c>
      <c r="G16" s="19">
        <v>4</v>
      </c>
      <c r="H16" s="31">
        <v>3</v>
      </c>
      <c r="I16" s="19">
        <v>4</v>
      </c>
      <c r="J16" s="19">
        <v>4</v>
      </c>
      <c r="K16" s="31">
        <v>5</v>
      </c>
      <c r="L16" s="3"/>
      <c r="M16" s="11" t="s">
        <v>73</v>
      </c>
      <c r="N16" s="1"/>
      <c r="O16" s="1"/>
    </row>
    <row r="17" spans="1:15" ht="12.95" customHeight="1" x14ac:dyDescent="0.35">
      <c r="A17" s="2">
        <v>2</v>
      </c>
      <c r="B17" s="2">
        <v>15</v>
      </c>
      <c r="C17" s="30">
        <v>4</v>
      </c>
      <c r="D17" s="30">
        <v>5</v>
      </c>
      <c r="E17" s="19">
        <v>5</v>
      </c>
      <c r="F17" s="31">
        <v>5</v>
      </c>
      <c r="G17" s="19">
        <v>5</v>
      </c>
      <c r="H17" s="31">
        <v>5</v>
      </c>
      <c r="I17" s="19">
        <v>5</v>
      </c>
      <c r="J17" s="19">
        <v>5</v>
      </c>
      <c r="K17" s="31">
        <v>5</v>
      </c>
      <c r="L17" s="3"/>
      <c r="M17" s="3"/>
      <c r="N17" s="1"/>
      <c r="O17" s="1"/>
    </row>
    <row r="18" spans="1:15" ht="12.95" customHeight="1" x14ac:dyDescent="0.35">
      <c r="A18" s="2">
        <v>1</v>
      </c>
      <c r="B18" s="2">
        <v>16</v>
      </c>
      <c r="C18" s="30">
        <v>5</v>
      </c>
      <c r="D18" s="30">
        <v>5</v>
      </c>
      <c r="E18" s="19">
        <v>5</v>
      </c>
      <c r="F18" s="31">
        <v>5</v>
      </c>
      <c r="G18" s="19">
        <v>5</v>
      </c>
      <c r="H18" s="31">
        <v>5</v>
      </c>
      <c r="I18" s="19">
        <v>5</v>
      </c>
      <c r="J18" s="19">
        <v>5</v>
      </c>
      <c r="K18" s="31">
        <v>5</v>
      </c>
      <c r="L18" s="3"/>
      <c r="M18" s="3"/>
      <c r="N18" s="1"/>
      <c r="O18" s="1"/>
    </row>
    <row r="19" spans="1:15" ht="12.95" customHeight="1" x14ac:dyDescent="0.35">
      <c r="A19" s="2">
        <v>2</v>
      </c>
      <c r="B19" s="2">
        <v>17</v>
      </c>
      <c r="C19" s="30">
        <v>5</v>
      </c>
      <c r="D19" s="30">
        <v>5</v>
      </c>
      <c r="E19" s="19">
        <v>5</v>
      </c>
      <c r="F19" s="31">
        <v>4</v>
      </c>
      <c r="G19" s="19">
        <v>4</v>
      </c>
      <c r="H19" s="31">
        <v>5</v>
      </c>
      <c r="I19" s="19">
        <v>5</v>
      </c>
      <c r="J19" s="19">
        <v>5</v>
      </c>
      <c r="K19" s="31">
        <v>5</v>
      </c>
      <c r="L19" s="11" t="s">
        <v>47</v>
      </c>
      <c r="M19" s="3"/>
      <c r="N19" s="1"/>
      <c r="O19" s="1"/>
    </row>
    <row r="20" spans="1:15" ht="12.95" customHeight="1" x14ac:dyDescent="0.35">
      <c r="A20" s="2">
        <v>2</v>
      </c>
      <c r="B20" s="2">
        <v>18</v>
      </c>
      <c r="C20" s="30">
        <v>4</v>
      </c>
      <c r="D20" s="30">
        <v>3</v>
      </c>
      <c r="E20" s="19">
        <v>4</v>
      </c>
      <c r="F20" s="31">
        <v>4</v>
      </c>
      <c r="G20" s="19">
        <v>4</v>
      </c>
      <c r="H20" s="31">
        <v>4</v>
      </c>
      <c r="I20" s="19">
        <v>5</v>
      </c>
      <c r="J20" s="19">
        <v>5</v>
      </c>
      <c r="K20" s="31">
        <v>4</v>
      </c>
      <c r="L20" s="3"/>
      <c r="M20" s="3"/>
      <c r="N20" s="1"/>
      <c r="O20" s="1"/>
    </row>
    <row r="21" spans="1:15" ht="12.95" customHeight="1" x14ac:dyDescent="0.35">
      <c r="A21" s="2">
        <v>2</v>
      </c>
      <c r="B21" s="2">
        <v>19</v>
      </c>
      <c r="C21" s="30">
        <v>5</v>
      </c>
      <c r="D21" s="30">
        <v>4</v>
      </c>
      <c r="E21" s="19">
        <v>4</v>
      </c>
      <c r="F21" s="31">
        <v>4</v>
      </c>
      <c r="G21" s="19">
        <v>4</v>
      </c>
      <c r="H21" s="31">
        <v>4</v>
      </c>
      <c r="I21" s="19">
        <v>4</v>
      </c>
      <c r="J21" s="19">
        <v>4</v>
      </c>
      <c r="K21" s="31">
        <v>4</v>
      </c>
      <c r="L21" s="11" t="s">
        <v>48</v>
      </c>
      <c r="M21" s="11" t="s">
        <v>75</v>
      </c>
      <c r="N21" s="1"/>
      <c r="O21" s="1"/>
    </row>
    <row r="22" spans="1:15" ht="12.95" customHeight="1" x14ac:dyDescent="0.35">
      <c r="A22" s="2">
        <v>1</v>
      </c>
      <c r="B22" s="2">
        <v>20</v>
      </c>
      <c r="C22" s="30">
        <v>3</v>
      </c>
      <c r="D22" s="30">
        <v>5</v>
      </c>
      <c r="E22" s="19">
        <v>5</v>
      </c>
      <c r="F22" s="31">
        <v>5</v>
      </c>
      <c r="G22" s="19">
        <v>4</v>
      </c>
      <c r="H22" s="31">
        <v>4</v>
      </c>
      <c r="I22" s="19">
        <v>5</v>
      </c>
      <c r="J22" s="19">
        <v>5</v>
      </c>
      <c r="K22" s="31">
        <v>2</v>
      </c>
      <c r="L22" s="3"/>
      <c r="M22" s="3"/>
      <c r="N22" s="1"/>
      <c r="O22" s="1"/>
    </row>
    <row r="23" spans="1:15" ht="12.95" customHeight="1" x14ac:dyDescent="0.35">
      <c r="A23" s="2">
        <v>2</v>
      </c>
      <c r="B23" s="2">
        <v>21</v>
      </c>
      <c r="C23" s="30">
        <v>4</v>
      </c>
      <c r="D23" s="30">
        <v>4</v>
      </c>
      <c r="E23" s="19">
        <v>5</v>
      </c>
      <c r="F23" s="31">
        <v>5</v>
      </c>
      <c r="G23" s="19">
        <v>5</v>
      </c>
      <c r="H23" s="31">
        <v>5</v>
      </c>
      <c r="I23" s="19">
        <v>5</v>
      </c>
      <c r="J23" s="19">
        <v>5</v>
      </c>
      <c r="K23" s="31">
        <v>3</v>
      </c>
      <c r="L23" s="3"/>
      <c r="M23" s="3"/>
      <c r="N23" s="1"/>
      <c r="O23" s="1"/>
    </row>
    <row r="24" spans="1:15" ht="12.95" customHeight="1" x14ac:dyDescent="0.35">
      <c r="A24" s="17">
        <v>2</v>
      </c>
      <c r="B24" s="2">
        <v>22</v>
      </c>
      <c r="C24" s="30">
        <v>4</v>
      </c>
      <c r="D24" s="30">
        <v>2</v>
      </c>
      <c r="E24" s="19">
        <v>3</v>
      </c>
      <c r="F24" s="31">
        <v>3</v>
      </c>
      <c r="G24" s="19">
        <v>3</v>
      </c>
      <c r="H24" s="31">
        <v>4</v>
      </c>
      <c r="I24" s="19">
        <v>3</v>
      </c>
      <c r="J24" s="19">
        <v>3</v>
      </c>
      <c r="K24" s="31">
        <v>4</v>
      </c>
      <c r="L24" s="3"/>
      <c r="M24" s="3"/>
      <c r="N24" s="1"/>
      <c r="O24" s="1"/>
    </row>
    <row r="25" spans="1:15" ht="12.95" customHeight="1" x14ac:dyDescent="0.35">
      <c r="A25" s="2">
        <v>1</v>
      </c>
      <c r="B25" s="2">
        <v>23</v>
      </c>
      <c r="C25" s="30">
        <v>5</v>
      </c>
      <c r="D25" s="30">
        <v>5</v>
      </c>
      <c r="E25" s="19">
        <v>5</v>
      </c>
      <c r="F25" s="31">
        <v>5</v>
      </c>
      <c r="G25" s="19">
        <v>5</v>
      </c>
      <c r="H25" s="31">
        <v>5</v>
      </c>
      <c r="I25" s="19">
        <v>5</v>
      </c>
      <c r="J25" s="19">
        <v>5</v>
      </c>
      <c r="K25" s="31">
        <v>5</v>
      </c>
      <c r="L25" s="11" t="s">
        <v>49</v>
      </c>
      <c r="M25" s="11" t="s">
        <v>77</v>
      </c>
      <c r="N25" s="1"/>
      <c r="O25" s="1"/>
    </row>
    <row r="26" spans="1:15" ht="12.95" customHeight="1" x14ac:dyDescent="0.35">
      <c r="A26" s="2">
        <v>1</v>
      </c>
      <c r="B26" s="2">
        <v>24</v>
      </c>
      <c r="C26" s="30">
        <v>5</v>
      </c>
      <c r="D26" s="30">
        <v>5</v>
      </c>
      <c r="E26" s="19">
        <v>5</v>
      </c>
      <c r="F26" s="31">
        <v>5</v>
      </c>
      <c r="G26" s="19">
        <v>5</v>
      </c>
      <c r="H26" s="31">
        <v>5</v>
      </c>
      <c r="I26" s="19">
        <v>5</v>
      </c>
      <c r="J26" s="19">
        <v>5</v>
      </c>
      <c r="K26" s="31">
        <v>5</v>
      </c>
      <c r="L26" s="11" t="s">
        <v>50</v>
      </c>
      <c r="M26" s="3"/>
      <c r="N26" s="1"/>
      <c r="O26" s="1"/>
    </row>
    <row r="27" spans="1:15" ht="12.95" customHeight="1" x14ac:dyDescent="0.35">
      <c r="A27" s="2">
        <v>1</v>
      </c>
      <c r="B27" s="2">
        <v>25</v>
      </c>
      <c r="C27" s="30">
        <v>5</v>
      </c>
      <c r="D27" s="30">
        <v>5</v>
      </c>
      <c r="E27" s="19">
        <v>5</v>
      </c>
      <c r="F27" s="31">
        <v>5</v>
      </c>
      <c r="G27" s="19">
        <v>5</v>
      </c>
      <c r="H27" s="31">
        <v>5</v>
      </c>
      <c r="I27" s="38">
        <v>5</v>
      </c>
      <c r="J27" s="19">
        <v>5</v>
      </c>
      <c r="K27" s="31">
        <v>5</v>
      </c>
      <c r="L27" s="12" t="s">
        <v>51</v>
      </c>
      <c r="M27" s="12" t="s">
        <v>51</v>
      </c>
      <c r="N27" s="1"/>
      <c r="O27" s="1"/>
    </row>
    <row r="28" spans="1:15" ht="12.95" customHeight="1" x14ac:dyDescent="0.35">
      <c r="A28" s="2">
        <v>1</v>
      </c>
      <c r="B28" s="2">
        <v>26</v>
      </c>
      <c r="C28" s="30">
        <v>4</v>
      </c>
      <c r="D28" s="30">
        <v>2</v>
      </c>
      <c r="E28" s="19">
        <v>4</v>
      </c>
      <c r="F28" s="31">
        <v>4</v>
      </c>
      <c r="G28" s="19">
        <v>4</v>
      </c>
      <c r="H28" s="31">
        <v>4</v>
      </c>
      <c r="I28" s="19">
        <v>3</v>
      </c>
      <c r="J28" s="19">
        <v>4</v>
      </c>
      <c r="K28" s="31">
        <v>4</v>
      </c>
      <c r="L28" s="3"/>
      <c r="M28" s="3"/>
      <c r="N28" s="1"/>
      <c r="O28" s="1"/>
    </row>
    <row r="29" spans="1:15" ht="12.95" customHeight="1" x14ac:dyDescent="0.35">
      <c r="A29" s="2">
        <v>1</v>
      </c>
      <c r="B29" s="2">
        <v>27</v>
      </c>
      <c r="C29" s="30">
        <v>4</v>
      </c>
      <c r="D29" s="30">
        <v>4</v>
      </c>
      <c r="E29" s="19">
        <v>4</v>
      </c>
      <c r="F29" s="31">
        <v>4</v>
      </c>
      <c r="G29" s="19">
        <v>4</v>
      </c>
      <c r="H29" s="31">
        <v>4</v>
      </c>
      <c r="I29" s="19">
        <v>4</v>
      </c>
      <c r="J29" s="19">
        <v>4</v>
      </c>
      <c r="K29" s="31">
        <v>4</v>
      </c>
      <c r="L29" s="3"/>
      <c r="M29" s="11" t="s">
        <v>79</v>
      </c>
      <c r="N29" s="1"/>
      <c r="O29" s="1"/>
    </row>
    <row r="30" spans="1:15" ht="12.95" customHeight="1" x14ac:dyDescent="0.35">
      <c r="A30" s="2">
        <v>2</v>
      </c>
      <c r="B30" s="2">
        <v>28</v>
      </c>
      <c r="C30" s="30">
        <v>4</v>
      </c>
      <c r="D30" s="30">
        <v>4</v>
      </c>
      <c r="E30" s="19">
        <v>4</v>
      </c>
      <c r="F30" s="31">
        <v>4</v>
      </c>
      <c r="G30" s="19">
        <v>4</v>
      </c>
      <c r="H30" s="31">
        <v>4</v>
      </c>
      <c r="I30" s="19">
        <v>4</v>
      </c>
      <c r="J30" s="19">
        <v>4</v>
      </c>
      <c r="K30" s="31">
        <v>4</v>
      </c>
      <c r="L30" s="3"/>
      <c r="M30" s="3"/>
      <c r="N30" s="1"/>
      <c r="O30" s="1"/>
    </row>
    <row r="31" spans="1:15" ht="12.95" customHeight="1" x14ac:dyDescent="0.35">
      <c r="A31" s="2">
        <v>1</v>
      </c>
      <c r="B31" s="2">
        <v>29</v>
      </c>
      <c r="C31" s="30">
        <v>4</v>
      </c>
      <c r="D31" s="30">
        <v>4</v>
      </c>
      <c r="E31" s="19">
        <v>4</v>
      </c>
      <c r="F31" s="31">
        <v>4</v>
      </c>
      <c r="G31" s="19">
        <v>4</v>
      </c>
      <c r="H31" s="31">
        <v>4</v>
      </c>
      <c r="I31" s="19">
        <v>4</v>
      </c>
      <c r="J31" s="19">
        <v>4</v>
      </c>
      <c r="K31" s="31">
        <v>4</v>
      </c>
      <c r="L31" s="3"/>
      <c r="M31" s="3"/>
      <c r="N31" s="1"/>
      <c r="O31" s="1"/>
    </row>
    <row r="32" spans="1:15" ht="12.95" customHeight="1" x14ac:dyDescent="0.35">
      <c r="A32" s="17">
        <v>1</v>
      </c>
      <c r="B32" s="2">
        <v>30</v>
      </c>
      <c r="C32" s="30">
        <v>5</v>
      </c>
      <c r="D32" s="30">
        <v>5</v>
      </c>
      <c r="E32" s="19">
        <v>5</v>
      </c>
      <c r="F32" s="31">
        <v>5</v>
      </c>
      <c r="G32" s="19">
        <v>5</v>
      </c>
      <c r="H32" s="31">
        <v>5</v>
      </c>
      <c r="I32" s="19">
        <v>5</v>
      </c>
      <c r="J32" s="19">
        <v>5</v>
      </c>
      <c r="K32" s="31">
        <v>5</v>
      </c>
      <c r="L32" s="4" t="s">
        <v>6</v>
      </c>
      <c r="M32" s="3"/>
      <c r="N32" s="1"/>
      <c r="O32" s="1"/>
    </row>
    <row r="33" spans="1:15" ht="12.95" customHeight="1" x14ac:dyDescent="0.35">
      <c r="A33" s="2">
        <v>2</v>
      </c>
      <c r="B33" s="2">
        <v>31</v>
      </c>
      <c r="C33" s="30">
        <v>5</v>
      </c>
      <c r="D33" s="30">
        <v>5</v>
      </c>
      <c r="E33" s="19">
        <v>5</v>
      </c>
      <c r="F33" s="31">
        <v>5</v>
      </c>
      <c r="G33" s="19">
        <v>5</v>
      </c>
      <c r="H33" s="31">
        <v>4</v>
      </c>
      <c r="I33" s="19">
        <v>5</v>
      </c>
      <c r="J33" s="19">
        <v>5</v>
      </c>
      <c r="K33" s="31">
        <v>5</v>
      </c>
      <c r="L33" s="4" t="s">
        <v>7</v>
      </c>
      <c r="M33" s="11" t="s">
        <v>81</v>
      </c>
      <c r="N33" s="1"/>
      <c r="O33" s="1"/>
    </row>
    <row r="34" spans="1:15" ht="12.95" customHeight="1" x14ac:dyDescent="0.35">
      <c r="A34" s="2">
        <v>2</v>
      </c>
      <c r="B34" s="2">
        <v>32</v>
      </c>
      <c r="C34" s="30">
        <v>4</v>
      </c>
      <c r="D34" s="30">
        <v>5</v>
      </c>
      <c r="E34" s="19">
        <v>5</v>
      </c>
      <c r="F34" s="31">
        <v>5</v>
      </c>
      <c r="G34" s="19">
        <v>5</v>
      </c>
      <c r="H34" s="31">
        <v>5</v>
      </c>
      <c r="I34" s="19">
        <v>5</v>
      </c>
      <c r="J34" s="19">
        <v>5</v>
      </c>
      <c r="K34" s="31">
        <v>5</v>
      </c>
      <c r="L34" s="4" t="s">
        <v>5</v>
      </c>
      <c r="M34" s="11" t="s">
        <v>83</v>
      </c>
      <c r="N34" s="1"/>
      <c r="O34" s="1"/>
    </row>
    <row r="35" spans="1:15" ht="12.95" customHeight="1" x14ac:dyDescent="0.35">
      <c r="A35" s="17">
        <v>1</v>
      </c>
      <c r="B35" s="2">
        <v>33</v>
      </c>
      <c r="C35" s="30">
        <v>4</v>
      </c>
      <c r="D35" s="30">
        <v>4</v>
      </c>
      <c r="E35" s="19">
        <v>4</v>
      </c>
      <c r="F35" s="31">
        <v>4</v>
      </c>
      <c r="G35" s="19">
        <v>4</v>
      </c>
      <c r="H35" s="31">
        <v>4</v>
      </c>
      <c r="I35" s="19">
        <v>4</v>
      </c>
      <c r="J35" s="19">
        <v>4</v>
      </c>
      <c r="K35" s="31">
        <v>4</v>
      </c>
      <c r="L35" s="4" t="s">
        <v>8</v>
      </c>
      <c r="M35" s="12" t="s">
        <v>85</v>
      </c>
      <c r="N35" s="1"/>
      <c r="O35" s="1"/>
    </row>
    <row r="36" spans="1:15" ht="12.95" customHeight="1" x14ac:dyDescent="0.35">
      <c r="A36" s="2">
        <v>1</v>
      </c>
      <c r="B36" s="2">
        <v>34</v>
      </c>
      <c r="C36" s="30">
        <v>5</v>
      </c>
      <c r="D36" s="30">
        <v>4</v>
      </c>
      <c r="E36" s="19">
        <v>4</v>
      </c>
      <c r="F36" s="31">
        <v>4</v>
      </c>
      <c r="G36" s="19">
        <v>4</v>
      </c>
      <c r="H36" s="31">
        <v>4</v>
      </c>
      <c r="I36" s="19">
        <v>4</v>
      </c>
      <c r="J36" s="19">
        <v>4</v>
      </c>
      <c r="K36" s="31">
        <v>3</v>
      </c>
      <c r="L36" s="3"/>
      <c r="M36" s="3"/>
      <c r="N36" s="1"/>
      <c r="O36" s="1"/>
    </row>
    <row r="37" spans="1:15" ht="12.95" customHeight="1" x14ac:dyDescent="0.35">
      <c r="A37" s="2">
        <v>2</v>
      </c>
      <c r="B37" s="2">
        <v>35</v>
      </c>
      <c r="C37" s="30">
        <v>5</v>
      </c>
      <c r="D37" s="30">
        <v>3</v>
      </c>
      <c r="E37" s="19">
        <v>4</v>
      </c>
      <c r="F37" s="31">
        <v>4</v>
      </c>
      <c r="G37" s="19">
        <v>5</v>
      </c>
      <c r="H37" s="31">
        <v>4</v>
      </c>
      <c r="I37" s="19">
        <v>5</v>
      </c>
      <c r="J37" s="19">
        <v>5</v>
      </c>
      <c r="K37" s="31">
        <v>4</v>
      </c>
      <c r="L37" s="4" t="s">
        <v>10</v>
      </c>
      <c r="M37" s="3"/>
      <c r="N37" s="1"/>
      <c r="O37" s="1"/>
    </row>
    <row r="38" spans="1:15" ht="12.95" customHeight="1" x14ac:dyDescent="0.35">
      <c r="A38" s="2">
        <v>1</v>
      </c>
      <c r="B38" s="2">
        <v>36</v>
      </c>
      <c r="C38" s="30">
        <v>4</v>
      </c>
      <c r="D38" s="30">
        <v>4</v>
      </c>
      <c r="E38" s="19">
        <v>4</v>
      </c>
      <c r="F38" s="31">
        <v>4</v>
      </c>
      <c r="G38" s="19">
        <v>4</v>
      </c>
      <c r="H38" s="31">
        <v>4</v>
      </c>
      <c r="I38" s="19">
        <v>4</v>
      </c>
      <c r="J38" s="19">
        <v>4</v>
      </c>
      <c r="K38" s="31">
        <v>4</v>
      </c>
      <c r="L38" s="4" t="s">
        <v>11</v>
      </c>
      <c r="M38" s="3"/>
      <c r="N38" s="1"/>
      <c r="O38" s="1"/>
    </row>
    <row r="39" spans="1:15" ht="12.95" customHeight="1" x14ac:dyDescent="0.35">
      <c r="A39" s="2">
        <v>1</v>
      </c>
      <c r="B39" s="2">
        <v>37</v>
      </c>
      <c r="C39" s="30">
        <v>5</v>
      </c>
      <c r="D39" s="30">
        <v>5</v>
      </c>
      <c r="E39" s="19">
        <v>5</v>
      </c>
      <c r="F39" s="31">
        <v>5</v>
      </c>
      <c r="G39" s="19">
        <v>5</v>
      </c>
      <c r="H39" s="31">
        <v>5</v>
      </c>
      <c r="I39" s="19">
        <v>5</v>
      </c>
      <c r="J39" s="19">
        <v>5</v>
      </c>
      <c r="K39" s="31">
        <v>5</v>
      </c>
      <c r="L39" s="4" t="s">
        <v>12</v>
      </c>
      <c r="M39" s="3"/>
      <c r="N39" s="1"/>
      <c r="O39" s="1"/>
    </row>
    <row r="40" spans="1:15" ht="12.95" customHeight="1" x14ac:dyDescent="0.35">
      <c r="A40" s="2">
        <v>2</v>
      </c>
      <c r="B40" s="2">
        <v>38</v>
      </c>
      <c r="C40" s="30">
        <v>4</v>
      </c>
      <c r="D40" s="30">
        <v>4</v>
      </c>
      <c r="E40" s="19">
        <v>4</v>
      </c>
      <c r="F40" s="31">
        <v>4</v>
      </c>
      <c r="G40" s="19">
        <v>4</v>
      </c>
      <c r="H40" s="31">
        <v>4</v>
      </c>
      <c r="I40" s="19">
        <v>3</v>
      </c>
      <c r="J40" s="19">
        <v>4</v>
      </c>
      <c r="K40" s="31">
        <v>4</v>
      </c>
      <c r="L40" s="3"/>
      <c r="M40" s="11" t="s">
        <v>86</v>
      </c>
      <c r="N40" s="1"/>
      <c r="O40" s="1"/>
    </row>
    <row r="41" spans="1:15" ht="12.95" customHeight="1" x14ac:dyDescent="0.35">
      <c r="A41" s="2">
        <v>1</v>
      </c>
      <c r="B41" s="2">
        <v>39</v>
      </c>
      <c r="C41" s="30">
        <v>5</v>
      </c>
      <c r="D41" s="30">
        <v>5</v>
      </c>
      <c r="E41" s="19">
        <v>5</v>
      </c>
      <c r="F41" s="31">
        <v>5</v>
      </c>
      <c r="G41" s="19">
        <v>5</v>
      </c>
      <c r="H41" s="31">
        <v>5</v>
      </c>
      <c r="I41" s="19">
        <v>5</v>
      </c>
      <c r="J41" s="19">
        <v>5</v>
      </c>
      <c r="K41" s="31">
        <v>5</v>
      </c>
      <c r="L41" s="3"/>
      <c r="M41" s="3"/>
      <c r="N41" s="1"/>
      <c r="O41" s="1"/>
    </row>
    <row r="42" spans="1:15" ht="12.95" customHeight="1" x14ac:dyDescent="0.35">
      <c r="A42" s="17">
        <v>2</v>
      </c>
      <c r="B42" s="2">
        <v>40</v>
      </c>
      <c r="C42" s="30">
        <v>5</v>
      </c>
      <c r="D42" s="30">
        <v>4</v>
      </c>
      <c r="E42" s="19">
        <v>4</v>
      </c>
      <c r="F42" s="31">
        <v>4</v>
      </c>
      <c r="G42" s="19">
        <v>3</v>
      </c>
      <c r="H42" s="31">
        <v>3</v>
      </c>
      <c r="I42" s="19">
        <v>4</v>
      </c>
      <c r="J42" s="19">
        <v>4</v>
      </c>
      <c r="K42" s="31">
        <v>4</v>
      </c>
      <c r="L42" s="4" t="s">
        <v>13</v>
      </c>
      <c r="M42" s="11" t="s">
        <v>77</v>
      </c>
      <c r="N42" s="1"/>
      <c r="O42" s="1"/>
    </row>
    <row r="43" spans="1:15" ht="12.95" customHeight="1" x14ac:dyDescent="0.35">
      <c r="A43" s="2">
        <v>1</v>
      </c>
      <c r="B43" s="2">
        <v>41</v>
      </c>
      <c r="C43" s="30">
        <v>4</v>
      </c>
      <c r="D43" s="30">
        <v>4</v>
      </c>
      <c r="E43" s="19">
        <v>4</v>
      </c>
      <c r="F43" s="31">
        <v>4</v>
      </c>
      <c r="G43" s="19">
        <v>4</v>
      </c>
      <c r="H43" s="31">
        <v>4</v>
      </c>
      <c r="I43" s="19">
        <v>4</v>
      </c>
      <c r="J43" s="19">
        <v>4</v>
      </c>
      <c r="K43" s="31">
        <v>4</v>
      </c>
      <c r="L43" s="4" t="s">
        <v>14</v>
      </c>
      <c r="M43" s="3"/>
      <c r="N43" s="1"/>
      <c r="O43" s="1"/>
    </row>
    <row r="44" spans="1:15" ht="12.95" customHeight="1" x14ac:dyDescent="0.35">
      <c r="A44" s="17">
        <v>2</v>
      </c>
      <c r="B44" s="2">
        <v>42</v>
      </c>
      <c r="C44" s="30">
        <v>5</v>
      </c>
      <c r="D44" s="30">
        <v>4</v>
      </c>
      <c r="E44" s="19">
        <v>4</v>
      </c>
      <c r="F44" s="31">
        <v>4</v>
      </c>
      <c r="G44" s="19">
        <v>4</v>
      </c>
      <c r="H44" s="31">
        <v>4</v>
      </c>
      <c r="I44" s="19">
        <v>4</v>
      </c>
      <c r="J44" s="19">
        <v>4</v>
      </c>
      <c r="K44" s="31">
        <v>4</v>
      </c>
      <c r="L44" s="3"/>
      <c r="M44" s="3"/>
      <c r="N44" s="1"/>
      <c r="O44" s="1"/>
    </row>
    <row r="45" spans="1:15" ht="12.95" customHeight="1" x14ac:dyDescent="0.35">
      <c r="A45" s="2">
        <v>2</v>
      </c>
      <c r="B45" s="2">
        <v>43</v>
      </c>
      <c r="C45" s="30">
        <v>5</v>
      </c>
      <c r="D45" s="30">
        <v>4</v>
      </c>
      <c r="E45" s="19">
        <v>5</v>
      </c>
      <c r="F45" s="31">
        <v>5</v>
      </c>
      <c r="G45" s="19">
        <v>5</v>
      </c>
      <c r="H45" s="31">
        <v>5</v>
      </c>
      <c r="I45" s="19">
        <v>5</v>
      </c>
      <c r="J45" s="19">
        <v>5</v>
      </c>
      <c r="K45" s="31">
        <v>5</v>
      </c>
      <c r="L45" s="3"/>
      <c r="M45" s="3"/>
      <c r="N45" s="1"/>
      <c r="O45" s="1"/>
    </row>
    <row r="46" spans="1:15" ht="12.95" customHeight="1" x14ac:dyDescent="0.35">
      <c r="A46" s="17">
        <v>1</v>
      </c>
      <c r="B46" s="2">
        <v>44</v>
      </c>
      <c r="C46" s="30">
        <v>5</v>
      </c>
      <c r="D46" s="30">
        <v>4</v>
      </c>
      <c r="E46" s="19">
        <v>5</v>
      </c>
      <c r="F46" s="31">
        <v>4</v>
      </c>
      <c r="G46" s="19">
        <v>4</v>
      </c>
      <c r="H46" s="31">
        <v>4</v>
      </c>
      <c r="I46" s="19">
        <v>4</v>
      </c>
      <c r="J46" s="19">
        <v>5</v>
      </c>
      <c r="K46" s="31">
        <v>5</v>
      </c>
      <c r="L46" s="4" t="s">
        <v>15</v>
      </c>
      <c r="M46" s="3"/>
      <c r="N46" s="1"/>
      <c r="O46" s="1"/>
    </row>
    <row r="47" spans="1:15" ht="12.95" customHeight="1" x14ac:dyDescent="0.35">
      <c r="A47" s="2">
        <v>1</v>
      </c>
      <c r="B47" s="2">
        <v>45</v>
      </c>
      <c r="C47" s="30">
        <v>3</v>
      </c>
      <c r="D47" s="30">
        <v>3</v>
      </c>
      <c r="E47" s="19">
        <v>3</v>
      </c>
      <c r="F47" s="31">
        <v>4</v>
      </c>
      <c r="G47" s="19">
        <v>4</v>
      </c>
      <c r="H47" s="31">
        <v>3</v>
      </c>
      <c r="I47" s="19">
        <v>4</v>
      </c>
      <c r="J47" s="19">
        <v>4</v>
      </c>
      <c r="K47" s="31">
        <v>3</v>
      </c>
      <c r="L47" s="3"/>
      <c r="M47" s="3"/>
      <c r="N47" s="1"/>
      <c r="O47" s="1"/>
    </row>
    <row r="48" spans="1:15" ht="12.95" customHeight="1" x14ac:dyDescent="0.35">
      <c r="A48" s="2">
        <v>2</v>
      </c>
      <c r="B48" s="2">
        <v>46</v>
      </c>
      <c r="C48" s="30">
        <v>4</v>
      </c>
      <c r="D48" s="30">
        <v>3</v>
      </c>
      <c r="E48" s="19">
        <v>4</v>
      </c>
      <c r="F48" s="31">
        <v>5</v>
      </c>
      <c r="G48" s="19">
        <v>5</v>
      </c>
      <c r="H48" s="31">
        <v>5</v>
      </c>
      <c r="I48" s="19">
        <v>5</v>
      </c>
      <c r="J48" s="19">
        <v>5</v>
      </c>
      <c r="K48" s="31">
        <v>4</v>
      </c>
      <c r="L48" s="3"/>
      <c r="M48" s="3"/>
      <c r="N48" s="1"/>
      <c r="O48" s="1"/>
    </row>
    <row r="49" spans="1:15" ht="12.95" customHeight="1" x14ac:dyDescent="0.35">
      <c r="A49" s="2">
        <v>1</v>
      </c>
      <c r="B49" s="2">
        <v>47</v>
      </c>
      <c r="C49" s="30">
        <v>4</v>
      </c>
      <c r="D49" s="30">
        <v>4</v>
      </c>
      <c r="E49" s="19">
        <v>4</v>
      </c>
      <c r="F49" s="31">
        <v>4</v>
      </c>
      <c r="G49" s="19">
        <v>4</v>
      </c>
      <c r="H49" s="31">
        <v>3</v>
      </c>
      <c r="I49" s="19">
        <v>3</v>
      </c>
      <c r="J49" s="19">
        <v>3</v>
      </c>
      <c r="K49" s="31">
        <v>3</v>
      </c>
      <c r="L49" s="4" t="s">
        <v>16</v>
      </c>
      <c r="M49" s="11" t="s">
        <v>88</v>
      </c>
      <c r="N49" s="1"/>
      <c r="O49" s="1"/>
    </row>
    <row r="50" spans="1:15" ht="12.95" customHeight="1" x14ac:dyDescent="0.35">
      <c r="A50" s="2">
        <v>1</v>
      </c>
      <c r="B50" s="2">
        <v>48</v>
      </c>
      <c r="C50" s="30">
        <v>5</v>
      </c>
      <c r="D50" s="30">
        <v>5</v>
      </c>
      <c r="E50" s="19">
        <v>5</v>
      </c>
      <c r="F50" s="31">
        <v>5</v>
      </c>
      <c r="G50" s="19">
        <v>5</v>
      </c>
      <c r="H50" s="31">
        <v>5</v>
      </c>
      <c r="I50" s="19">
        <v>5</v>
      </c>
      <c r="J50" s="19">
        <v>5</v>
      </c>
      <c r="K50" s="31">
        <v>5</v>
      </c>
      <c r="L50" s="4" t="s">
        <v>17</v>
      </c>
      <c r="M50" s="11" t="s">
        <v>90</v>
      </c>
      <c r="N50" s="1"/>
      <c r="O50" s="1"/>
    </row>
    <row r="51" spans="1:15" ht="12.95" customHeight="1" x14ac:dyDescent="0.35">
      <c r="A51" s="2">
        <v>1</v>
      </c>
      <c r="B51" s="2">
        <v>49</v>
      </c>
      <c r="C51" s="30">
        <v>5</v>
      </c>
      <c r="D51" s="30">
        <v>4</v>
      </c>
      <c r="E51" s="19">
        <v>5</v>
      </c>
      <c r="F51" s="31">
        <v>5</v>
      </c>
      <c r="G51" s="19">
        <v>5</v>
      </c>
      <c r="H51" s="31">
        <v>5</v>
      </c>
      <c r="I51" s="19">
        <v>5</v>
      </c>
      <c r="J51" s="19">
        <v>4</v>
      </c>
      <c r="K51" s="31">
        <v>5</v>
      </c>
      <c r="L51" s="4" t="s">
        <v>18</v>
      </c>
      <c r="M51" s="3"/>
      <c r="N51" s="1"/>
      <c r="O51" s="1"/>
    </row>
    <row r="52" spans="1:15" ht="12.95" customHeight="1" x14ac:dyDescent="0.35">
      <c r="A52" s="2">
        <v>1</v>
      </c>
      <c r="B52" s="2">
        <v>50</v>
      </c>
      <c r="C52" s="30">
        <v>2</v>
      </c>
      <c r="D52" s="30">
        <v>3</v>
      </c>
      <c r="E52" s="19">
        <v>3</v>
      </c>
      <c r="F52" s="31">
        <v>2</v>
      </c>
      <c r="G52" s="19">
        <v>2</v>
      </c>
      <c r="H52" s="31">
        <v>2</v>
      </c>
      <c r="I52" s="19">
        <v>3</v>
      </c>
      <c r="J52" s="19">
        <v>4</v>
      </c>
      <c r="K52" s="31">
        <v>5</v>
      </c>
      <c r="L52" s="4" t="s">
        <v>19</v>
      </c>
      <c r="M52" s="11" t="s">
        <v>92</v>
      </c>
      <c r="N52" s="1"/>
      <c r="O52" s="1"/>
    </row>
    <row r="53" spans="1:15" ht="12.95" customHeight="1" x14ac:dyDescent="0.35">
      <c r="A53" s="2">
        <v>1</v>
      </c>
      <c r="B53" s="2">
        <v>51</v>
      </c>
      <c r="C53" s="30">
        <v>3</v>
      </c>
      <c r="D53" s="30">
        <v>4</v>
      </c>
      <c r="E53" s="19">
        <v>4</v>
      </c>
      <c r="F53" s="31">
        <v>4</v>
      </c>
      <c r="G53" s="19">
        <v>4</v>
      </c>
      <c r="H53" s="31">
        <v>4</v>
      </c>
      <c r="I53" s="19">
        <v>4</v>
      </c>
      <c r="J53" s="19">
        <v>4</v>
      </c>
      <c r="K53" s="31">
        <v>4</v>
      </c>
      <c r="L53" s="4" t="s">
        <v>20</v>
      </c>
      <c r="M53" s="11" t="s">
        <v>94</v>
      </c>
      <c r="N53" s="1"/>
      <c r="O53" s="1"/>
    </row>
    <row r="54" spans="1:15" ht="12.95" customHeight="1" x14ac:dyDescent="0.35">
      <c r="A54" s="2">
        <v>1</v>
      </c>
      <c r="B54" s="2">
        <v>52</v>
      </c>
      <c r="C54" s="30">
        <v>4</v>
      </c>
      <c r="D54" s="30">
        <v>3</v>
      </c>
      <c r="E54" s="19">
        <v>4</v>
      </c>
      <c r="F54" s="31">
        <v>4</v>
      </c>
      <c r="G54" s="19">
        <v>4</v>
      </c>
      <c r="H54" s="31">
        <v>4</v>
      </c>
      <c r="I54" s="19">
        <v>4</v>
      </c>
      <c r="J54" s="19">
        <v>4</v>
      </c>
      <c r="K54" s="31">
        <v>4</v>
      </c>
      <c r="L54" s="3"/>
      <c r="M54" s="3"/>
      <c r="N54" s="1"/>
      <c r="O54" s="1"/>
    </row>
    <row r="55" spans="1:15" ht="12.95" customHeight="1" x14ac:dyDescent="0.35">
      <c r="A55" s="2">
        <v>1</v>
      </c>
      <c r="B55" s="2">
        <v>53</v>
      </c>
      <c r="C55" s="30">
        <v>4</v>
      </c>
      <c r="D55" s="30">
        <v>3</v>
      </c>
      <c r="E55" s="19">
        <v>4</v>
      </c>
      <c r="F55" s="31">
        <v>4</v>
      </c>
      <c r="G55" s="19">
        <v>3</v>
      </c>
      <c r="H55" s="31">
        <v>4</v>
      </c>
      <c r="I55" s="19">
        <v>4</v>
      </c>
      <c r="J55" s="19">
        <v>4</v>
      </c>
      <c r="K55" s="31">
        <v>4</v>
      </c>
      <c r="L55" s="4" t="s">
        <v>21</v>
      </c>
      <c r="M55" s="11" t="s">
        <v>96</v>
      </c>
      <c r="N55" s="1"/>
      <c r="O55" s="1"/>
    </row>
    <row r="56" spans="1:15" ht="12.95" customHeight="1" x14ac:dyDescent="0.35">
      <c r="A56" s="2">
        <v>1</v>
      </c>
      <c r="B56" s="2">
        <v>54</v>
      </c>
      <c r="C56" s="30">
        <v>4</v>
      </c>
      <c r="D56" s="30">
        <v>5</v>
      </c>
      <c r="E56" s="19">
        <v>5</v>
      </c>
      <c r="F56" s="31">
        <v>5</v>
      </c>
      <c r="G56" s="19">
        <v>5</v>
      </c>
      <c r="H56" s="31">
        <v>5</v>
      </c>
      <c r="I56" s="19">
        <v>5</v>
      </c>
      <c r="J56" s="19">
        <v>5</v>
      </c>
      <c r="K56" s="31">
        <v>3</v>
      </c>
      <c r="L56" s="3"/>
      <c r="M56" s="3"/>
      <c r="N56" s="1"/>
      <c r="O56" s="1"/>
    </row>
    <row r="57" spans="1:15" ht="12.95" customHeight="1" x14ac:dyDescent="0.35">
      <c r="A57" s="17">
        <v>1</v>
      </c>
      <c r="B57" s="2">
        <v>55</v>
      </c>
      <c r="C57" s="30">
        <v>4</v>
      </c>
      <c r="D57" s="30">
        <v>4</v>
      </c>
      <c r="E57" s="19">
        <v>4</v>
      </c>
      <c r="F57" s="31">
        <v>4</v>
      </c>
      <c r="G57" s="19">
        <v>4</v>
      </c>
      <c r="H57" s="31">
        <v>4</v>
      </c>
      <c r="I57" s="19">
        <v>4</v>
      </c>
      <c r="J57" s="19">
        <v>4</v>
      </c>
      <c r="K57" s="31">
        <v>4</v>
      </c>
      <c r="L57" s="4" t="s">
        <v>22</v>
      </c>
      <c r="M57" s="3"/>
      <c r="N57" s="1"/>
      <c r="O57" s="1"/>
    </row>
    <row r="58" spans="1:15" ht="12.95" customHeight="1" x14ac:dyDescent="0.35">
      <c r="A58" s="17">
        <v>1</v>
      </c>
      <c r="B58" s="2">
        <v>56</v>
      </c>
      <c r="C58" s="30">
        <v>4</v>
      </c>
      <c r="D58" s="30">
        <v>4</v>
      </c>
      <c r="E58" s="19">
        <v>4</v>
      </c>
      <c r="F58" s="31">
        <v>4</v>
      </c>
      <c r="G58" s="19">
        <v>4</v>
      </c>
      <c r="H58" s="31">
        <v>4</v>
      </c>
      <c r="I58" s="19">
        <v>4</v>
      </c>
      <c r="J58" s="19">
        <v>4</v>
      </c>
      <c r="K58" s="31">
        <v>4</v>
      </c>
      <c r="L58" s="4" t="s">
        <v>23</v>
      </c>
      <c r="M58" s="3"/>
      <c r="N58" s="1"/>
      <c r="O58" s="1"/>
    </row>
    <row r="59" spans="1:15" ht="12.95" customHeight="1" x14ac:dyDescent="0.35">
      <c r="A59" s="2">
        <v>1</v>
      </c>
      <c r="B59" s="2">
        <v>57</v>
      </c>
      <c r="C59" s="30">
        <v>5</v>
      </c>
      <c r="D59" s="30">
        <v>4</v>
      </c>
      <c r="E59" s="19">
        <v>5</v>
      </c>
      <c r="F59" s="31">
        <v>4</v>
      </c>
      <c r="G59" s="19">
        <v>4</v>
      </c>
      <c r="H59" s="31">
        <v>4</v>
      </c>
      <c r="I59" s="19">
        <v>5</v>
      </c>
      <c r="J59" s="19">
        <v>4</v>
      </c>
      <c r="K59" s="31">
        <v>5</v>
      </c>
      <c r="L59" s="3"/>
      <c r="M59" s="3"/>
      <c r="N59" s="1"/>
      <c r="O59" s="1"/>
    </row>
    <row r="60" spans="1:15" ht="12.95" customHeight="1" x14ac:dyDescent="0.35">
      <c r="A60" s="2">
        <v>1</v>
      </c>
      <c r="B60" s="2">
        <v>58</v>
      </c>
      <c r="C60" s="30">
        <v>5</v>
      </c>
      <c r="D60" s="30">
        <v>5</v>
      </c>
      <c r="E60" s="19">
        <v>5</v>
      </c>
      <c r="F60" s="31">
        <v>5</v>
      </c>
      <c r="G60" s="19">
        <v>5</v>
      </c>
      <c r="H60" s="31">
        <v>5</v>
      </c>
      <c r="I60" s="19">
        <v>5</v>
      </c>
      <c r="J60" s="19">
        <v>5</v>
      </c>
      <c r="K60" s="31">
        <v>5</v>
      </c>
      <c r="L60" s="3"/>
      <c r="M60" s="3"/>
      <c r="N60" s="1"/>
      <c r="O60" s="1"/>
    </row>
    <row r="61" spans="1:15" ht="12.95" customHeight="1" thickBot="1" x14ac:dyDescent="0.4">
      <c r="A61" s="2">
        <v>1</v>
      </c>
      <c r="B61" s="2">
        <v>59</v>
      </c>
      <c r="C61" s="32">
        <v>5</v>
      </c>
      <c r="D61" s="32">
        <v>5</v>
      </c>
      <c r="E61" s="20">
        <v>5</v>
      </c>
      <c r="F61" s="33">
        <v>5</v>
      </c>
      <c r="G61" s="20">
        <v>5</v>
      </c>
      <c r="H61" s="33">
        <v>5</v>
      </c>
      <c r="I61" s="20">
        <v>5</v>
      </c>
      <c r="J61" s="20">
        <v>5</v>
      </c>
      <c r="K61" s="33">
        <v>5</v>
      </c>
      <c r="L61" s="4" t="s">
        <v>24</v>
      </c>
      <c r="M61" s="11" t="s">
        <v>98</v>
      </c>
      <c r="N61" s="1"/>
      <c r="O61" s="1"/>
    </row>
    <row r="62" spans="1:15" ht="15.75" customHeight="1" x14ac:dyDescent="0.35">
      <c r="C62" s="19">
        <v>4</v>
      </c>
      <c r="D62" s="18">
        <v>4</v>
      </c>
      <c r="F62" s="19">
        <v>4</v>
      </c>
      <c r="L62" s="5"/>
      <c r="M62" s="5"/>
    </row>
    <row r="63" spans="1:15" ht="15.75" customHeight="1" x14ac:dyDescent="0.35">
      <c r="C63" s="19">
        <v>3</v>
      </c>
      <c r="D63" s="19">
        <v>5</v>
      </c>
      <c r="F63" s="19">
        <v>4</v>
      </c>
      <c r="L63" s="5"/>
      <c r="M63" s="5"/>
    </row>
    <row r="64" spans="1:15" ht="15.75" customHeight="1" x14ac:dyDescent="0.35">
      <c r="C64" s="19">
        <v>4</v>
      </c>
      <c r="D64" s="19">
        <v>5</v>
      </c>
      <c r="F64" s="19">
        <v>5</v>
      </c>
    </row>
    <row r="65" spans="3:8" ht="15.75" customHeight="1" x14ac:dyDescent="0.35">
      <c r="C65" s="19">
        <v>2</v>
      </c>
      <c r="D65" s="19">
        <v>4</v>
      </c>
      <c r="F65" s="19">
        <v>4</v>
      </c>
    </row>
    <row r="66" spans="3:8" ht="15.75" customHeight="1" x14ac:dyDescent="0.35">
      <c r="C66" s="19">
        <v>5</v>
      </c>
      <c r="D66" s="19">
        <v>5</v>
      </c>
      <c r="F66" s="19">
        <v>5</v>
      </c>
    </row>
    <row r="67" spans="3:8" ht="15.75" customHeight="1" x14ac:dyDescent="0.35">
      <c r="C67" s="19">
        <v>2</v>
      </c>
      <c r="D67" s="19">
        <v>5</v>
      </c>
      <c r="F67" s="19">
        <v>4</v>
      </c>
    </row>
    <row r="68" spans="3:8" ht="15.75" customHeight="1" x14ac:dyDescent="0.35">
      <c r="C68" s="19">
        <v>5</v>
      </c>
      <c r="D68" s="19">
        <v>5</v>
      </c>
      <c r="F68" s="19">
        <v>5</v>
      </c>
    </row>
    <row r="69" spans="3:8" ht="15.75" customHeight="1" x14ac:dyDescent="0.35">
      <c r="C69" s="19">
        <v>2</v>
      </c>
      <c r="D69" s="19">
        <v>4</v>
      </c>
      <c r="F69" s="19">
        <v>4</v>
      </c>
    </row>
    <row r="70" spans="3:8" ht="15.75" customHeight="1" x14ac:dyDescent="0.35">
      <c r="C70" s="19">
        <v>2</v>
      </c>
      <c r="D70" s="19">
        <v>5</v>
      </c>
      <c r="F70" s="19">
        <v>4</v>
      </c>
    </row>
    <row r="71" spans="3:8" ht="15.75" customHeight="1" x14ac:dyDescent="0.35">
      <c r="C71" s="19">
        <v>4</v>
      </c>
      <c r="D71" s="19">
        <v>4</v>
      </c>
      <c r="F71" s="19">
        <v>3</v>
      </c>
    </row>
    <row r="72" spans="3:8" ht="15.75" customHeight="1" x14ac:dyDescent="0.35">
      <c r="C72" s="19">
        <v>5</v>
      </c>
      <c r="D72" s="19">
        <v>5</v>
      </c>
      <c r="F72" s="19">
        <v>5</v>
      </c>
    </row>
    <row r="73" spans="3:8" ht="15.75" customHeight="1" x14ac:dyDescent="0.35">
      <c r="C73" s="19">
        <v>1</v>
      </c>
      <c r="D73" s="19">
        <v>5</v>
      </c>
      <c r="F73" s="19">
        <v>3</v>
      </c>
    </row>
    <row r="74" spans="3:8" ht="15.75" customHeight="1" x14ac:dyDescent="0.35">
      <c r="C74" s="19">
        <v>2</v>
      </c>
      <c r="D74" s="19">
        <v>3</v>
      </c>
      <c r="F74" s="19">
        <v>4</v>
      </c>
    </row>
    <row r="75" spans="3:8" ht="15.75" customHeight="1" x14ac:dyDescent="0.35">
      <c r="C75" s="19">
        <v>3</v>
      </c>
      <c r="D75" s="19">
        <v>4</v>
      </c>
      <c r="F75" s="19">
        <v>4</v>
      </c>
    </row>
    <row r="76" spans="3:8" ht="15.75" customHeight="1" x14ac:dyDescent="0.35">
      <c r="C76" s="19">
        <v>4</v>
      </c>
      <c r="D76" s="19">
        <v>5</v>
      </c>
      <c r="F76" s="19">
        <v>5</v>
      </c>
    </row>
    <row r="77" spans="3:8" ht="15.75" customHeight="1" x14ac:dyDescent="0.35">
      <c r="C77" s="19">
        <v>5</v>
      </c>
      <c r="D77" s="19">
        <v>5</v>
      </c>
      <c r="F77" s="19">
        <v>5</v>
      </c>
    </row>
    <row r="78" spans="3:8" ht="15.75" customHeight="1" x14ac:dyDescent="0.35">
      <c r="C78" s="19">
        <v>5</v>
      </c>
      <c r="D78" s="19">
        <v>5</v>
      </c>
      <c r="F78" s="19">
        <v>5</v>
      </c>
    </row>
    <row r="79" spans="3:8" ht="15.75" customHeight="1" x14ac:dyDescent="0.35">
      <c r="C79" s="19">
        <v>4</v>
      </c>
      <c r="D79" s="19">
        <v>4</v>
      </c>
      <c r="E79" s="8"/>
      <c r="F79" s="19">
        <v>4</v>
      </c>
      <c r="G79" s="8"/>
      <c r="H79" s="8"/>
    </row>
    <row r="80" spans="3:8" ht="15.75" customHeight="1" x14ac:dyDescent="0.35">
      <c r="C80" s="19">
        <v>3</v>
      </c>
      <c r="D80" s="19">
        <v>4</v>
      </c>
      <c r="E80" s="8"/>
      <c r="F80" s="19">
        <v>4</v>
      </c>
      <c r="G80" s="8"/>
      <c r="H80" s="8"/>
    </row>
    <row r="81" spans="3:6" ht="15.75" customHeight="1" x14ac:dyDescent="0.35">
      <c r="C81" s="19">
        <v>3</v>
      </c>
      <c r="D81" s="19">
        <v>5</v>
      </c>
      <c r="F81" s="19">
        <v>5</v>
      </c>
    </row>
    <row r="82" spans="3:6" ht="15.75" customHeight="1" x14ac:dyDescent="0.35">
      <c r="C82" s="19">
        <v>5</v>
      </c>
      <c r="D82" s="19">
        <v>5</v>
      </c>
      <c r="F82" s="19">
        <v>5</v>
      </c>
    </row>
    <row r="83" spans="3:6" ht="15.75" customHeight="1" x14ac:dyDescent="0.35">
      <c r="C83" s="19">
        <v>3</v>
      </c>
      <c r="D83" s="19">
        <v>3</v>
      </c>
      <c r="F83" s="19">
        <v>4</v>
      </c>
    </row>
    <row r="84" spans="3:6" ht="15.75" customHeight="1" x14ac:dyDescent="0.35">
      <c r="C84" s="19">
        <v>5</v>
      </c>
      <c r="D84" s="19">
        <v>5</v>
      </c>
      <c r="F84" s="19">
        <v>5</v>
      </c>
    </row>
    <row r="85" spans="3:6" ht="15.75" customHeight="1" x14ac:dyDescent="0.35">
      <c r="C85" s="19">
        <v>5</v>
      </c>
      <c r="D85" s="19">
        <v>5</v>
      </c>
      <c r="F85" s="19">
        <v>5</v>
      </c>
    </row>
    <row r="86" spans="3:6" ht="15.75" customHeight="1" x14ac:dyDescent="0.35">
      <c r="C86" s="19">
        <v>5</v>
      </c>
      <c r="D86" s="19">
        <v>5</v>
      </c>
      <c r="F86" s="19">
        <v>5</v>
      </c>
    </row>
    <row r="87" spans="3:6" ht="15.75" customHeight="1" x14ac:dyDescent="0.35">
      <c r="C87" s="19">
        <v>2</v>
      </c>
      <c r="D87" s="19">
        <v>3</v>
      </c>
      <c r="F87" s="19">
        <v>4</v>
      </c>
    </row>
    <row r="88" spans="3:6" ht="15.75" customHeight="1" x14ac:dyDescent="0.35">
      <c r="C88" s="19">
        <v>4</v>
      </c>
      <c r="D88" s="19">
        <v>4</v>
      </c>
      <c r="F88" s="19">
        <v>4</v>
      </c>
    </row>
    <row r="89" spans="3:6" ht="15.75" customHeight="1" x14ac:dyDescent="0.35">
      <c r="C89" s="19">
        <v>2</v>
      </c>
      <c r="D89" s="19">
        <v>4</v>
      </c>
      <c r="F89" s="19">
        <v>4</v>
      </c>
    </row>
    <row r="90" spans="3:6" ht="15.75" customHeight="1" x14ac:dyDescent="0.35">
      <c r="C90" s="19">
        <v>4</v>
      </c>
      <c r="D90" s="19">
        <v>4</v>
      </c>
      <c r="F90" s="19">
        <v>4</v>
      </c>
    </row>
    <row r="91" spans="3:6" ht="15.75" customHeight="1" x14ac:dyDescent="0.35">
      <c r="C91" s="19">
        <v>5</v>
      </c>
      <c r="D91" s="19">
        <v>5</v>
      </c>
      <c r="F91" s="19">
        <v>5</v>
      </c>
    </row>
    <row r="92" spans="3:6" ht="15.75" customHeight="1" x14ac:dyDescent="0.35">
      <c r="C92" s="19">
        <v>3</v>
      </c>
      <c r="D92" s="19">
        <v>5</v>
      </c>
      <c r="F92" s="19">
        <v>5</v>
      </c>
    </row>
    <row r="93" spans="3:6" ht="15.75" customHeight="1" x14ac:dyDescent="0.35">
      <c r="C93" s="19">
        <v>5</v>
      </c>
      <c r="D93" s="19">
        <v>5</v>
      </c>
      <c r="F93" s="19">
        <v>5</v>
      </c>
    </row>
    <row r="94" spans="3:6" ht="15.75" customHeight="1" x14ac:dyDescent="0.35">
      <c r="C94" s="19">
        <v>4</v>
      </c>
      <c r="D94" s="19">
        <v>4</v>
      </c>
      <c r="F94" s="19">
        <v>4</v>
      </c>
    </row>
    <row r="95" spans="3:6" ht="15.75" customHeight="1" x14ac:dyDescent="0.35">
      <c r="C95" s="19">
        <v>4</v>
      </c>
      <c r="D95" s="19">
        <v>4</v>
      </c>
      <c r="F95" s="19">
        <v>4</v>
      </c>
    </row>
    <row r="96" spans="3:6" ht="15.75" customHeight="1" x14ac:dyDescent="0.35">
      <c r="C96" s="19">
        <v>3</v>
      </c>
      <c r="D96" s="19">
        <v>4</v>
      </c>
      <c r="F96" s="19">
        <v>5</v>
      </c>
    </row>
    <row r="97" spans="3:6" ht="15.75" customHeight="1" x14ac:dyDescent="0.35">
      <c r="C97" s="19">
        <v>4</v>
      </c>
      <c r="D97" s="19">
        <v>4</v>
      </c>
      <c r="F97" s="19">
        <v>4</v>
      </c>
    </row>
    <row r="98" spans="3:6" ht="15.75" customHeight="1" x14ac:dyDescent="0.35">
      <c r="C98" s="19">
        <v>5</v>
      </c>
      <c r="D98" s="19">
        <v>5</v>
      </c>
      <c r="F98" s="19">
        <v>5</v>
      </c>
    </row>
    <row r="99" spans="3:6" ht="15.75" customHeight="1" x14ac:dyDescent="0.35">
      <c r="C99" s="19">
        <v>3</v>
      </c>
      <c r="D99" s="19">
        <v>4</v>
      </c>
      <c r="F99" s="19">
        <v>3</v>
      </c>
    </row>
    <row r="100" spans="3:6" ht="15.75" customHeight="1" x14ac:dyDescent="0.35">
      <c r="C100" s="19">
        <v>5</v>
      </c>
      <c r="D100" s="19">
        <v>5</v>
      </c>
      <c r="F100" s="19">
        <v>5</v>
      </c>
    </row>
    <row r="101" spans="3:6" ht="15.75" customHeight="1" x14ac:dyDescent="0.35">
      <c r="C101" s="19">
        <v>3</v>
      </c>
      <c r="D101" s="19">
        <v>4</v>
      </c>
      <c r="F101" s="19">
        <v>4</v>
      </c>
    </row>
    <row r="102" spans="3:6" ht="15.75" customHeight="1" x14ac:dyDescent="0.35">
      <c r="C102" s="19">
        <v>3</v>
      </c>
      <c r="D102" s="19">
        <v>4</v>
      </c>
      <c r="F102" s="19">
        <v>4</v>
      </c>
    </row>
    <row r="103" spans="3:6" ht="15.75" customHeight="1" x14ac:dyDescent="0.35">
      <c r="C103" s="19">
        <v>4</v>
      </c>
      <c r="D103" s="19">
        <v>4</v>
      </c>
      <c r="F103" s="19">
        <v>4</v>
      </c>
    </row>
    <row r="104" spans="3:6" ht="15.75" customHeight="1" x14ac:dyDescent="0.35">
      <c r="C104" s="19">
        <v>4</v>
      </c>
      <c r="D104" s="19">
        <v>5</v>
      </c>
      <c r="F104" s="19">
        <v>5</v>
      </c>
    </row>
    <row r="105" spans="3:6" ht="15.75" customHeight="1" x14ac:dyDescent="0.35">
      <c r="C105" s="19">
        <v>4</v>
      </c>
      <c r="D105" s="19">
        <v>4</v>
      </c>
      <c r="F105" s="19">
        <v>4</v>
      </c>
    </row>
    <row r="106" spans="3:6" ht="15.75" customHeight="1" x14ac:dyDescent="0.35">
      <c r="C106" s="19">
        <v>2</v>
      </c>
      <c r="D106" s="19">
        <v>3</v>
      </c>
      <c r="F106" s="19">
        <v>3</v>
      </c>
    </row>
    <row r="107" spans="3:6" ht="15.75" customHeight="1" x14ac:dyDescent="0.35">
      <c r="C107" s="19">
        <v>3</v>
      </c>
      <c r="D107" s="19">
        <v>4</v>
      </c>
      <c r="F107" s="19">
        <v>4</v>
      </c>
    </row>
    <row r="108" spans="3:6" ht="15.75" customHeight="1" x14ac:dyDescent="0.35">
      <c r="C108" s="19">
        <v>4</v>
      </c>
      <c r="D108" s="19">
        <v>5</v>
      </c>
      <c r="F108" s="19">
        <v>4</v>
      </c>
    </row>
    <row r="109" spans="3:6" ht="15.75" customHeight="1" x14ac:dyDescent="0.35">
      <c r="C109" s="19">
        <v>3</v>
      </c>
      <c r="D109" s="19">
        <v>5</v>
      </c>
      <c r="F109" s="19">
        <v>5</v>
      </c>
    </row>
    <row r="110" spans="3:6" ht="15.75" customHeight="1" x14ac:dyDescent="0.35">
      <c r="C110" s="19">
        <v>4</v>
      </c>
      <c r="D110" s="19">
        <v>5</v>
      </c>
      <c r="F110" s="19">
        <v>5</v>
      </c>
    </row>
    <row r="111" spans="3:6" ht="15.75" customHeight="1" x14ac:dyDescent="0.35">
      <c r="C111" s="19">
        <v>1</v>
      </c>
      <c r="D111" s="19">
        <v>3</v>
      </c>
      <c r="F111" s="19">
        <v>2</v>
      </c>
    </row>
    <row r="112" spans="3:6" ht="15.75" customHeight="1" x14ac:dyDescent="0.35">
      <c r="C112" s="19">
        <v>4</v>
      </c>
      <c r="D112" s="19">
        <v>4</v>
      </c>
      <c r="F112" s="19">
        <v>4</v>
      </c>
    </row>
    <row r="113" spans="3:6" ht="15.75" customHeight="1" x14ac:dyDescent="0.35">
      <c r="C113" s="19">
        <v>4</v>
      </c>
      <c r="D113" s="19">
        <v>4</v>
      </c>
      <c r="F113" s="19">
        <v>4</v>
      </c>
    </row>
    <row r="114" spans="3:6" ht="15.75" customHeight="1" x14ac:dyDescent="0.35">
      <c r="C114" s="19">
        <v>4</v>
      </c>
      <c r="D114" s="19">
        <v>4</v>
      </c>
      <c r="F114" s="19">
        <v>4</v>
      </c>
    </row>
    <row r="115" spans="3:6" ht="15.75" customHeight="1" x14ac:dyDescent="0.35">
      <c r="C115" s="19">
        <v>5</v>
      </c>
      <c r="D115" s="19">
        <v>5</v>
      </c>
      <c r="F115" s="19">
        <v>5</v>
      </c>
    </row>
    <row r="116" spans="3:6" ht="15.75" customHeight="1" x14ac:dyDescent="0.35">
      <c r="C116" s="19">
        <v>2</v>
      </c>
      <c r="D116" s="19">
        <v>4</v>
      </c>
      <c r="F116" s="19">
        <v>4</v>
      </c>
    </row>
    <row r="117" spans="3:6" ht="15.75" customHeight="1" x14ac:dyDescent="0.35">
      <c r="C117" s="19">
        <v>4</v>
      </c>
      <c r="D117" s="19">
        <v>4</v>
      </c>
      <c r="F117" s="19">
        <v>4</v>
      </c>
    </row>
    <row r="118" spans="3:6" ht="15.75" customHeight="1" x14ac:dyDescent="0.35">
      <c r="C118" s="19">
        <v>4</v>
      </c>
      <c r="D118" s="19">
        <v>4</v>
      </c>
      <c r="F118" s="19">
        <v>5</v>
      </c>
    </row>
    <row r="119" spans="3:6" ht="15.75" customHeight="1" x14ac:dyDescent="0.35">
      <c r="C119" s="19">
        <v>5</v>
      </c>
      <c r="D119" s="19">
        <v>5</v>
      </c>
      <c r="F119" s="19">
        <v>5</v>
      </c>
    </row>
    <row r="120" spans="3:6" ht="15.75" customHeight="1" thickBot="1" x14ac:dyDescent="0.4">
      <c r="C120" s="20">
        <v>5</v>
      </c>
      <c r="D120" s="20">
        <v>5</v>
      </c>
      <c r="F120" s="20">
        <v>5</v>
      </c>
    </row>
    <row r="121" spans="3:6" ht="15.75" customHeight="1" x14ac:dyDescent="0.35">
      <c r="C121" s="18">
        <v>4</v>
      </c>
      <c r="D121" s="18">
        <v>4</v>
      </c>
    </row>
    <row r="122" spans="3:6" ht="15.75" customHeight="1" x14ac:dyDescent="0.35">
      <c r="C122" s="19">
        <v>5</v>
      </c>
      <c r="D122" s="19">
        <v>5</v>
      </c>
    </row>
    <row r="123" spans="3:6" ht="15.75" customHeight="1" x14ac:dyDescent="0.35">
      <c r="C123" s="19">
        <v>5</v>
      </c>
      <c r="D123" s="19">
        <v>4</v>
      </c>
    </row>
    <row r="124" spans="3:6" ht="15.75" customHeight="1" x14ac:dyDescent="0.35">
      <c r="C124" s="19">
        <v>4</v>
      </c>
      <c r="D124" s="19">
        <v>4</v>
      </c>
    </row>
    <row r="125" spans="3:6" ht="15.75" customHeight="1" x14ac:dyDescent="0.35">
      <c r="C125" s="19">
        <v>5</v>
      </c>
      <c r="D125" s="19">
        <v>5</v>
      </c>
    </row>
    <row r="126" spans="3:6" ht="15.75" customHeight="1" x14ac:dyDescent="0.35">
      <c r="C126" s="19">
        <v>5</v>
      </c>
      <c r="D126" s="19">
        <v>4</v>
      </c>
    </row>
    <row r="127" spans="3:6" ht="15.75" customHeight="1" x14ac:dyDescent="0.35">
      <c r="C127" s="19">
        <v>5</v>
      </c>
      <c r="D127" s="19">
        <v>5</v>
      </c>
    </row>
    <row r="128" spans="3:6" ht="15.75" customHeight="1" x14ac:dyDescent="0.35">
      <c r="C128" s="19">
        <v>4</v>
      </c>
      <c r="D128" s="19">
        <v>3</v>
      </c>
    </row>
    <row r="129" spans="3:4" ht="15.75" customHeight="1" x14ac:dyDescent="0.35">
      <c r="C129" s="19">
        <v>4</v>
      </c>
      <c r="D129" s="19">
        <v>4</v>
      </c>
    </row>
    <row r="130" spans="3:4" ht="15.75" customHeight="1" x14ac:dyDescent="0.35">
      <c r="C130" s="19">
        <v>5</v>
      </c>
      <c r="D130" s="19">
        <v>3</v>
      </c>
    </row>
    <row r="131" spans="3:4" ht="15.75" customHeight="1" x14ac:dyDescent="0.35">
      <c r="C131" s="19">
        <v>5</v>
      </c>
      <c r="D131" s="19">
        <v>5</v>
      </c>
    </row>
    <row r="132" spans="3:4" ht="15.75" customHeight="1" x14ac:dyDescent="0.35">
      <c r="C132" s="19">
        <v>5</v>
      </c>
      <c r="D132" s="19">
        <v>1</v>
      </c>
    </row>
    <row r="133" spans="3:4" ht="15.75" customHeight="1" x14ac:dyDescent="0.35">
      <c r="C133" s="19">
        <v>5</v>
      </c>
      <c r="D133" s="19">
        <v>2</v>
      </c>
    </row>
    <row r="134" spans="3:4" ht="15.75" customHeight="1" x14ac:dyDescent="0.35">
      <c r="C134" s="19">
        <v>4</v>
      </c>
      <c r="D134" s="19">
        <v>4</v>
      </c>
    </row>
    <row r="135" spans="3:4" ht="15.75" customHeight="1" x14ac:dyDescent="0.35">
      <c r="C135" s="19">
        <v>5</v>
      </c>
      <c r="D135" s="19">
        <v>4</v>
      </c>
    </row>
    <row r="136" spans="3:4" ht="15.75" customHeight="1" x14ac:dyDescent="0.35">
      <c r="C136" s="19">
        <v>5</v>
      </c>
      <c r="D136" s="19">
        <v>5</v>
      </c>
    </row>
    <row r="137" spans="3:4" ht="15.75" customHeight="1" x14ac:dyDescent="0.35">
      <c r="C137" s="19">
        <v>5</v>
      </c>
      <c r="D137" s="19">
        <v>4</v>
      </c>
    </row>
    <row r="138" spans="3:4" ht="15.75" customHeight="1" x14ac:dyDescent="0.35">
      <c r="C138" s="19">
        <v>5</v>
      </c>
      <c r="D138" s="19">
        <v>3</v>
      </c>
    </row>
    <row r="139" spans="3:4" ht="15.75" customHeight="1" x14ac:dyDescent="0.35">
      <c r="C139" s="19">
        <v>4</v>
      </c>
      <c r="D139" s="19">
        <v>2</v>
      </c>
    </row>
    <row r="140" spans="3:4" ht="15.75" customHeight="1" x14ac:dyDescent="0.35">
      <c r="C140" s="19">
        <v>5</v>
      </c>
      <c r="D140" s="19">
        <v>4</v>
      </c>
    </row>
    <row r="141" spans="3:4" ht="15.75" customHeight="1" x14ac:dyDescent="0.35">
      <c r="C141" s="19">
        <v>5</v>
      </c>
      <c r="D141" s="19">
        <v>5</v>
      </c>
    </row>
    <row r="142" spans="3:4" ht="15.75" customHeight="1" x14ac:dyDescent="0.35">
      <c r="C142" s="19">
        <v>3</v>
      </c>
      <c r="D142" s="19">
        <v>3</v>
      </c>
    </row>
    <row r="143" spans="3:4" ht="15.75" customHeight="1" x14ac:dyDescent="0.35">
      <c r="C143" s="19">
        <v>5</v>
      </c>
      <c r="D143" s="19">
        <v>5</v>
      </c>
    </row>
    <row r="144" spans="3:4" ht="15.75" customHeight="1" x14ac:dyDescent="0.35">
      <c r="C144" s="19">
        <v>5</v>
      </c>
      <c r="D144" s="19">
        <v>5</v>
      </c>
    </row>
    <row r="145" spans="3:4" ht="15.75" customHeight="1" x14ac:dyDescent="0.35">
      <c r="C145" s="19">
        <v>5</v>
      </c>
      <c r="D145" s="19">
        <v>5</v>
      </c>
    </row>
    <row r="146" spans="3:4" ht="15.75" customHeight="1" x14ac:dyDescent="0.35">
      <c r="C146" s="19">
        <v>4</v>
      </c>
      <c r="D146" s="19">
        <v>1</v>
      </c>
    </row>
    <row r="147" spans="3:4" ht="15.75" customHeight="1" x14ac:dyDescent="0.35">
      <c r="C147" s="19">
        <v>4</v>
      </c>
      <c r="D147" s="19">
        <v>4</v>
      </c>
    </row>
    <row r="148" spans="3:4" ht="15.75" customHeight="1" x14ac:dyDescent="0.35">
      <c r="C148" s="19">
        <v>4</v>
      </c>
      <c r="D148" s="19">
        <v>3</v>
      </c>
    </row>
    <row r="149" spans="3:4" ht="15.75" customHeight="1" x14ac:dyDescent="0.35">
      <c r="C149" s="19">
        <v>4</v>
      </c>
      <c r="D149" s="19">
        <v>4</v>
      </c>
    </row>
    <row r="150" spans="3:4" ht="15.75" customHeight="1" x14ac:dyDescent="0.35">
      <c r="C150" s="19">
        <v>5</v>
      </c>
      <c r="D150" s="19">
        <v>5</v>
      </c>
    </row>
    <row r="151" spans="3:4" ht="15.75" customHeight="1" x14ac:dyDescent="0.35">
      <c r="C151" s="19">
        <v>5</v>
      </c>
      <c r="D151" s="19">
        <v>5</v>
      </c>
    </row>
    <row r="152" spans="3:4" ht="15.75" customHeight="1" x14ac:dyDescent="0.35">
      <c r="C152" s="19">
        <v>5</v>
      </c>
      <c r="D152" s="19">
        <v>5</v>
      </c>
    </row>
    <row r="153" spans="3:4" ht="15.75" customHeight="1" x14ac:dyDescent="0.35">
      <c r="C153" s="19">
        <v>4</v>
      </c>
      <c r="D153" s="19">
        <v>4</v>
      </c>
    </row>
    <row r="154" spans="3:4" ht="15.75" customHeight="1" x14ac:dyDescent="0.35">
      <c r="C154" s="19">
        <v>4</v>
      </c>
      <c r="D154" s="19">
        <v>4</v>
      </c>
    </row>
    <row r="155" spans="3:4" ht="15.75" customHeight="1" x14ac:dyDescent="0.35">
      <c r="C155" s="19">
        <v>5</v>
      </c>
      <c r="D155" s="19">
        <v>3</v>
      </c>
    </row>
    <row r="156" spans="3:4" ht="15.75" customHeight="1" x14ac:dyDescent="0.35">
      <c r="C156" s="19">
        <v>4</v>
      </c>
      <c r="D156" s="19">
        <v>3</v>
      </c>
    </row>
    <row r="157" spans="3:4" ht="15.75" customHeight="1" x14ac:dyDescent="0.35">
      <c r="C157" s="19">
        <v>5</v>
      </c>
      <c r="D157" s="19">
        <v>5</v>
      </c>
    </row>
    <row r="158" spans="3:4" ht="15.75" customHeight="1" x14ac:dyDescent="0.35">
      <c r="C158" s="19">
        <v>4</v>
      </c>
      <c r="D158" s="19">
        <v>3</v>
      </c>
    </row>
    <row r="159" spans="3:4" ht="15.75" customHeight="1" x14ac:dyDescent="0.35">
      <c r="C159" s="19">
        <v>5</v>
      </c>
      <c r="D159" s="19">
        <v>5</v>
      </c>
    </row>
    <row r="160" spans="3:4" ht="15.75" customHeight="1" x14ac:dyDescent="0.35">
      <c r="C160" s="19">
        <v>4</v>
      </c>
      <c r="D160" s="19">
        <v>3</v>
      </c>
    </row>
    <row r="161" spans="3:4" ht="15.75" customHeight="1" x14ac:dyDescent="0.35">
      <c r="C161" s="19">
        <v>4</v>
      </c>
      <c r="D161" s="19">
        <v>4</v>
      </c>
    </row>
    <row r="162" spans="3:4" ht="15.75" customHeight="1" x14ac:dyDescent="0.35">
      <c r="C162" s="19">
        <v>4</v>
      </c>
      <c r="D162" s="19">
        <v>4</v>
      </c>
    </row>
    <row r="163" spans="3:4" ht="15.75" customHeight="1" x14ac:dyDescent="0.35">
      <c r="C163" s="19">
        <v>5</v>
      </c>
      <c r="D163" s="19">
        <v>5</v>
      </c>
    </row>
    <row r="164" spans="3:4" ht="15.75" customHeight="1" x14ac:dyDescent="0.35">
      <c r="C164" s="19">
        <v>5</v>
      </c>
      <c r="D164" s="19">
        <v>4</v>
      </c>
    </row>
    <row r="165" spans="3:4" ht="15.75" customHeight="1" x14ac:dyDescent="0.35">
      <c r="C165" s="19">
        <v>4</v>
      </c>
      <c r="D165" s="19">
        <v>3</v>
      </c>
    </row>
    <row r="166" spans="3:4" ht="15.75" customHeight="1" x14ac:dyDescent="0.35">
      <c r="C166" s="19">
        <v>5</v>
      </c>
      <c r="D166" s="19">
        <v>3</v>
      </c>
    </row>
    <row r="167" spans="3:4" ht="15.75" customHeight="1" x14ac:dyDescent="0.35">
      <c r="C167" s="19">
        <v>5</v>
      </c>
      <c r="D167" s="19">
        <v>3</v>
      </c>
    </row>
    <row r="168" spans="3:4" ht="15.75" customHeight="1" x14ac:dyDescent="0.35">
      <c r="C168" s="19">
        <v>5</v>
      </c>
      <c r="D168" s="19">
        <v>5</v>
      </c>
    </row>
    <row r="169" spans="3:4" ht="15.75" customHeight="1" x14ac:dyDescent="0.35">
      <c r="C169" s="19">
        <v>5</v>
      </c>
      <c r="D169" s="19">
        <v>5</v>
      </c>
    </row>
    <row r="170" spans="3:4" ht="15.75" customHeight="1" x14ac:dyDescent="0.35">
      <c r="C170" s="19">
        <v>4</v>
      </c>
      <c r="D170" s="19">
        <v>1</v>
      </c>
    </row>
    <row r="171" spans="3:4" ht="15.75" customHeight="1" x14ac:dyDescent="0.35">
      <c r="C171" s="19">
        <v>4</v>
      </c>
      <c r="D171" s="19">
        <v>3</v>
      </c>
    </row>
    <row r="172" spans="3:4" ht="15.75" customHeight="1" x14ac:dyDescent="0.35">
      <c r="C172" s="19">
        <v>4</v>
      </c>
      <c r="D172" s="19">
        <v>4</v>
      </c>
    </row>
    <row r="173" spans="3:4" ht="15.75" customHeight="1" x14ac:dyDescent="0.35">
      <c r="C173" s="19">
        <v>4</v>
      </c>
      <c r="D173" s="19">
        <v>3</v>
      </c>
    </row>
    <row r="174" spans="3:4" ht="15.75" customHeight="1" x14ac:dyDescent="0.35">
      <c r="C174" s="19">
        <v>5</v>
      </c>
      <c r="D174" s="19">
        <v>5</v>
      </c>
    </row>
    <row r="175" spans="3:4" ht="15.75" customHeight="1" x14ac:dyDescent="0.35">
      <c r="C175" s="19">
        <v>4</v>
      </c>
      <c r="D175" s="19">
        <v>3</v>
      </c>
    </row>
    <row r="176" spans="3:4" ht="15.75" customHeight="1" x14ac:dyDescent="0.35">
      <c r="C176" s="19">
        <v>4</v>
      </c>
      <c r="D176" s="19">
        <v>4</v>
      </c>
    </row>
    <row r="177" spans="3:4" ht="15.75" customHeight="1" x14ac:dyDescent="0.35">
      <c r="C177" s="19">
        <v>4</v>
      </c>
      <c r="D177" s="19">
        <v>4</v>
      </c>
    </row>
    <row r="178" spans="3:4" ht="15.75" customHeight="1" x14ac:dyDescent="0.35">
      <c r="C178" s="19">
        <v>5</v>
      </c>
      <c r="D178" s="19">
        <v>5</v>
      </c>
    </row>
    <row r="179" spans="3:4" ht="15.75" customHeight="1" thickBot="1" x14ac:dyDescent="0.4">
      <c r="C179" s="20">
        <v>5</v>
      </c>
      <c r="D179" s="20">
        <v>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6FB2-DDDA-46D9-A92D-5E5431211CE7}">
  <dimension ref="A1:V67"/>
  <sheetViews>
    <sheetView tabSelected="1" workbookViewId="0">
      <selection activeCell="C2" sqref="C2"/>
    </sheetView>
  </sheetViews>
  <sheetFormatPr defaultRowHeight="12.75" x14ac:dyDescent="0.35"/>
  <cols>
    <col min="2" max="2" width="13.3984375" bestFit="1" customWidth="1"/>
    <col min="14" max="14" width="13.3984375" bestFit="1" customWidth="1"/>
  </cols>
  <sheetData>
    <row r="1" spans="1:22" ht="13.15" x14ac:dyDescent="0.35">
      <c r="A1" s="42" t="s">
        <v>112</v>
      </c>
      <c r="B1" s="22" t="s">
        <v>100</v>
      </c>
      <c r="C1" s="34" t="s">
        <v>101</v>
      </c>
      <c r="D1" s="35" t="s">
        <v>102</v>
      </c>
      <c r="E1" s="23" t="s">
        <v>103</v>
      </c>
      <c r="F1" s="36" t="s">
        <v>105</v>
      </c>
      <c r="G1" s="24" t="s">
        <v>104</v>
      </c>
      <c r="H1" s="37" t="s">
        <v>106</v>
      </c>
      <c r="I1" s="39" t="s">
        <v>107</v>
      </c>
      <c r="J1" s="25" t="s">
        <v>108</v>
      </c>
      <c r="M1" s="44" t="s">
        <v>117</v>
      </c>
      <c r="N1" s="22" t="s">
        <v>100</v>
      </c>
      <c r="O1" s="34" t="s">
        <v>101</v>
      </c>
      <c r="P1" s="35" t="s">
        <v>102</v>
      </c>
      <c r="Q1" s="23" t="s">
        <v>103</v>
      </c>
      <c r="R1" s="36" t="s">
        <v>105</v>
      </c>
      <c r="S1" s="24" t="s">
        <v>104</v>
      </c>
      <c r="T1" s="37" t="s">
        <v>106</v>
      </c>
      <c r="U1" s="39" t="s">
        <v>107</v>
      </c>
      <c r="V1" s="25" t="s">
        <v>108</v>
      </c>
    </row>
    <row r="2" spans="1:22" x14ac:dyDescent="0.35">
      <c r="A2" s="17">
        <v>1</v>
      </c>
      <c r="B2">
        <f>AVERAGE('설문지 응답 시트1'!C3,'설문지 응답 시트1'!C62,'설문지 응답 시트1'!C121)</f>
        <v>3.3333333333333335</v>
      </c>
      <c r="C2">
        <f>AVERAGE('설문지 응답 시트1'!D3,'설문지 응답 시트1'!D62,'설문지 응답 시트1'!D121)</f>
        <v>3.6666666666666665</v>
      </c>
      <c r="D2">
        <f>AVERAGE('설문지 응답 시트1'!E3,'설문지 응답 시트1'!E62,'설문지 응답 시트1'!E121)</f>
        <v>4</v>
      </c>
      <c r="E2">
        <f>AVERAGE('설문지 응답 시트1'!F3,'설문지 응답 시트1'!F62,'설문지 응답 시트1'!F121)</f>
        <v>4</v>
      </c>
      <c r="F2">
        <f>AVERAGE('설문지 응답 시트1'!G3,'설문지 응답 시트1'!G62,'설문지 응답 시트1'!G121)</f>
        <v>4</v>
      </c>
      <c r="G2">
        <f>AVERAGE('설문지 응답 시트1'!H3,'설문지 응답 시트1'!H62,'설문지 응답 시트1'!H121)</f>
        <v>4</v>
      </c>
      <c r="H2">
        <f>AVERAGE('설문지 응답 시트1'!I3,'설문지 응답 시트1'!I62,'설문지 응답 시트1'!I121)</f>
        <v>4</v>
      </c>
      <c r="I2">
        <f>AVERAGE('설문지 응답 시트1'!J3,'설문지 응답 시트1'!J62,'설문지 응답 시트1'!J121)</f>
        <v>4</v>
      </c>
      <c r="J2">
        <f>AVERAGE('설문지 응답 시트1'!K3,'설문지 응답 시트1'!K62,'설문지 응답 시트1'!K121)</f>
        <v>4</v>
      </c>
      <c r="M2" s="43"/>
      <c r="N2">
        <f>(B2-$B$64)/$B$67</f>
        <v>-1.285812112598868</v>
      </c>
      <c r="O2">
        <f>(C2-$C$64)/$C$67</f>
        <v>-0.57234713826454953</v>
      </c>
      <c r="P2">
        <f>(D2-$D$64)/$D$67</f>
        <v>-0.63247614628481985</v>
      </c>
      <c r="Q2">
        <f>(E2-$E$64)/$E$67</f>
        <v>-0.46932787538890219</v>
      </c>
      <c r="R2">
        <f>(F2-$F$64)/$F$67</f>
        <v>-0.47303143278342191</v>
      </c>
      <c r="S2">
        <f>(G2-$G$64)/$G$67</f>
        <v>-0.2527460395033152</v>
      </c>
      <c r="T2">
        <f>(H2-$H$64)/$H$67</f>
        <v>-0.55911783468960929</v>
      </c>
      <c r="U2">
        <f>(I2-$I$64)/$I$67</f>
        <v>-0.60558862849053086</v>
      </c>
      <c r="V2">
        <f>(J2-$J$64)/$J$67</f>
        <v>-0.37577070894816528</v>
      </c>
    </row>
    <row r="3" spans="1:22" x14ac:dyDescent="0.35">
      <c r="A3" s="2">
        <v>1</v>
      </c>
      <c r="B3">
        <f>AVERAGE('설문지 응답 시트1'!C4,'설문지 응답 시트1'!C63,'설문지 응답 시트1'!C122)</f>
        <v>4</v>
      </c>
      <c r="C3">
        <f>AVERAGE('설문지 응답 시트1'!D4,'설문지 응답 시트1'!D63,'설문지 응답 시트1'!D122)</f>
        <v>4.666666666666667</v>
      </c>
      <c r="D3">
        <f>AVERAGE('설문지 응답 시트1'!E4,'설문지 응답 시트1'!E63,'설문지 응답 시트1'!E122)</f>
        <v>4</v>
      </c>
      <c r="E3">
        <f>AVERAGE('설문지 응답 시트1'!F4,'설문지 응답 시트1'!F63,'설문지 응답 시트1'!F122)</f>
        <v>4</v>
      </c>
      <c r="F3">
        <f>AVERAGE('설문지 응답 시트1'!G4,'설문지 응답 시트1'!G63,'설문지 응답 시트1'!G122)</f>
        <v>4</v>
      </c>
      <c r="G3">
        <f>AVERAGE('설문지 응답 시트1'!H4,'설문지 응답 시트1'!H63,'설문지 응답 시트1'!H122)</f>
        <v>5</v>
      </c>
      <c r="H3">
        <f>AVERAGE('설문지 응답 시트1'!I4,'설문지 응답 시트1'!I63,'설문지 응답 시트1'!I122)</f>
        <v>4</v>
      </c>
      <c r="I3">
        <f>AVERAGE('설문지 응답 시트1'!J4,'설문지 응답 시트1'!J63,'설문지 응답 시트1'!J122)</f>
        <v>5</v>
      </c>
      <c r="J3">
        <f>AVERAGE('설문지 응답 시트1'!K4,'설문지 응답 시트1'!K63,'설문지 응답 시트1'!K122)</f>
        <v>5</v>
      </c>
      <c r="M3" s="43"/>
      <c r="N3">
        <f t="shared" ref="N3:N60" si="0">(B3-$B$64)/$B$67</f>
        <v>-0.26063759039166301</v>
      </c>
      <c r="O3">
        <f t="shared" ref="O3:O60" si="1">(C3-$C$64)/$C$67</f>
        <v>0.69397090514576731</v>
      </c>
      <c r="P3">
        <f t="shared" ref="P3:P60" si="2">(D3-$D$64)/$D$67</f>
        <v>-0.63247614628481985</v>
      </c>
      <c r="Q3">
        <f t="shared" ref="Q3:Q60" si="3">(E3-$E$64)/$E$67</f>
        <v>-0.46932787538890219</v>
      </c>
      <c r="R3">
        <f t="shared" ref="R3:R60" si="4">(F3-$F$64)/$F$67</f>
        <v>-0.47303143278342191</v>
      </c>
      <c r="S3">
        <f t="shared" ref="S3:S60" si="5">(G3-$G$64)/$G$67</f>
        <v>0.98992198805464915</v>
      </c>
      <c r="T3">
        <f t="shared" ref="T3:T60" si="6">(H3-$H$64)/$H$67</f>
        <v>-0.55911783468960929</v>
      </c>
      <c r="U3">
        <f t="shared" ref="U3:U60" si="7">(I3-$I$64)/$I$67</f>
        <v>0.94787785328952723</v>
      </c>
      <c r="V3">
        <f t="shared" ref="V3:V60" si="8">(J3-$J$64)/$J$67</f>
        <v>0.92837469269546657</v>
      </c>
    </row>
    <row r="4" spans="1:22" x14ac:dyDescent="0.35">
      <c r="A4" s="2">
        <v>2</v>
      </c>
      <c r="B4">
        <f>AVERAGE('설문지 응답 시트1'!C5,'설문지 응답 시트1'!C64,'설문지 응답 시트1'!C123)</f>
        <v>4.333333333333333</v>
      </c>
      <c r="C4">
        <f>AVERAGE('설문지 응답 시트1'!D5,'설문지 응답 시트1'!D64,'설문지 응답 시트1'!D123)</f>
        <v>4.666666666666667</v>
      </c>
      <c r="D4">
        <f>AVERAGE('설문지 응답 시트1'!E5,'설문지 응답 시트1'!E64,'설문지 응답 시트1'!E123)</f>
        <v>5</v>
      </c>
      <c r="E4">
        <f>AVERAGE('설문지 응답 시트1'!F5,'설문지 응답 시트1'!F64,'설문지 응답 시트1'!F123)</f>
        <v>5</v>
      </c>
      <c r="F4">
        <f>AVERAGE('설문지 응답 시트1'!G5,'설문지 응답 시트1'!G64,'설문지 응답 시트1'!G123)</f>
        <v>5</v>
      </c>
      <c r="G4">
        <f>AVERAGE('설문지 응답 시트1'!H5,'설문지 응답 시트1'!H64,'설문지 응답 시트1'!H123)</f>
        <v>4</v>
      </c>
      <c r="H4">
        <f>AVERAGE('설문지 응답 시트1'!I5,'설문지 응답 시트1'!I64,'설문지 응답 시트1'!I123)</f>
        <v>5</v>
      </c>
      <c r="I4">
        <f>AVERAGE('설문지 응답 시트1'!J5,'설문지 응답 시트1'!J64,'설문지 응답 시트1'!J123)</f>
        <v>5</v>
      </c>
      <c r="J4">
        <f>AVERAGE('설문지 응답 시트1'!K5,'설문지 응답 시트1'!K64,'설문지 응답 시트1'!K123)</f>
        <v>4</v>
      </c>
      <c r="M4" s="43"/>
      <c r="N4">
        <f t="shared" si="0"/>
        <v>0.25194967071193913</v>
      </c>
      <c r="O4">
        <f t="shared" si="1"/>
        <v>0.69397090514576731</v>
      </c>
      <c r="P4">
        <f t="shared" si="2"/>
        <v>0.98996266375015352</v>
      </c>
      <c r="Q4">
        <f t="shared" si="3"/>
        <v>1.069024605052499</v>
      </c>
      <c r="R4">
        <f t="shared" si="4"/>
        <v>0.99585564796509862</v>
      </c>
      <c r="S4">
        <f t="shared" si="5"/>
        <v>-0.2527460395033152</v>
      </c>
      <c r="T4">
        <f t="shared" si="6"/>
        <v>0.940334540159798</v>
      </c>
      <c r="U4">
        <f t="shared" si="7"/>
        <v>0.94787785328952723</v>
      </c>
      <c r="V4">
        <f t="shared" si="8"/>
        <v>-0.37577070894816528</v>
      </c>
    </row>
    <row r="5" spans="1:22" x14ac:dyDescent="0.35">
      <c r="A5" s="2">
        <v>1</v>
      </c>
      <c r="B5">
        <f>AVERAGE('설문지 응답 시트1'!C6,'설문지 응답 시트1'!C65,'설문지 응답 시트1'!C124)</f>
        <v>3.3333333333333335</v>
      </c>
      <c r="C5">
        <f>AVERAGE('설문지 응답 시트1'!D6,'설문지 응답 시트1'!D65,'설문지 응답 시트1'!D124)</f>
        <v>4</v>
      </c>
      <c r="D5">
        <f>AVERAGE('설문지 응답 시트1'!E6,'설문지 응답 시트1'!E65,'설문지 응답 시트1'!E124)</f>
        <v>4</v>
      </c>
      <c r="E5">
        <f>AVERAGE('설문지 응답 시트1'!F6,'설문지 응답 시트1'!F65,'설문지 응답 시트1'!F124)</f>
        <v>4</v>
      </c>
      <c r="F5">
        <f>AVERAGE('설문지 응답 시트1'!G6,'설문지 응답 시트1'!G65,'설문지 응답 시트1'!G124)</f>
        <v>4</v>
      </c>
      <c r="G5">
        <f>AVERAGE('설문지 응답 시트1'!H6,'설문지 응답 시트1'!H65,'설문지 응답 시트1'!H124)</f>
        <v>4</v>
      </c>
      <c r="H5">
        <f>AVERAGE('설문지 응답 시트1'!I6,'설문지 응답 시트1'!I65,'설문지 응답 시트1'!I124)</f>
        <v>4</v>
      </c>
      <c r="I5">
        <f>AVERAGE('설문지 응답 시트1'!J6,'설문지 응답 시트1'!J65,'설문지 응답 시트1'!J124)</f>
        <v>4</v>
      </c>
      <c r="J5">
        <f>AVERAGE('설문지 응답 시트1'!K6,'설문지 응답 시트1'!K65,'설문지 응답 시트1'!K124)</f>
        <v>4</v>
      </c>
      <c r="M5" s="43"/>
      <c r="N5">
        <f t="shared" si="0"/>
        <v>-1.285812112598868</v>
      </c>
      <c r="O5">
        <f t="shared" si="1"/>
        <v>-0.1502411237944439</v>
      </c>
      <c r="P5">
        <f t="shared" si="2"/>
        <v>-0.63247614628481985</v>
      </c>
      <c r="Q5">
        <f t="shared" si="3"/>
        <v>-0.46932787538890219</v>
      </c>
      <c r="R5">
        <f t="shared" si="4"/>
        <v>-0.47303143278342191</v>
      </c>
      <c r="S5">
        <f t="shared" si="5"/>
        <v>-0.2527460395033152</v>
      </c>
      <c r="T5">
        <f t="shared" si="6"/>
        <v>-0.55911783468960929</v>
      </c>
      <c r="U5">
        <f t="shared" si="7"/>
        <v>-0.60558862849053086</v>
      </c>
      <c r="V5">
        <f t="shared" si="8"/>
        <v>-0.37577070894816528</v>
      </c>
    </row>
    <row r="6" spans="1:22" x14ac:dyDescent="0.35">
      <c r="A6" s="2">
        <v>2</v>
      </c>
      <c r="B6">
        <f>AVERAGE('설문지 응답 시트1'!C7,'설문지 응답 시트1'!C66,'설문지 응답 시트1'!C125)</f>
        <v>5</v>
      </c>
      <c r="C6">
        <f>AVERAGE('설문지 응답 시트1'!D7,'설문지 응답 시트1'!D66,'설문지 응답 시트1'!D125)</f>
        <v>5</v>
      </c>
      <c r="D6">
        <f>AVERAGE('설문지 응답 시트1'!E7,'설문지 응답 시트1'!E66,'설문지 응답 시트1'!E125)</f>
        <v>5</v>
      </c>
      <c r="E6">
        <f>AVERAGE('설문지 응답 시트1'!F7,'설문지 응답 시트1'!F66,'설문지 응답 시트1'!F125)</f>
        <v>5</v>
      </c>
      <c r="F6">
        <f>AVERAGE('설문지 응답 시트1'!G7,'설문지 응답 시트1'!G66,'설문지 응답 시트1'!G125)</f>
        <v>5</v>
      </c>
      <c r="G6">
        <f>AVERAGE('설문지 응답 시트1'!H7,'설문지 응답 시트1'!H66,'설문지 응답 시트1'!H125)</f>
        <v>5</v>
      </c>
      <c r="H6">
        <f>AVERAGE('설문지 응답 시트1'!I7,'설문지 응답 시트1'!I66,'설문지 응답 시트1'!I125)</f>
        <v>5</v>
      </c>
      <c r="I6">
        <f>AVERAGE('설문지 응답 시트1'!J7,'설문지 응답 시트1'!J66,'설문지 응답 시트1'!J125)</f>
        <v>5</v>
      </c>
      <c r="J6">
        <f>AVERAGE('설문지 응답 시트1'!K7,'설문지 응답 시트1'!K66,'설문지 응답 시트1'!K125)</f>
        <v>5</v>
      </c>
      <c r="M6" s="43"/>
      <c r="N6">
        <f t="shared" si="0"/>
        <v>1.2771241929191448</v>
      </c>
      <c r="O6">
        <f t="shared" si="1"/>
        <v>1.1160769196158724</v>
      </c>
      <c r="P6">
        <f t="shared" si="2"/>
        <v>0.98996266375015352</v>
      </c>
      <c r="Q6">
        <f t="shared" si="3"/>
        <v>1.069024605052499</v>
      </c>
      <c r="R6">
        <f t="shared" si="4"/>
        <v>0.99585564796509862</v>
      </c>
      <c r="S6">
        <f t="shared" si="5"/>
        <v>0.98992198805464915</v>
      </c>
      <c r="T6">
        <f t="shared" si="6"/>
        <v>0.940334540159798</v>
      </c>
      <c r="U6">
        <f t="shared" si="7"/>
        <v>0.94787785328952723</v>
      </c>
      <c r="V6">
        <f t="shared" si="8"/>
        <v>0.92837469269546657</v>
      </c>
    </row>
    <row r="7" spans="1:22" x14ac:dyDescent="0.35">
      <c r="A7" s="2">
        <v>1</v>
      </c>
      <c r="B7">
        <f>AVERAGE('설문지 응답 시트1'!C8,'설문지 응답 시트1'!C67,'설문지 응답 시트1'!C126)</f>
        <v>4</v>
      </c>
      <c r="C7">
        <f>AVERAGE('설문지 응답 시트1'!D8,'설문지 응답 시트1'!D67,'설문지 응답 시트1'!D126)</f>
        <v>4.666666666666667</v>
      </c>
      <c r="D7">
        <f>AVERAGE('설문지 응답 시트1'!E8,'설문지 응답 시트1'!E67,'설문지 응답 시트1'!E126)</f>
        <v>4</v>
      </c>
      <c r="E7">
        <f>AVERAGE('설문지 응답 시트1'!F8,'설문지 응답 시트1'!F67,'설문지 응답 시트1'!F126)</f>
        <v>3.5</v>
      </c>
      <c r="F7">
        <f>AVERAGE('설문지 응답 시트1'!G8,'설문지 응답 시트1'!G67,'설문지 응답 시트1'!G126)</f>
        <v>4</v>
      </c>
      <c r="G7">
        <f>AVERAGE('설문지 응답 시트1'!H8,'설문지 응답 시트1'!H67,'설문지 응답 시트1'!H126)</f>
        <v>3</v>
      </c>
      <c r="H7">
        <f>AVERAGE('설문지 응답 시트1'!I8,'설문지 응답 시트1'!I67,'설문지 응답 시트1'!I126)</f>
        <v>4</v>
      </c>
      <c r="I7">
        <f>AVERAGE('설문지 응답 시트1'!J8,'설문지 응답 시트1'!J67,'설문지 응답 시트1'!J126)</f>
        <v>4</v>
      </c>
      <c r="J7">
        <f>AVERAGE('설문지 응답 시트1'!K8,'설문지 응답 시트1'!K67,'설문지 응답 시트1'!K126)</f>
        <v>5</v>
      </c>
      <c r="M7" s="43"/>
      <c r="N7">
        <f t="shared" si="0"/>
        <v>-0.26063759039166301</v>
      </c>
      <c r="O7">
        <f t="shared" si="1"/>
        <v>0.69397090514576731</v>
      </c>
      <c r="P7">
        <f t="shared" si="2"/>
        <v>-0.63247614628481985</v>
      </c>
      <c r="Q7">
        <f t="shared" si="3"/>
        <v>-1.2385041156096028</v>
      </c>
      <c r="R7">
        <f t="shared" si="4"/>
        <v>-0.47303143278342191</v>
      </c>
      <c r="S7">
        <f t="shared" si="5"/>
        <v>-1.4954140670612794</v>
      </c>
      <c r="T7">
        <f t="shared" si="6"/>
        <v>-0.55911783468960929</v>
      </c>
      <c r="U7">
        <f t="shared" si="7"/>
        <v>-0.60558862849053086</v>
      </c>
      <c r="V7">
        <f t="shared" si="8"/>
        <v>0.92837469269546657</v>
      </c>
    </row>
    <row r="8" spans="1:22" x14ac:dyDescent="0.35">
      <c r="A8" s="2">
        <v>1</v>
      </c>
      <c r="B8">
        <f>AVERAGE('설문지 응답 시트1'!C9,'설문지 응답 시트1'!C68,'설문지 응답 시트1'!C127)</f>
        <v>5</v>
      </c>
      <c r="C8">
        <f>AVERAGE('설문지 응답 시트1'!D9,'설문지 응답 시트1'!D68,'설문지 응답 시트1'!D127)</f>
        <v>5</v>
      </c>
      <c r="D8">
        <f>AVERAGE('설문지 응답 시트1'!E9,'설문지 응답 시트1'!E68,'설문지 응답 시트1'!E127)</f>
        <v>5</v>
      </c>
      <c r="E8">
        <f>AVERAGE('설문지 응답 시트1'!F9,'설문지 응답 시트1'!F68,'설문지 응답 시트1'!F127)</f>
        <v>5</v>
      </c>
      <c r="F8">
        <f>AVERAGE('설문지 응답 시트1'!G9,'설문지 응답 시트1'!G68,'설문지 응답 시트1'!G127)</f>
        <v>5</v>
      </c>
      <c r="G8">
        <f>AVERAGE('설문지 응답 시트1'!H9,'설문지 응답 시트1'!H68,'설문지 응답 시트1'!H127)</f>
        <v>5</v>
      </c>
      <c r="H8">
        <f>AVERAGE('설문지 응답 시트1'!I9,'설문지 응답 시트1'!I68,'설문지 응답 시트1'!I127)</f>
        <v>5</v>
      </c>
      <c r="I8">
        <f>AVERAGE('설문지 응답 시트1'!J9,'설문지 응답 시트1'!J68,'설문지 응답 시트1'!J127)</f>
        <v>5</v>
      </c>
      <c r="J8">
        <f>AVERAGE('설문지 응답 시트1'!K9,'설문지 응답 시트1'!K68,'설문지 응답 시트1'!K127)</f>
        <v>5</v>
      </c>
      <c r="M8" s="43"/>
      <c r="N8">
        <f t="shared" si="0"/>
        <v>1.2771241929191448</v>
      </c>
      <c r="O8">
        <f t="shared" si="1"/>
        <v>1.1160769196158724</v>
      </c>
      <c r="P8">
        <f t="shared" si="2"/>
        <v>0.98996266375015352</v>
      </c>
      <c r="Q8">
        <f t="shared" si="3"/>
        <v>1.069024605052499</v>
      </c>
      <c r="R8">
        <f t="shared" si="4"/>
        <v>0.99585564796509862</v>
      </c>
      <c r="S8">
        <f t="shared" si="5"/>
        <v>0.98992198805464915</v>
      </c>
      <c r="T8">
        <f t="shared" si="6"/>
        <v>0.940334540159798</v>
      </c>
      <c r="U8">
        <f t="shared" si="7"/>
        <v>0.94787785328952723</v>
      </c>
      <c r="V8">
        <f t="shared" si="8"/>
        <v>0.92837469269546657</v>
      </c>
    </row>
    <row r="9" spans="1:22" x14ac:dyDescent="0.35">
      <c r="A9" s="2">
        <v>1</v>
      </c>
      <c r="B9">
        <f>AVERAGE('설문지 응답 시트1'!C10,'설문지 응답 시트1'!C69,'설문지 응답 시트1'!C128)</f>
        <v>3.3333333333333335</v>
      </c>
      <c r="C9">
        <f>AVERAGE('설문지 응답 시트1'!D10,'설문지 응답 시트1'!D69,'설문지 응답 시트1'!D128)</f>
        <v>3</v>
      </c>
      <c r="D9">
        <f>AVERAGE('설문지 응답 시트1'!E10,'설문지 응답 시트1'!E69,'설문지 응답 시트1'!E128)</f>
        <v>4</v>
      </c>
      <c r="E9">
        <f>AVERAGE('설문지 응답 시트1'!F10,'설문지 응답 시트1'!F69,'설문지 응답 시트1'!F128)</f>
        <v>3.5</v>
      </c>
      <c r="F9">
        <f>AVERAGE('설문지 응답 시트1'!G10,'설문지 응답 시트1'!G69,'설문지 응답 시트1'!G128)</f>
        <v>4</v>
      </c>
      <c r="G9">
        <f>AVERAGE('설문지 응답 시트1'!H10,'설문지 응답 시트1'!H69,'설문지 응답 시트1'!H128)</f>
        <v>4</v>
      </c>
      <c r="H9">
        <f>AVERAGE('설문지 응답 시트1'!I10,'설문지 응답 시트1'!I69,'설문지 응답 시트1'!I128)</f>
        <v>5</v>
      </c>
      <c r="I9">
        <f>AVERAGE('설문지 응답 시트1'!J10,'설문지 응답 시트1'!J69,'설문지 응답 시트1'!J128)</f>
        <v>4</v>
      </c>
      <c r="J9">
        <f>AVERAGE('설문지 응답 시트1'!K10,'설문지 응답 시트1'!K69,'설문지 응답 시트1'!K128)</f>
        <v>3</v>
      </c>
      <c r="M9" s="43"/>
      <c r="N9">
        <f t="shared" si="0"/>
        <v>-1.285812112598868</v>
      </c>
      <c r="O9">
        <f t="shared" si="1"/>
        <v>-1.4165591672047602</v>
      </c>
      <c r="P9">
        <f t="shared" si="2"/>
        <v>-0.63247614628481985</v>
      </c>
      <c r="Q9">
        <f t="shared" si="3"/>
        <v>-1.2385041156096028</v>
      </c>
      <c r="R9">
        <f t="shared" si="4"/>
        <v>-0.47303143278342191</v>
      </c>
      <c r="S9">
        <f t="shared" si="5"/>
        <v>-0.2527460395033152</v>
      </c>
      <c r="T9">
        <f t="shared" si="6"/>
        <v>0.940334540159798</v>
      </c>
      <c r="U9">
        <f t="shared" si="7"/>
        <v>-0.60558862849053086</v>
      </c>
      <c r="V9">
        <f t="shared" si="8"/>
        <v>-1.6799161105917972</v>
      </c>
    </row>
    <row r="10" spans="1:22" x14ac:dyDescent="0.35">
      <c r="A10" s="2">
        <v>1</v>
      </c>
      <c r="B10">
        <f>AVERAGE('설문지 응답 시트1'!C11,'설문지 응답 시트1'!C70,'설문지 응답 시트1'!C129)</f>
        <v>3.3333333333333335</v>
      </c>
      <c r="C10">
        <f>AVERAGE('설문지 응답 시트1'!D11,'설문지 응답 시트1'!D70,'설문지 응답 시트1'!D129)</f>
        <v>4.666666666666667</v>
      </c>
      <c r="D10">
        <f>AVERAGE('설문지 응답 시트1'!E11,'설문지 응답 시트1'!E70,'설문지 응답 시트1'!E129)</f>
        <v>5</v>
      </c>
      <c r="E10">
        <f>AVERAGE('설문지 응답 시트1'!F11,'설문지 응답 시트1'!F70,'설문지 응답 시트1'!F129)</f>
        <v>4.5</v>
      </c>
      <c r="F10">
        <f>AVERAGE('설문지 응답 시트1'!G11,'설문지 응답 시트1'!G70,'설문지 응답 시트1'!G129)</f>
        <v>4</v>
      </c>
      <c r="G10">
        <f>AVERAGE('설문지 응답 시트1'!H11,'설문지 응답 시트1'!H70,'설문지 응답 시트1'!H129)</f>
        <v>4</v>
      </c>
      <c r="H10">
        <f>AVERAGE('설문지 응답 시트1'!I11,'설문지 응답 시트1'!I70,'설문지 응답 시트1'!I129)</f>
        <v>4</v>
      </c>
      <c r="I10">
        <f>AVERAGE('설문지 응답 시트1'!J11,'설문지 응답 시트1'!J70,'설문지 응답 시트1'!J129)</f>
        <v>4</v>
      </c>
      <c r="J10">
        <f>AVERAGE('설문지 응답 시트1'!K11,'설문지 응답 시트1'!K70,'설문지 응답 시트1'!K129)</f>
        <v>5</v>
      </c>
      <c r="M10" s="43"/>
      <c r="N10">
        <f t="shared" si="0"/>
        <v>-1.285812112598868</v>
      </c>
      <c r="O10">
        <f t="shared" si="1"/>
        <v>0.69397090514576731</v>
      </c>
      <c r="P10">
        <f t="shared" si="2"/>
        <v>0.98996266375015352</v>
      </c>
      <c r="Q10">
        <f t="shared" si="3"/>
        <v>0.29984836483179844</v>
      </c>
      <c r="R10">
        <f t="shared" si="4"/>
        <v>-0.47303143278342191</v>
      </c>
      <c r="S10">
        <f t="shared" si="5"/>
        <v>-0.2527460395033152</v>
      </c>
      <c r="T10">
        <f t="shared" si="6"/>
        <v>-0.55911783468960929</v>
      </c>
      <c r="U10">
        <f t="shared" si="7"/>
        <v>-0.60558862849053086</v>
      </c>
      <c r="V10">
        <f t="shared" si="8"/>
        <v>0.92837469269546657</v>
      </c>
    </row>
    <row r="11" spans="1:22" x14ac:dyDescent="0.35">
      <c r="A11" s="2">
        <v>2</v>
      </c>
      <c r="B11">
        <f>AVERAGE('설문지 응답 시트1'!C12,'설문지 응답 시트1'!C71,'설문지 응답 시트1'!C130)</f>
        <v>4.666666666666667</v>
      </c>
      <c r="C11">
        <f>AVERAGE('설문지 응답 시트1'!D12,'설문지 응답 시트1'!D71,'설문지 응답 시트1'!D130)</f>
        <v>3.6666666666666665</v>
      </c>
      <c r="D11">
        <f>AVERAGE('설문지 응답 시트1'!E12,'설문지 응답 시트1'!E71,'설문지 응답 시트1'!E130)</f>
        <v>4</v>
      </c>
      <c r="E11">
        <f>AVERAGE('설문지 응답 시트1'!F12,'설문지 응답 시트1'!F71,'설문지 응답 시트1'!F130)</f>
        <v>3</v>
      </c>
      <c r="F11">
        <f>AVERAGE('설문지 응답 시트1'!G12,'설문지 응답 시트1'!G71,'설문지 응답 시트1'!G130)</f>
        <v>3</v>
      </c>
      <c r="G11">
        <f>AVERAGE('설문지 응답 시트1'!H12,'설문지 응답 시트1'!H71,'설문지 응답 시트1'!H130)</f>
        <v>4</v>
      </c>
      <c r="H11">
        <f>AVERAGE('설문지 응답 시트1'!I12,'설문지 응답 시트1'!I71,'설문지 응답 시트1'!I130)</f>
        <v>4</v>
      </c>
      <c r="I11">
        <f>AVERAGE('설문지 응답 시트1'!J12,'설문지 응답 시트1'!J71,'설문지 응답 시트1'!J130)</f>
        <v>4</v>
      </c>
      <c r="J11">
        <f>AVERAGE('설문지 응답 시트1'!K12,'설문지 응답 시트1'!K71,'설문지 응답 시트1'!K130)</f>
        <v>5</v>
      </c>
      <c r="M11" s="43"/>
      <c r="N11">
        <f t="shared" si="0"/>
        <v>0.76453693181554261</v>
      </c>
      <c r="O11">
        <f t="shared" si="1"/>
        <v>-0.57234713826454953</v>
      </c>
      <c r="P11">
        <f t="shared" si="2"/>
        <v>-0.63247614628481985</v>
      </c>
      <c r="Q11">
        <f t="shared" si="3"/>
        <v>-2.0076803558303036</v>
      </c>
      <c r="R11">
        <f t="shared" si="4"/>
        <v>-1.9419185135319423</v>
      </c>
      <c r="S11">
        <f t="shared" si="5"/>
        <v>-0.2527460395033152</v>
      </c>
      <c r="T11">
        <f t="shared" si="6"/>
        <v>-0.55911783468960929</v>
      </c>
      <c r="U11">
        <f t="shared" si="7"/>
        <v>-0.60558862849053086</v>
      </c>
      <c r="V11">
        <f t="shared" si="8"/>
        <v>0.92837469269546657</v>
      </c>
    </row>
    <row r="12" spans="1:22" x14ac:dyDescent="0.35">
      <c r="A12" s="2">
        <v>1</v>
      </c>
      <c r="B12">
        <f>AVERAGE('설문지 응답 시트1'!C13,'설문지 응답 시트1'!C72,'설문지 응답 시트1'!C131)</f>
        <v>5</v>
      </c>
      <c r="C12">
        <f>AVERAGE('설문지 응답 시트1'!D13,'설문지 응답 시트1'!D72,'설문지 응답 시트1'!D131)</f>
        <v>5</v>
      </c>
      <c r="D12">
        <f>AVERAGE('설문지 응답 시트1'!E13,'설문지 응답 시트1'!E72,'설문지 응답 시트1'!E131)</f>
        <v>5</v>
      </c>
      <c r="E12">
        <f>AVERAGE('설문지 응답 시트1'!F13,'설문지 응답 시트1'!F72,'설문지 응답 시트1'!F131)</f>
        <v>5</v>
      </c>
      <c r="F12">
        <f>AVERAGE('설문지 응답 시트1'!G13,'설문지 응답 시트1'!G72,'설문지 응답 시트1'!G131)</f>
        <v>5</v>
      </c>
      <c r="G12">
        <f>AVERAGE('설문지 응답 시트1'!H13,'설문지 응답 시트1'!H72,'설문지 응답 시트1'!H131)</f>
        <v>5</v>
      </c>
      <c r="H12">
        <f>AVERAGE('설문지 응답 시트1'!I13,'설문지 응답 시트1'!I72,'설문지 응답 시트1'!I131)</f>
        <v>5</v>
      </c>
      <c r="I12">
        <f>AVERAGE('설문지 응답 시트1'!J13,'설문지 응답 시트1'!J72,'설문지 응답 시트1'!J131)</f>
        <v>5</v>
      </c>
      <c r="J12">
        <f>AVERAGE('설문지 응답 시트1'!K13,'설문지 응답 시트1'!K72,'설문지 응답 시트1'!K131)</f>
        <v>5</v>
      </c>
      <c r="M12" s="43"/>
      <c r="N12">
        <f t="shared" si="0"/>
        <v>1.2771241929191448</v>
      </c>
      <c r="O12">
        <f t="shared" si="1"/>
        <v>1.1160769196158724</v>
      </c>
      <c r="P12">
        <f t="shared" si="2"/>
        <v>0.98996266375015352</v>
      </c>
      <c r="Q12">
        <f t="shared" si="3"/>
        <v>1.069024605052499</v>
      </c>
      <c r="R12">
        <f t="shared" si="4"/>
        <v>0.99585564796509862</v>
      </c>
      <c r="S12">
        <f t="shared" si="5"/>
        <v>0.98992198805464915</v>
      </c>
      <c r="T12">
        <f t="shared" si="6"/>
        <v>0.940334540159798</v>
      </c>
      <c r="U12">
        <f t="shared" si="7"/>
        <v>0.94787785328952723</v>
      </c>
      <c r="V12">
        <f t="shared" si="8"/>
        <v>0.92837469269546657</v>
      </c>
    </row>
    <row r="13" spans="1:22" x14ac:dyDescent="0.35">
      <c r="A13" s="2">
        <v>1</v>
      </c>
      <c r="B13">
        <f>AVERAGE('설문지 응답 시트1'!C14,'설문지 응답 시트1'!C73,'설문지 응답 시트1'!C132)</f>
        <v>3</v>
      </c>
      <c r="C13">
        <f>AVERAGE('설문지 응답 시트1'!D14,'설문지 응답 시트1'!D73,'설문지 응답 시트1'!D132)</f>
        <v>3</v>
      </c>
      <c r="D13">
        <f>AVERAGE('설문지 응답 시트1'!E14,'설문지 응답 시트1'!E73,'설문지 응답 시트1'!E132)</f>
        <v>5</v>
      </c>
      <c r="E13">
        <f>AVERAGE('설문지 응답 시트1'!F14,'설문지 응답 시트1'!F73,'설문지 응답 시트1'!F132)</f>
        <v>3.5</v>
      </c>
      <c r="F13">
        <f>AVERAGE('설문지 응답 시트1'!G14,'설문지 응답 시트1'!G73,'설문지 응답 시트1'!G132)</f>
        <v>5</v>
      </c>
      <c r="G13">
        <f>AVERAGE('설문지 응답 시트1'!H14,'설문지 응답 시트1'!H73,'설문지 응답 시트1'!H132)</f>
        <v>1</v>
      </c>
      <c r="H13">
        <f>AVERAGE('설문지 응답 시트1'!I14,'설문지 응답 시트1'!I73,'설문지 응답 시트1'!I132)</f>
        <v>3</v>
      </c>
      <c r="I13">
        <f>AVERAGE('설문지 응답 시트1'!J14,'설문지 응답 시트1'!J73,'설문지 응답 시트1'!J132)</f>
        <v>2</v>
      </c>
      <c r="J13">
        <f>AVERAGE('설문지 응답 시트1'!K14,'설문지 응답 시트1'!K73,'설문지 응답 시트1'!K132)</f>
        <v>3</v>
      </c>
      <c r="M13" s="43"/>
      <c r="N13">
        <f t="shared" si="0"/>
        <v>-1.7983993737024706</v>
      </c>
      <c r="O13">
        <f t="shared" si="1"/>
        <v>-1.4165591672047602</v>
      </c>
      <c r="P13">
        <f t="shared" si="2"/>
        <v>0.98996266375015352</v>
      </c>
      <c r="Q13">
        <f t="shared" si="3"/>
        <v>-1.2385041156096028</v>
      </c>
      <c r="R13">
        <f t="shared" si="4"/>
        <v>0.99585564796509862</v>
      </c>
      <c r="S13">
        <f t="shared" si="5"/>
        <v>-3.9807501221772079</v>
      </c>
      <c r="T13">
        <f t="shared" si="6"/>
        <v>-2.0585702095390168</v>
      </c>
      <c r="U13">
        <f t="shared" si="7"/>
        <v>-3.7125215920506469</v>
      </c>
      <c r="V13">
        <f t="shared" si="8"/>
        <v>-1.6799161105917972</v>
      </c>
    </row>
    <row r="14" spans="1:22" x14ac:dyDescent="0.35">
      <c r="A14" s="2">
        <v>1</v>
      </c>
      <c r="B14">
        <f>AVERAGE('설문지 응답 시트1'!C15,'설문지 응답 시트1'!C74,'설문지 응답 시트1'!C133)</f>
        <v>3.6666666666666665</v>
      </c>
      <c r="C14">
        <f>AVERAGE('설문지 응답 시트1'!D15,'설문지 응답 시트1'!D74,'설문지 응답 시트1'!D133)</f>
        <v>2.6666666666666665</v>
      </c>
      <c r="D14">
        <f>AVERAGE('설문지 응답 시트1'!E15,'설문지 응답 시트1'!E74,'설문지 응답 시트1'!E133)</f>
        <v>3</v>
      </c>
      <c r="E14">
        <f>AVERAGE('설문지 응답 시트1'!F15,'설문지 응답 시트1'!F74,'설문지 응답 시트1'!F133)</f>
        <v>3.5</v>
      </c>
      <c r="F14">
        <f>AVERAGE('설문지 응답 시트1'!G15,'설문지 응답 시트1'!G74,'설문지 응답 시트1'!G133)</f>
        <v>5</v>
      </c>
      <c r="G14">
        <f>AVERAGE('설문지 응답 시트1'!H15,'설문지 응답 시트1'!H74,'설문지 응답 시트1'!H133)</f>
        <v>4</v>
      </c>
      <c r="H14">
        <f>AVERAGE('설문지 응답 시트1'!I15,'설문지 응답 시트1'!I74,'설문지 응답 시트1'!I133)</f>
        <v>4</v>
      </c>
      <c r="I14">
        <f>AVERAGE('설문지 응답 시트1'!J15,'설문지 응답 시트1'!J74,'설문지 응답 시트1'!J133)</f>
        <v>4</v>
      </c>
      <c r="J14">
        <f>AVERAGE('설문지 응답 시트1'!K15,'설문지 응답 시트1'!K74,'설문지 응답 시트1'!K133)</f>
        <v>3</v>
      </c>
      <c r="M14" s="43"/>
      <c r="N14">
        <f t="shared" si="0"/>
        <v>-0.77322485149526576</v>
      </c>
      <c r="O14">
        <f t="shared" si="1"/>
        <v>-1.8386651816748658</v>
      </c>
      <c r="P14">
        <f t="shared" si="2"/>
        <v>-2.254914956319793</v>
      </c>
      <c r="Q14">
        <f t="shared" si="3"/>
        <v>-1.2385041156096028</v>
      </c>
      <c r="R14">
        <f t="shared" si="4"/>
        <v>0.99585564796509862</v>
      </c>
      <c r="S14">
        <f t="shared" si="5"/>
        <v>-0.2527460395033152</v>
      </c>
      <c r="T14">
        <f t="shared" si="6"/>
        <v>-0.55911783468960929</v>
      </c>
      <c r="U14">
        <f t="shared" si="7"/>
        <v>-0.60558862849053086</v>
      </c>
      <c r="V14">
        <f t="shared" si="8"/>
        <v>-1.6799161105917972</v>
      </c>
    </row>
    <row r="15" spans="1:22" x14ac:dyDescent="0.35">
      <c r="A15" s="2">
        <v>1</v>
      </c>
      <c r="B15">
        <f>AVERAGE('설문지 응답 시트1'!C16,'설문지 응답 시트1'!C75,'설문지 응답 시트1'!C134)</f>
        <v>3.6666666666666665</v>
      </c>
      <c r="C15">
        <f>AVERAGE('설문지 응답 시트1'!D16,'설문지 응답 시트1'!D75,'설문지 응답 시트1'!D134)</f>
        <v>4</v>
      </c>
      <c r="D15">
        <f>AVERAGE('설문지 응답 시트1'!E16,'설문지 응답 시트1'!E75,'설문지 응답 시트1'!E134)</f>
        <v>4</v>
      </c>
      <c r="E15">
        <f>AVERAGE('설문지 응답 시트1'!F16,'설문지 응답 시트1'!F75,'설문지 응답 시트1'!F134)</f>
        <v>4</v>
      </c>
      <c r="F15">
        <f>AVERAGE('설문지 응답 시트1'!G16,'설문지 응답 시트1'!G75,'설문지 응답 시트1'!G134)</f>
        <v>4</v>
      </c>
      <c r="G15">
        <f>AVERAGE('설문지 응답 시트1'!H16,'설문지 응답 시트1'!H75,'설문지 응답 시트1'!H134)</f>
        <v>3</v>
      </c>
      <c r="H15">
        <f>AVERAGE('설문지 응답 시트1'!I16,'설문지 응답 시트1'!I75,'설문지 응답 시트1'!I134)</f>
        <v>4</v>
      </c>
      <c r="I15">
        <f>AVERAGE('설문지 응답 시트1'!J16,'설문지 응답 시트1'!J75,'설문지 응답 시트1'!J134)</f>
        <v>4</v>
      </c>
      <c r="J15">
        <f>AVERAGE('설문지 응답 시트1'!K16,'설문지 응답 시트1'!K75,'설문지 응답 시트1'!K134)</f>
        <v>5</v>
      </c>
      <c r="M15" s="43"/>
      <c r="N15">
        <f t="shared" si="0"/>
        <v>-0.77322485149526576</v>
      </c>
      <c r="O15">
        <f t="shared" si="1"/>
        <v>-0.1502411237944439</v>
      </c>
      <c r="P15">
        <f t="shared" si="2"/>
        <v>-0.63247614628481985</v>
      </c>
      <c r="Q15">
        <f t="shared" si="3"/>
        <v>-0.46932787538890219</v>
      </c>
      <c r="R15">
        <f t="shared" si="4"/>
        <v>-0.47303143278342191</v>
      </c>
      <c r="S15">
        <f t="shared" si="5"/>
        <v>-1.4954140670612794</v>
      </c>
      <c r="T15">
        <f t="shared" si="6"/>
        <v>-0.55911783468960929</v>
      </c>
      <c r="U15">
        <f t="shared" si="7"/>
        <v>-0.60558862849053086</v>
      </c>
      <c r="V15">
        <f t="shared" si="8"/>
        <v>0.92837469269546657</v>
      </c>
    </row>
    <row r="16" spans="1:22" x14ac:dyDescent="0.35">
      <c r="A16" s="2">
        <v>2</v>
      </c>
      <c r="B16">
        <f>AVERAGE('설문지 응답 시트1'!C17,'설문지 응답 시트1'!C76,'설문지 응답 시트1'!C135)</f>
        <v>4.333333333333333</v>
      </c>
      <c r="C16">
        <f>AVERAGE('설문지 응답 시트1'!D17,'설문지 응답 시트1'!D76,'설문지 응답 시트1'!D135)</f>
        <v>4.666666666666667</v>
      </c>
      <c r="D16">
        <f>AVERAGE('설문지 응답 시트1'!E17,'설문지 응답 시트1'!E76,'설문지 응답 시트1'!E135)</f>
        <v>5</v>
      </c>
      <c r="E16">
        <f>AVERAGE('설문지 응답 시트1'!F17,'설문지 응답 시트1'!F76,'설문지 응답 시트1'!F135)</f>
        <v>5</v>
      </c>
      <c r="F16">
        <f>AVERAGE('설문지 응답 시트1'!G17,'설문지 응답 시트1'!G76,'설문지 응답 시트1'!G135)</f>
        <v>5</v>
      </c>
      <c r="G16">
        <f>AVERAGE('설문지 응답 시트1'!H17,'설문지 응답 시트1'!H76,'설문지 응답 시트1'!H135)</f>
        <v>5</v>
      </c>
      <c r="H16">
        <f>AVERAGE('설문지 응답 시트1'!I17,'설문지 응답 시트1'!I76,'설문지 응답 시트1'!I135)</f>
        <v>5</v>
      </c>
      <c r="I16">
        <f>AVERAGE('설문지 응답 시트1'!J17,'설문지 응답 시트1'!J76,'설문지 응답 시트1'!J135)</f>
        <v>5</v>
      </c>
      <c r="J16">
        <f>AVERAGE('설문지 응답 시트1'!K17,'설문지 응답 시트1'!K76,'설문지 응답 시트1'!K135)</f>
        <v>5</v>
      </c>
      <c r="M16" s="43"/>
      <c r="N16">
        <f t="shared" si="0"/>
        <v>0.25194967071193913</v>
      </c>
      <c r="O16">
        <f t="shared" si="1"/>
        <v>0.69397090514576731</v>
      </c>
      <c r="P16">
        <f t="shared" si="2"/>
        <v>0.98996266375015352</v>
      </c>
      <c r="Q16">
        <f t="shared" si="3"/>
        <v>1.069024605052499</v>
      </c>
      <c r="R16">
        <f t="shared" si="4"/>
        <v>0.99585564796509862</v>
      </c>
      <c r="S16">
        <f t="shared" si="5"/>
        <v>0.98992198805464915</v>
      </c>
      <c r="T16">
        <f t="shared" si="6"/>
        <v>0.940334540159798</v>
      </c>
      <c r="U16">
        <f t="shared" si="7"/>
        <v>0.94787785328952723</v>
      </c>
      <c r="V16">
        <f t="shared" si="8"/>
        <v>0.92837469269546657</v>
      </c>
    </row>
    <row r="17" spans="1:22" x14ac:dyDescent="0.35">
      <c r="A17" s="2">
        <v>1</v>
      </c>
      <c r="B17">
        <f>AVERAGE('설문지 응답 시트1'!C18,'설문지 응답 시트1'!C77,'설문지 응답 시트1'!C136)</f>
        <v>5</v>
      </c>
      <c r="C17">
        <f>AVERAGE('설문지 응답 시트1'!D18,'설문지 응답 시트1'!D77,'설문지 응답 시트1'!D136)</f>
        <v>5</v>
      </c>
      <c r="D17">
        <f>AVERAGE('설문지 응답 시트1'!E18,'설문지 응답 시트1'!E77,'설문지 응답 시트1'!E136)</f>
        <v>5</v>
      </c>
      <c r="E17">
        <f>AVERAGE('설문지 응답 시트1'!F18,'설문지 응답 시트1'!F77,'설문지 응답 시트1'!F136)</f>
        <v>5</v>
      </c>
      <c r="F17">
        <f>AVERAGE('설문지 응답 시트1'!G18,'설문지 응답 시트1'!G77,'설문지 응답 시트1'!G136)</f>
        <v>5</v>
      </c>
      <c r="G17">
        <f>AVERAGE('설문지 응답 시트1'!H18,'설문지 응답 시트1'!H77,'설문지 응답 시트1'!H136)</f>
        <v>5</v>
      </c>
      <c r="H17">
        <f>AVERAGE('설문지 응답 시트1'!I18,'설문지 응답 시트1'!I77,'설문지 응답 시트1'!I136)</f>
        <v>5</v>
      </c>
      <c r="I17">
        <f>AVERAGE('설문지 응답 시트1'!J18,'설문지 응답 시트1'!J77,'설문지 응답 시트1'!J136)</f>
        <v>5</v>
      </c>
      <c r="J17">
        <f>AVERAGE('설문지 응답 시트1'!K18,'설문지 응답 시트1'!K77,'설문지 응답 시트1'!K136)</f>
        <v>5</v>
      </c>
      <c r="M17" s="43"/>
      <c r="N17">
        <f t="shared" si="0"/>
        <v>1.2771241929191448</v>
      </c>
      <c r="O17">
        <f t="shared" si="1"/>
        <v>1.1160769196158724</v>
      </c>
      <c r="P17">
        <f t="shared" si="2"/>
        <v>0.98996266375015352</v>
      </c>
      <c r="Q17">
        <f t="shared" si="3"/>
        <v>1.069024605052499</v>
      </c>
      <c r="R17">
        <f t="shared" si="4"/>
        <v>0.99585564796509862</v>
      </c>
      <c r="S17">
        <f t="shared" si="5"/>
        <v>0.98992198805464915</v>
      </c>
      <c r="T17">
        <f t="shared" si="6"/>
        <v>0.940334540159798</v>
      </c>
      <c r="U17">
        <f t="shared" si="7"/>
        <v>0.94787785328952723</v>
      </c>
      <c r="V17">
        <f t="shared" si="8"/>
        <v>0.92837469269546657</v>
      </c>
    </row>
    <row r="18" spans="1:22" x14ac:dyDescent="0.35">
      <c r="A18" s="2">
        <v>2</v>
      </c>
      <c r="B18">
        <f>AVERAGE('설문지 응답 시트1'!C19,'설문지 응답 시트1'!C78,'설문지 응답 시트1'!C137)</f>
        <v>5</v>
      </c>
      <c r="C18">
        <f>AVERAGE('설문지 응답 시트1'!D19,'설문지 응답 시트1'!D78,'설문지 응답 시트1'!D137)</f>
        <v>4.666666666666667</v>
      </c>
      <c r="D18">
        <f>AVERAGE('설문지 응답 시트1'!E19,'설문지 응답 시트1'!E78,'설문지 응답 시트1'!E137)</f>
        <v>5</v>
      </c>
      <c r="E18">
        <f>AVERAGE('설문지 응답 시트1'!F19,'설문지 응답 시트1'!F78,'설문지 응답 시트1'!F137)</f>
        <v>4.5</v>
      </c>
      <c r="F18">
        <f>AVERAGE('설문지 응답 시트1'!G19,'설문지 응답 시트1'!G78,'설문지 응답 시트1'!G137)</f>
        <v>4</v>
      </c>
      <c r="G18">
        <f>AVERAGE('설문지 응답 시트1'!H19,'설문지 응답 시트1'!H78,'설문지 응답 시트1'!H137)</f>
        <v>5</v>
      </c>
      <c r="H18">
        <f>AVERAGE('설문지 응답 시트1'!I19,'설문지 응답 시트1'!I78,'설문지 응답 시트1'!I137)</f>
        <v>5</v>
      </c>
      <c r="I18">
        <f>AVERAGE('설문지 응답 시트1'!J19,'설문지 응답 시트1'!J78,'설문지 응답 시트1'!J137)</f>
        <v>5</v>
      </c>
      <c r="J18">
        <f>AVERAGE('설문지 응답 시트1'!K19,'설문지 응답 시트1'!K78,'설문지 응답 시트1'!K137)</f>
        <v>5</v>
      </c>
      <c r="M18" s="43"/>
      <c r="N18">
        <f t="shared" si="0"/>
        <v>1.2771241929191448</v>
      </c>
      <c r="O18">
        <f t="shared" si="1"/>
        <v>0.69397090514576731</v>
      </c>
      <c r="P18">
        <f t="shared" si="2"/>
        <v>0.98996266375015352</v>
      </c>
      <c r="Q18">
        <f t="shared" si="3"/>
        <v>0.29984836483179844</v>
      </c>
      <c r="R18">
        <f t="shared" si="4"/>
        <v>-0.47303143278342191</v>
      </c>
      <c r="S18">
        <f t="shared" si="5"/>
        <v>0.98992198805464915</v>
      </c>
      <c r="T18">
        <f t="shared" si="6"/>
        <v>0.940334540159798</v>
      </c>
      <c r="U18">
        <f t="shared" si="7"/>
        <v>0.94787785328952723</v>
      </c>
      <c r="V18">
        <f t="shared" si="8"/>
        <v>0.92837469269546657</v>
      </c>
    </row>
    <row r="19" spans="1:22" x14ac:dyDescent="0.35">
      <c r="A19" s="2">
        <v>2</v>
      </c>
      <c r="B19">
        <f>AVERAGE('설문지 응답 시트1'!C20,'설문지 응답 시트1'!C79,'설문지 응답 시트1'!C138)</f>
        <v>4.333333333333333</v>
      </c>
      <c r="C19">
        <f>AVERAGE('설문지 응답 시트1'!D20,'설문지 응답 시트1'!D79,'설문지 응답 시트1'!D138)</f>
        <v>3.3333333333333335</v>
      </c>
      <c r="D19">
        <f>AVERAGE('설문지 응답 시트1'!E20,'설문지 응답 시트1'!E79,'설문지 응답 시트1'!E138)</f>
        <v>4</v>
      </c>
      <c r="E19">
        <f>AVERAGE('설문지 응답 시트1'!F20,'설문지 응답 시트1'!F79,'설문지 응답 시트1'!F138)</f>
        <v>4</v>
      </c>
      <c r="F19">
        <f>AVERAGE('설문지 응답 시트1'!G20,'설문지 응답 시트1'!G79,'설문지 응답 시트1'!G138)</f>
        <v>4</v>
      </c>
      <c r="G19">
        <f>AVERAGE('설문지 응답 시트1'!H20,'설문지 응답 시트1'!H79,'설문지 응답 시트1'!H138)</f>
        <v>4</v>
      </c>
      <c r="H19">
        <f>AVERAGE('설문지 응답 시트1'!I20,'설문지 응답 시트1'!I79,'설문지 응답 시트1'!I138)</f>
        <v>5</v>
      </c>
      <c r="I19">
        <f>AVERAGE('설문지 응답 시트1'!J20,'설문지 응답 시트1'!J79,'설문지 응답 시트1'!J138)</f>
        <v>5</v>
      </c>
      <c r="J19">
        <f>AVERAGE('설문지 응답 시트1'!K20,'설문지 응답 시트1'!K79,'설문지 응답 시트1'!K138)</f>
        <v>4</v>
      </c>
      <c r="M19" s="43"/>
      <c r="N19">
        <f t="shared" si="0"/>
        <v>0.25194967071193913</v>
      </c>
      <c r="O19">
        <f t="shared" si="1"/>
        <v>-0.99445315273465462</v>
      </c>
      <c r="P19">
        <f t="shared" si="2"/>
        <v>-0.63247614628481985</v>
      </c>
      <c r="Q19">
        <f t="shared" si="3"/>
        <v>-0.46932787538890219</v>
      </c>
      <c r="R19">
        <f t="shared" si="4"/>
        <v>-0.47303143278342191</v>
      </c>
      <c r="S19">
        <f t="shared" si="5"/>
        <v>-0.2527460395033152</v>
      </c>
      <c r="T19">
        <f t="shared" si="6"/>
        <v>0.940334540159798</v>
      </c>
      <c r="U19">
        <f t="shared" si="7"/>
        <v>0.94787785328952723</v>
      </c>
      <c r="V19">
        <f t="shared" si="8"/>
        <v>-0.37577070894816528</v>
      </c>
    </row>
    <row r="20" spans="1:22" x14ac:dyDescent="0.35">
      <c r="A20" s="2">
        <v>2</v>
      </c>
      <c r="B20">
        <f>AVERAGE('설문지 응답 시트1'!C21,'설문지 응답 시트1'!C80,'설문지 응답 시트1'!C139)</f>
        <v>4</v>
      </c>
      <c r="C20">
        <f>AVERAGE('설문지 응답 시트1'!D21,'설문지 응답 시트1'!D80,'설문지 응답 시트1'!D139)</f>
        <v>3.3333333333333335</v>
      </c>
      <c r="D20">
        <f>AVERAGE('설문지 응답 시트1'!E21,'설문지 응답 시트1'!E80,'설문지 응답 시트1'!E139)</f>
        <v>4</v>
      </c>
      <c r="E20">
        <f>AVERAGE('설문지 응답 시트1'!F21,'설문지 응답 시트1'!F80,'설문지 응답 시트1'!F139)</f>
        <v>4</v>
      </c>
      <c r="F20">
        <f>AVERAGE('설문지 응답 시트1'!G21,'설문지 응답 시트1'!G80,'설문지 응답 시트1'!G139)</f>
        <v>4</v>
      </c>
      <c r="G20">
        <f>AVERAGE('설문지 응답 시트1'!H21,'설문지 응답 시트1'!H80,'설문지 응답 시트1'!H139)</f>
        <v>4</v>
      </c>
      <c r="H20">
        <f>AVERAGE('설문지 응답 시트1'!I21,'설문지 응답 시트1'!I80,'설문지 응답 시트1'!I139)</f>
        <v>4</v>
      </c>
      <c r="I20">
        <f>AVERAGE('설문지 응답 시트1'!J21,'설문지 응답 시트1'!J80,'설문지 응답 시트1'!J139)</f>
        <v>4</v>
      </c>
      <c r="J20">
        <f>AVERAGE('설문지 응답 시트1'!K21,'설문지 응답 시트1'!K80,'설문지 응답 시트1'!K139)</f>
        <v>4</v>
      </c>
      <c r="M20" s="43"/>
      <c r="N20">
        <f t="shared" si="0"/>
        <v>-0.26063759039166301</v>
      </c>
      <c r="O20">
        <f t="shared" si="1"/>
        <v>-0.99445315273465462</v>
      </c>
      <c r="P20">
        <f t="shared" si="2"/>
        <v>-0.63247614628481985</v>
      </c>
      <c r="Q20">
        <f t="shared" si="3"/>
        <v>-0.46932787538890219</v>
      </c>
      <c r="R20">
        <f t="shared" si="4"/>
        <v>-0.47303143278342191</v>
      </c>
      <c r="S20">
        <f t="shared" si="5"/>
        <v>-0.2527460395033152</v>
      </c>
      <c r="T20">
        <f t="shared" si="6"/>
        <v>-0.55911783468960929</v>
      </c>
      <c r="U20">
        <f t="shared" si="7"/>
        <v>-0.60558862849053086</v>
      </c>
      <c r="V20">
        <f t="shared" si="8"/>
        <v>-0.37577070894816528</v>
      </c>
    </row>
    <row r="21" spans="1:22" x14ac:dyDescent="0.35">
      <c r="A21" s="2">
        <v>1</v>
      </c>
      <c r="B21">
        <f>AVERAGE('설문지 응답 시트1'!C22,'설문지 응답 시트1'!C81,'설문지 응답 시트1'!C140)</f>
        <v>3.6666666666666665</v>
      </c>
      <c r="C21">
        <f>AVERAGE('설문지 응답 시트1'!D22,'설문지 응답 시트1'!D81,'설문지 응답 시트1'!D140)</f>
        <v>4.666666666666667</v>
      </c>
      <c r="D21">
        <f>AVERAGE('설문지 응답 시트1'!E22,'설문지 응답 시트1'!E81,'설문지 응답 시트1'!E140)</f>
        <v>5</v>
      </c>
      <c r="E21">
        <f>AVERAGE('설문지 응답 시트1'!F22,'설문지 응답 시트1'!F81,'설문지 응답 시트1'!F140)</f>
        <v>5</v>
      </c>
      <c r="F21">
        <f>AVERAGE('설문지 응답 시트1'!G22,'설문지 응답 시트1'!G81,'설문지 응답 시트1'!G140)</f>
        <v>4</v>
      </c>
      <c r="G21">
        <f>AVERAGE('설문지 응답 시트1'!H22,'설문지 응답 시트1'!H81,'설문지 응답 시트1'!H140)</f>
        <v>4</v>
      </c>
      <c r="H21">
        <f>AVERAGE('설문지 응답 시트1'!I22,'설문지 응답 시트1'!I81,'설문지 응답 시트1'!I140)</f>
        <v>5</v>
      </c>
      <c r="I21">
        <f>AVERAGE('설문지 응답 시트1'!J22,'설문지 응답 시트1'!J81,'설문지 응답 시트1'!J140)</f>
        <v>5</v>
      </c>
      <c r="J21">
        <f>AVERAGE('설문지 응답 시트1'!K22,'설문지 응답 시트1'!K81,'설문지 응답 시트1'!K140)</f>
        <v>2</v>
      </c>
      <c r="M21" s="43"/>
      <c r="N21">
        <f t="shared" si="0"/>
        <v>-0.77322485149526576</v>
      </c>
      <c r="O21">
        <f t="shared" si="1"/>
        <v>0.69397090514576731</v>
      </c>
      <c r="P21">
        <f t="shared" si="2"/>
        <v>0.98996266375015352</v>
      </c>
      <c r="Q21">
        <f t="shared" si="3"/>
        <v>1.069024605052499</v>
      </c>
      <c r="R21">
        <f t="shared" si="4"/>
        <v>-0.47303143278342191</v>
      </c>
      <c r="S21">
        <f t="shared" si="5"/>
        <v>-0.2527460395033152</v>
      </c>
      <c r="T21">
        <f t="shared" si="6"/>
        <v>0.940334540159798</v>
      </c>
      <c r="U21">
        <f t="shared" si="7"/>
        <v>0.94787785328952723</v>
      </c>
      <c r="V21">
        <f t="shared" si="8"/>
        <v>-2.9840615122354288</v>
      </c>
    </row>
    <row r="22" spans="1:22" x14ac:dyDescent="0.35">
      <c r="A22" s="2">
        <v>2</v>
      </c>
      <c r="B22">
        <f>AVERAGE('설문지 응답 시트1'!C23,'설문지 응답 시트1'!C82,'설문지 응답 시트1'!C141)</f>
        <v>4.666666666666667</v>
      </c>
      <c r="C22">
        <f>AVERAGE('설문지 응답 시트1'!D23,'설문지 응답 시트1'!D82,'설문지 응답 시트1'!D141)</f>
        <v>4.666666666666667</v>
      </c>
      <c r="D22">
        <f>AVERAGE('설문지 응답 시트1'!E23,'설문지 응답 시트1'!E82,'설문지 응답 시트1'!E141)</f>
        <v>5</v>
      </c>
      <c r="E22">
        <f>AVERAGE('설문지 응답 시트1'!F23,'설문지 응답 시트1'!F82,'설문지 응답 시트1'!F141)</f>
        <v>5</v>
      </c>
      <c r="F22">
        <f>AVERAGE('설문지 응답 시트1'!G23,'설문지 응답 시트1'!G82,'설문지 응답 시트1'!G141)</f>
        <v>5</v>
      </c>
      <c r="G22">
        <f>AVERAGE('설문지 응답 시트1'!H23,'설문지 응답 시트1'!H82,'설문지 응답 시트1'!H141)</f>
        <v>5</v>
      </c>
      <c r="H22">
        <f>AVERAGE('설문지 응답 시트1'!I23,'설문지 응답 시트1'!I82,'설문지 응답 시트1'!I141)</f>
        <v>5</v>
      </c>
      <c r="I22">
        <f>AVERAGE('설문지 응답 시트1'!J23,'설문지 응답 시트1'!J82,'설문지 응답 시트1'!J141)</f>
        <v>5</v>
      </c>
      <c r="J22">
        <f>AVERAGE('설문지 응답 시트1'!K23,'설문지 응답 시트1'!K82,'설문지 응답 시트1'!K141)</f>
        <v>3</v>
      </c>
      <c r="M22" s="43"/>
      <c r="N22">
        <f t="shared" si="0"/>
        <v>0.76453693181554261</v>
      </c>
      <c r="O22">
        <f t="shared" si="1"/>
        <v>0.69397090514576731</v>
      </c>
      <c r="P22">
        <f t="shared" si="2"/>
        <v>0.98996266375015352</v>
      </c>
      <c r="Q22">
        <f t="shared" si="3"/>
        <v>1.069024605052499</v>
      </c>
      <c r="R22">
        <f t="shared" si="4"/>
        <v>0.99585564796509862</v>
      </c>
      <c r="S22">
        <f t="shared" si="5"/>
        <v>0.98992198805464915</v>
      </c>
      <c r="T22">
        <f t="shared" si="6"/>
        <v>0.940334540159798</v>
      </c>
      <c r="U22">
        <f t="shared" si="7"/>
        <v>0.94787785328952723</v>
      </c>
      <c r="V22">
        <f t="shared" si="8"/>
        <v>-1.6799161105917972</v>
      </c>
    </row>
    <row r="23" spans="1:22" x14ac:dyDescent="0.35">
      <c r="A23" s="17">
        <v>2</v>
      </c>
      <c r="B23">
        <f>AVERAGE('설문지 응답 시트1'!C24,'설문지 응답 시트1'!C83,'설문지 응답 시트1'!C142)</f>
        <v>3.3333333333333335</v>
      </c>
      <c r="C23">
        <f>AVERAGE('설문지 응답 시트1'!D24,'설문지 응답 시트1'!D83,'설문지 응답 시트1'!D142)</f>
        <v>2.6666666666666665</v>
      </c>
      <c r="D23">
        <f>AVERAGE('설문지 응답 시트1'!E24,'설문지 응답 시트1'!E83,'설문지 응답 시트1'!E142)</f>
        <v>3</v>
      </c>
      <c r="E23">
        <f>AVERAGE('설문지 응답 시트1'!F24,'설문지 응답 시트1'!F83,'설문지 응답 시트1'!F142)</f>
        <v>3.5</v>
      </c>
      <c r="F23">
        <f>AVERAGE('설문지 응답 시트1'!G24,'설문지 응답 시트1'!G83,'설문지 응답 시트1'!G142)</f>
        <v>3</v>
      </c>
      <c r="G23">
        <f>AVERAGE('설문지 응답 시트1'!H24,'설문지 응답 시트1'!H83,'설문지 응답 시트1'!H142)</f>
        <v>4</v>
      </c>
      <c r="H23">
        <f>AVERAGE('설문지 응답 시트1'!I24,'설문지 응답 시트1'!I83,'설문지 응답 시트1'!I142)</f>
        <v>3</v>
      </c>
      <c r="I23">
        <f>AVERAGE('설문지 응답 시트1'!J24,'설문지 응답 시트1'!J83,'설문지 응답 시트1'!J142)</f>
        <v>3</v>
      </c>
      <c r="J23">
        <f>AVERAGE('설문지 응답 시트1'!K24,'설문지 응답 시트1'!K83,'설문지 응답 시트1'!K142)</f>
        <v>4</v>
      </c>
      <c r="M23" s="43"/>
      <c r="N23">
        <f t="shared" si="0"/>
        <v>-1.285812112598868</v>
      </c>
      <c r="O23">
        <f t="shared" si="1"/>
        <v>-1.8386651816748658</v>
      </c>
      <c r="P23">
        <f t="shared" si="2"/>
        <v>-2.254914956319793</v>
      </c>
      <c r="Q23">
        <f t="shared" si="3"/>
        <v>-1.2385041156096028</v>
      </c>
      <c r="R23">
        <f t="shared" si="4"/>
        <v>-1.9419185135319423</v>
      </c>
      <c r="S23">
        <f t="shared" si="5"/>
        <v>-0.2527460395033152</v>
      </c>
      <c r="T23">
        <f t="shared" si="6"/>
        <v>-2.0585702095390168</v>
      </c>
      <c r="U23">
        <f t="shared" si="7"/>
        <v>-2.1590551102705891</v>
      </c>
      <c r="V23">
        <f t="shared" si="8"/>
        <v>-0.37577070894816528</v>
      </c>
    </row>
    <row r="24" spans="1:22" x14ac:dyDescent="0.35">
      <c r="A24" s="2">
        <v>1</v>
      </c>
      <c r="B24">
        <f>AVERAGE('설문지 응답 시트1'!C25,'설문지 응답 시트1'!C84,'설문지 응답 시트1'!C143)</f>
        <v>5</v>
      </c>
      <c r="C24">
        <f>AVERAGE('설문지 응답 시트1'!D25,'설문지 응답 시트1'!D84,'설문지 응답 시트1'!D143)</f>
        <v>5</v>
      </c>
      <c r="D24">
        <f>AVERAGE('설문지 응답 시트1'!E25,'설문지 응답 시트1'!E84,'설문지 응답 시트1'!E143)</f>
        <v>5</v>
      </c>
      <c r="E24">
        <f>AVERAGE('설문지 응답 시트1'!F25,'설문지 응답 시트1'!F84,'설문지 응답 시트1'!F143)</f>
        <v>5</v>
      </c>
      <c r="F24">
        <f>AVERAGE('설문지 응답 시트1'!G25,'설문지 응답 시트1'!G84,'설문지 응답 시트1'!G143)</f>
        <v>5</v>
      </c>
      <c r="G24">
        <f>AVERAGE('설문지 응답 시트1'!H25,'설문지 응답 시트1'!H84,'설문지 응답 시트1'!H143)</f>
        <v>5</v>
      </c>
      <c r="H24">
        <f>AVERAGE('설문지 응답 시트1'!I25,'설문지 응답 시트1'!I84,'설문지 응답 시트1'!I143)</f>
        <v>5</v>
      </c>
      <c r="I24">
        <f>AVERAGE('설문지 응답 시트1'!J25,'설문지 응답 시트1'!J84,'설문지 응답 시트1'!J143)</f>
        <v>5</v>
      </c>
      <c r="J24">
        <f>AVERAGE('설문지 응답 시트1'!K25,'설문지 응답 시트1'!K84,'설문지 응답 시트1'!K143)</f>
        <v>5</v>
      </c>
      <c r="M24" s="43"/>
      <c r="N24">
        <f t="shared" si="0"/>
        <v>1.2771241929191448</v>
      </c>
      <c r="O24">
        <f t="shared" si="1"/>
        <v>1.1160769196158724</v>
      </c>
      <c r="P24">
        <f t="shared" si="2"/>
        <v>0.98996266375015352</v>
      </c>
      <c r="Q24">
        <f t="shared" si="3"/>
        <v>1.069024605052499</v>
      </c>
      <c r="R24">
        <f t="shared" si="4"/>
        <v>0.99585564796509862</v>
      </c>
      <c r="S24">
        <f t="shared" si="5"/>
        <v>0.98992198805464915</v>
      </c>
      <c r="T24">
        <f t="shared" si="6"/>
        <v>0.940334540159798</v>
      </c>
      <c r="U24">
        <f t="shared" si="7"/>
        <v>0.94787785328952723</v>
      </c>
      <c r="V24">
        <f t="shared" si="8"/>
        <v>0.92837469269546657</v>
      </c>
    </row>
    <row r="25" spans="1:22" x14ac:dyDescent="0.35">
      <c r="A25" s="2">
        <v>1</v>
      </c>
      <c r="B25">
        <f>AVERAGE('설문지 응답 시트1'!C26,'설문지 응답 시트1'!C85,'설문지 응답 시트1'!C144)</f>
        <v>5</v>
      </c>
      <c r="C25">
        <f>AVERAGE('설문지 응답 시트1'!D26,'설문지 응답 시트1'!D85,'설문지 응답 시트1'!D144)</f>
        <v>5</v>
      </c>
      <c r="D25">
        <f>AVERAGE('설문지 응답 시트1'!E26,'설문지 응답 시트1'!E85,'설문지 응답 시트1'!E144)</f>
        <v>5</v>
      </c>
      <c r="E25">
        <f>AVERAGE('설문지 응답 시트1'!F26,'설문지 응답 시트1'!F85,'설문지 응답 시트1'!F144)</f>
        <v>5</v>
      </c>
      <c r="F25">
        <f>AVERAGE('설문지 응답 시트1'!G26,'설문지 응답 시트1'!G85,'설문지 응답 시트1'!G144)</f>
        <v>5</v>
      </c>
      <c r="G25">
        <f>AVERAGE('설문지 응답 시트1'!H26,'설문지 응답 시트1'!H85,'설문지 응답 시트1'!H144)</f>
        <v>5</v>
      </c>
      <c r="H25">
        <f>AVERAGE('설문지 응답 시트1'!I26,'설문지 응답 시트1'!I85,'설문지 응답 시트1'!I144)</f>
        <v>5</v>
      </c>
      <c r="I25">
        <f>AVERAGE('설문지 응답 시트1'!J26,'설문지 응답 시트1'!J85,'설문지 응답 시트1'!J144)</f>
        <v>5</v>
      </c>
      <c r="J25">
        <f>AVERAGE('설문지 응답 시트1'!K26,'설문지 응답 시트1'!K85,'설문지 응답 시트1'!K144)</f>
        <v>5</v>
      </c>
      <c r="M25" s="43"/>
      <c r="N25">
        <f t="shared" si="0"/>
        <v>1.2771241929191448</v>
      </c>
      <c r="O25">
        <f t="shared" si="1"/>
        <v>1.1160769196158724</v>
      </c>
      <c r="P25">
        <f t="shared" si="2"/>
        <v>0.98996266375015352</v>
      </c>
      <c r="Q25">
        <f t="shared" si="3"/>
        <v>1.069024605052499</v>
      </c>
      <c r="R25">
        <f t="shared" si="4"/>
        <v>0.99585564796509862</v>
      </c>
      <c r="S25">
        <f t="shared" si="5"/>
        <v>0.98992198805464915</v>
      </c>
      <c r="T25">
        <f t="shared" si="6"/>
        <v>0.940334540159798</v>
      </c>
      <c r="U25">
        <f t="shared" si="7"/>
        <v>0.94787785328952723</v>
      </c>
      <c r="V25">
        <f t="shared" si="8"/>
        <v>0.92837469269546657</v>
      </c>
    </row>
    <row r="26" spans="1:22" x14ac:dyDescent="0.35">
      <c r="A26" s="2">
        <v>1</v>
      </c>
      <c r="B26">
        <f>AVERAGE('설문지 응답 시트1'!C27,'설문지 응답 시트1'!C86,'설문지 응답 시트1'!C145)</f>
        <v>5</v>
      </c>
      <c r="C26">
        <f>AVERAGE('설문지 응답 시트1'!D27,'설문지 응답 시트1'!D86,'설문지 응답 시트1'!D145)</f>
        <v>5</v>
      </c>
      <c r="D26">
        <f>AVERAGE('설문지 응답 시트1'!E27,'설문지 응답 시트1'!E86,'설문지 응답 시트1'!E145)</f>
        <v>5</v>
      </c>
      <c r="E26">
        <f>AVERAGE('설문지 응답 시트1'!F27,'설문지 응답 시트1'!F86,'설문지 응답 시트1'!F145)</f>
        <v>5</v>
      </c>
      <c r="F26">
        <f>AVERAGE('설문지 응답 시트1'!G27,'설문지 응답 시트1'!G86,'설문지 응답 시트1'!G145)</f>
        <v>5</v>
      </c>
      <c r="G26">
        <f>AVERAGE('설문지 응답 시트1'!H27,'설문지 응답 시트1'!H86,'설문지 응답 시트1'!H145)</f>
        <v>5</v>
      </c>
      <c r="H26">
        <f>AVERAGE('설문지 응답 시트1'!I27,'설문지 응답 시트1'!I86,'설문지 응답 시트1'!I145)</f>
        <v>5</v>
      </c>
      <c r="I26">
        <f>AVERAGE('설문지 응답 시트1'!J27,'설문지 응답 시트1'!J86,'설문지 응답 시트1'!J145)</f>
        <v>5</v>
      </c>
      <c r="J26">
        <f>AVERAGE('설문지 응답 시트1'!K27,'설문지 응답 시트1'!K86,'설문지 응답 시트1'!K145)</f>
        <v>5</v>
      </c>
      <c r="M26" s="43"/>
      <c r="N26">
        <f t="shared" si="0"/>
        <v>1.2771241929191448</v>
      </c>
      <c r="O26">
        <f t="shared" si="1"/>
        <v>1.1160769196158724</v>
      </c>
      <c r="P26">
        <f t="shared" si="2"/>
        <v>0.98996266375015352</v>
      </c>
      <c r="Q26">
        <f t="shared" si="3"/>
        <v>1.069024605052499</v>
      </c>
      <c r="R26">
        <f t="shared" si="4"/>
        <v>0.99585564796509862</v>
      </c>
      <c r="S26">
        <f t="shared" si="5"/>
        <v>0.98992198805464915</v>
      </c>
      <c r="T26">
        <f t="shared" si="6"/>
        <v>0.940334540159798</v>
      </c>
      <c r="U26">
        <f t="shared" si="7"/>
        <v>0.94787785328952723</v>
      </c>
      <c r="V26">
        <f t="shared" si="8"/>
        <v>0.92837469269546657</v>
      </c>
    </row>
    <row r="27" spans="1:22" x14ac:dyDescent="0.35">
      <c r="A27" s="2">
        <v>1</v>
      </c>
      <c r="B27">
        <f>AVERAGE('설문지 응답 시트1'!C28,'설문지 응답 시트1'!C87,'설문지 응답 시트1'!C146)</f>
        <v>3.3333333333333335</v>
      </c>
      <c r="C27">
        <f>AVERAGE('설문지 응답 시트1'!D28,'설문지 응답 시트1'!D87,'설문지 응답 시트1'!D146)</f>
        <v>2</v>
      </c>
      <c r="D27">
        <f>AVERAGE('설문지 응답 시트1'!E28,'설문지 응답 시트1'!E87,'설문지 응답 시트1'!E146)</f>
        <v>4</v>
      </c>
      <c r="E27">
        <f>AVERAGE('설문지 응답 시트1'!F28,'설문지 응답 시트1'!F87,'설문지 응답 시트1'!F146)</f>
        <v>4</v>
      </c>
      <c r="F27">
        <f>AVERAGE('설문지 응답 시트1'!G28,'설문지 응답 시트1'!G87,'설문지 응답 시트1'!G146)</f>
        <v>4</v>
      </c>
      <c r="G27">
        <f>AVERAGE('설문지 응답 시트1'!H28,'설문지 응답 시트1'!H87,'설문지 응답 시트1'!H146)</f>
        <v>4</v>
      </c>
      <c r="H27">
        <f>AVERAGE('설문지 응답 시트1'!I28,'설문지 응답 시트1'!I87,'설문지 응답 시트1'!I146)</f>
        <v>3</v>
      </c>
      <c r="I27">
        <f>AVERAGE('설문지 응답 시트1'!J28,'설문지 응답 시트1'!J87,'설문지 응답 시트1'!J146)</f>
        <v>4</v>
      </c>
      <c r="J27">
        <f>AVERAGE('설문지 응답 시트1'!K28,'설문지 응답 시트1'!K87,'설문지 응답 시트1'!K146)</f>
        <v>4</v>
      </c>
      <c r="M27" s="43"/>
      <c r="N27">
        <f t="shared" si="0"/>
        <v>-1.285812112598868</v>
      </c>
      <c r="O27">
        <f t="shared" si="1"/>
        <v>-2.6828772106150764</v>
      </c>
      <c r="P27">
        <f t="shared" si="2"/>
        <v>-0.63247614628481985</v>
      </c>
      <c r="Q27">
        <f t="shared" si="3"/>
        <v>-0.46932787538890219</v>
      </c>
      <c r="R27">
        <f t="shared" si="4"/>
        <v>-0.47303143278342191</v>
      </c>
      <c r="S27">
        <f t="shared" si="5"/>
        <v>-0.2527460395033152</v>
      </c>
      <c r="T27">
        <f t="shared" si="6"/>
        <v>-2.0585702095390168</v>
      </c>
      <c r="U27">
        <f t="shared" si="7"/>
        <v>-0.60558862849053086</v>
      </c>
      <c r="V27">
        <f t="shared" si="8"/>
        <v>-0.37577070894816528</v>
      </c>
    </row>
    <row r="28" spans="1:22" x14ac:dyDescent="0.35">
      <c r="A28" s="2">
        <v>1</v>
      </c>
      <c r="B28">
        <f>AVERAGE('설문지 응답 시트1'!C29,'설문지 응답 시트1'!C88,'설문지 응답 시트1'!C147)</f>
        <v>4</v>
      </c>
      <c r="C28">
        <f>AVERAGE('설문지 응답 시트1'!D29,'설문지 응답 시트1'!D88,'설문지 응답 시트1'!D147)</f>
        <v>4</v>
      </c>
      <c r="D28">
        <f>AVERAGE('설문지 응답 시트1'!E29,'설문지 응답 시트1'!E88,'설문지 응답 시트1'!E147)</f>
        <v>4</v>
      </c>
      <c r="E28">
        <f>AVERAGE('설문지 응답 시트1'!F29,'설문지 응답 시트1'!F88,'설문지 응답 시트1'!F147)</f>
        <v>4</v>
      </c>
      <c r="F28">
        <f>AVERAGE('설문지 응답 시트1'!G29,'설문지 응답 시트1'!G88,'설문지 응답 시트1'!G147)</f>
        <v>4</v>
      </c>
      <c r="G28">
        <f>AVERAGE('설문지 응답 시트1'!H29,'설문지 응답 시트1'!H88,'설문지 응답 시트1'!H147)</f>
        <v>4</v>
      </c>
      <c r="H28">
        <f>AVERAGE('설문지 응답 시트1'!I29,'설문지 응답 시트1'!I88,'설문지 응답 시트1'!I147)</f>
        <v>4</v>
      </c>
      <c r="I28">
        <f>AVERAGE('설문지 응답 시트1'!J29,'설문지 응답 시트1'!J88,'설문지 응답 시트1'!J147)</f>
        <v>4</v>
      </c>
      <c r="J28">
        <f>AVERAGE('설문지 응답 시트1'!K29,'설문지 응답 시트1'!K88,'설문지 응답 시트1'!K147)</f>
        <v>4</v>
      </c>
      <c r="M28" s="43"/>
      <c r="N28">
        <f t="shared" si="0"/>
        <v>-0.26063759039166301</v>
      </c>
      <c r="O28">
        <f t="shared" si="1"/>
        <v>-0.1502411237944439</v>
      </c>
      <c r="P28">
        <f t="shared" si="2"/>
        <v>-0.63247614628481985</v>
      </c>
      <c r="Q28">
        <f t="shared" si="3"/>
        <v>-0.46932787538890219</v>
      </c>
      <c r="R28">
        <f t="shared" si="4"/>
        <v>-0.47303143278342191</v>
      </c>
      <c r="S28">
        <f t="shared" si="5"/>
        <v>-0.2527460395033152</v>
      </c>
      <c r="T28">
        <f t="shared" si="6"/>
        <v>-0.55911783468960929</v>
      </c>
      <c r="U28">
        <f t="shared" si="7"/>
        <v>-0.60558862849053086</v>
      </c>
      <c r="V28">
        <f t="shared" si="8"/>
        <v>-0.37577070894816528</v>
      </c>
    </row>
    <row r="29" spans="1:22" x14ac:dyDescent="0.35">
      <c r="A29" s="2">
        <v>2</v>
      </c>
      <c r="B29">
        <f>AVERAGE('설문지 응답 시트1'!C30,'설문지 응답 시트1'!C89,'설문지 응답 시트1'!C148)</f>
        <v>3.3333333333333335</v>
      </c>
      <c r="C29">
        <f>AVERAGE('설문지 응답 시트1'!D30,'설문지 응답 시트1'!D89,'설문지 응답 시트1'!D148)</f>
        <v>3.6666666666666665</v>
      </c>
      <c r="D29">
        <f>AVERAGE('설문지 응답 시트1'!E30,'설문지 응답 시트1'!E89,'설문지 응답 시트1'!E148)</f>
        <v>4</v>
      </c>
      <c r="E29">
        <f>AVERAGE('설문지 응답 시트1'!F30,'설문지 응답 시트1'!F89,'설문지 응답 시트1'!F148)</f>
        <v>4</v>
      </c>
      <c r="F29">
        <f>AVERAGE('설문지 응답 시트1'!G30,'설문지 응답 시트1'!G89,'설문지 응답 시트1'!G148)</f>
        <v>4</v>
      </c>
      <c r="G29">
        <f>AVERAGE('설문지 응답 시트1'!H30,'설문지 응답 시트1'!H89,'설문지 응답 시트1'!H148)</f>
        <v>4</v>
      </c>
      <c r="H29">
        <f>AVERAGE('설문지 응답 시트1'!I30,'설문지 응답 시트1'!I89,'설문지 응답 시트1'!I148)</f>
        <v>4</v>
      </c>
      <c r="I29">
        <f>AVERAGE('설문지 응답 시트1'!J30,'설문지 응답 시트1'!J89,'설문지 응답 시트1'!J148)</f>
        <v>4</v>
      </c>
      <c r="J29">
        <f>AVERAGE('설문지 응답 시트1'!K30,'설문지 응답 시트1'!K89,'설문지 응답 시트1'!K148)</f>
        <v>4</v>
      </c>
      <c r="M29" s="43"/>
      <c r="N29">
        <f t="shared" si="0"/>
        <v>-1.285812112598868</v>
      </c>
      <c r="O29">
        <f t="shared" si="1"/>
        <v>-0.57234713826454953</v>
      </c>
      <c r="P29">
        <f t="shared" si="2"/>
        <v>-0.63247614628481985</v>
      </c>
      <c r="Q29">
        <f t="shared" si="3"/>
        <v>-0.46932787538890219</v>
      </c>
      <c r="R29">
        <f t="shared" si="4"/>
        <v>-0.47303143278342191</v>
      </c>
      <c r="S29">
        <f t="shared" si="5"/>
        <v>-0.2527460395033152</v>
      </c>
      <c r="T29">
        <f t="shared" si="6"/>
        <v>-0.55911783468960929</v>
      </c>
      <c r="U29">
        <f t="shared" si="7"/>
        <v>-0.60558862849053086</v>
      </c>
      <c r="V29">
        <f t="shared" si="8"/>
        <v>-0.37577070894816528</v>
      </c>
    </row>
    <row r="30" spans="1:22" x14ac:dyDescent="0.35">
      <c r="A30" s="2">
        <v>1</v>
      </c>
      <c r="B30">
        <f>AVERAGE('설문지 응답 시트1'!C31,'설문지 응답 시트1'!C90,'설문지 응답 시트1'!C149)</f>
        <v>4</v>
      </c>
      <c r="C30">
        <f>AVERAGE('설문지 응답 시트1'!D31,'설문지 응답 시트1'!D90,'설문지 응답 시트1'!D149)</f>
        <v>4</v>
      </c>
      <c r="D30">
        <f>AVERAGE('설문지 응답 시트1'!E31,'설문지 응답 시트1'!E90,'설문지 응답 시트1'!E149)</f>
        <v>4</v>
      </c>
      <c r="E30">
        <f>AVERAGE('설문지 응답 시트1'!F31,'설문지 응답 시트1'!F90,'설문지 응답 시트1'!F149)</f>
        <v>4</v>
      </c>
      <c r="F30">
        <f>AVERAGE('설문지 응답 시트1'!G31,'설문지 응답 시트1'!G90,'설문지 응답 시트1'!G149)</f>
        <v>4</v>
      </c>
      <c r="G30">
        <f>AVERAGE('설문지 응답 시트1'!H31,'설문지 응답 시트1'!H90,'설문지 응답 시트1'!H149)</f>
        <v>4</v>
      </c>
      <c r="H30">
        <f>AVERAGE('설문지 응답 시트1'!I31,'설문지 응답 시트1'!I90,'설문지 응답 시트1'!I149)</f>
        <v>4</v>
      </c>
      <c r="I30">
        <f>AVERAGE('설문지 응답 시트1'!J31,'설문지 응답 시트1'!J90,'설문지 응답 시트1'!J149)</f>
        <v>4</v>
      </c>
      <c r="J30">
        <f>AVERAGE('설문지 응답 시트1'!K31,'설문지 응답 시트1'!K90,'설문지 응답 시트1'!K149)</f>
        <v>4</v>
      </c>
      <c r="M30" s="43"/>
      <c r="N30">
        <f t="shared" si="0"/>
        <v>-0.26063759039166301</v>
      </c>
      <c r="O30">
        <f t="shared" si="1"/>
        <v>-0.1502411237944439</v>
      </c>
      <c r="P30">
        <f t="shared" si="2"/>
        <v>-0.63247614628481985</v>
      </c>
      <c r="Q30">
        <f t="shared" si="3"/>
        <v>-0.46932787538890219</v>
      </c>
      <c r="R30">
        <f t="shared" si="4"/>
        <v>-0.47303143278342191</v>
      </c>
      <c r="S30">
        <f t="shared" si="5"/>
        <v>-0.2527460395033152</v>
      </c>
      <c r="T30">
        <f t="shared" si="6"/>
        <v>-0.55911783468960929</v>
      </c>
      <c r="U30">
        <f t="shared" si="7"/>
        <v>-0.60558862849053086</v>
      </c>
      <c r="V30">
        <f t="shared" si="8"/>
        <v>-0.37577070894816528</v>
      </c>
    </row>
    <row r="31" spans="1:22" x14ac:dyDescent="0.35">
      <c r="A31" s="17">
        <v>1</v>
      </c>
      <c r="B31">
        <f>AVERAGE('설문지 응답 시트1'!C32,'설문지 응답 시트1'!C91,'설문지 응답 시트1'!C150)</f>
        <v>5</v>
      </c>
      <c r="C31">
        <f>AVERAGE('설문지 응답 시트1'!D32,'설문지 응답 시트1'!D91,'설문지 응답 시트1'!D150)</f>
        <v>5</v>
      </c>
      <c r="D31">
        <f>AVERAGE('설문지 응답 시트1'!E32,'설문지 응답 시트1'!E91,'설문지 응답 시트1'!E150)</f>
        <v>5</v>
      </c>
      <c r="E31">
        <f>AVERAGE('설문지 응답 시트1'!F32,'설문지 응답 시트1'!F91,'설문지 응답 시트1'!F150)</f>
        <v>5</v>
      </c>
      <c r="F31">
        <f>AVERAGE('설문지 응답 시트1'!G32,'설문지 응답 시트1'!G91,'설문지 응답 시트1'!G150)</f>
        <v>5</v>
      </c>
      <c r="G31">
        <f>AVERAGE('설문지 응답 시트1'!H32,'설문지 응답 시트1'!H91,'설문지 응답 시트1'!H150)</f>
        <v>5</v>
      </c>
      <c r="H31">
        <f>AVERAGE('설문지 응답 시트1'!I32,'설문지 응답 시트1'!I91,'설문지 응답 시트1'!I150)</f>
        <v>5</v>
      </c>
      <c r="I31">
        <f>AVERAGE('설문지 응답 시트1'!J32,'설문지 응답 시트1'!J91,'설문지 응답 시트1'!J150)</f>
        <v>5</v>
      </c>
      <c r="J31">
        <f>AVERAGE('설문지 응답 시트1'!K32,'설문지 응답 시트1'!K91,'설문지 응답 시트1'!K150)</f>
        <v>5</v>
      </c>
      <c r="M31" s="43"/>
      <c r="N31">
        <f t="shared" si="0"/>
        <v>1.2771241929191448</v>
      </c>
      <c r="O31">
        <f t="shared" si="1"/>
        <v>1.1160769196158724</v>
      </c>
      <c r="P31">
        <f t="shared" si="2"/>
        <v>0.98996266375015352</v>
      </c>
      <c r="Q31">
        <f t="shared" si="3"/>
        <v>1.069024605052499</v>
      </c>
      <c r="R31">
        <f t="shared" si="4"/>
        <v>0.99585564796509862</v>
      </c>
      <c r="S31">
        <f t="shared" si="5"/>
        <v>0.98992198805464915</v>
      </c>
      <c r="T31">
        <f t="shared" si="6"/>
        <v>0.940334540159798</v>
      </c>
      <c r="U31">
        <f t="shared" si="7"/>
        <v>0.94787785328952723</v>
      </c>
      <c r="V31">
        <f t="shared" si="8"/>
        <v>0.92837469269546657</v>
      </c>
    </row>
    <row r="32" spans="1:22" x14ac:dyDescent="0.35">
      <c r="A32" s="2">
        <v>2</v>
      </c>
      <c r="B32">
        <f>AVERAGE('설문지 응답 시트1'!C33,'설문지 응답 시트1'!C92,'설문지 응답 시트1'!C151)</f>
        <v>4.333333333333333</v>
      </c>
      <c r="C32">
        <f>AVERAGE('설문지 응답 시트1'!D33,'설문지 응답 시트1'!D92,'설문지 응답 시트1'!D151)</f>
        <v>5</v>
      </c>
      <c r="D32">
        <f>AVERAGE('설문지 응답 시트1'!E33,'설문지 응답 시트1'!E92,'설문지 응답 시트1'!E151)</f>
        <v>5</v>
      </c>
      <c r="E32">
        <f>AVERAGE('설문지 응답 시트1'!F33,'설문지 응답 시트1'!F92,'설문지 응답 시트1'!F151)</f>
        <v>5</v>
      </c>
      <c r="F32">
        <f>AVERAGE('설문지 응답 시트1'!G33,'설문지 응답 시트1'!G92,'설문지 응답 시트1'!G151)</f>
        <v>5</v>
      </c>
      <c r="G32">
        <f>AVERAGE('설문지 응답 시트1'!H33,'설문지 응답 시트1'!H92,'설문지 응답 시트1'!H151)</f>
        <v>4</v>
      </c>
      <c r="H32">
        <f>AVERAGE('설문지 응답 시트1'!I33,'설문지 응답 시트1'!I92,'설문지 응답 시트1'!I151)</f>
        <v>5</v>
      </c>
      <c r="I32">
        <f>AVERAGE('설문지 응답 시트1'!J33,'설문지 응답 시트1'!J92,'설문지 응답 시트1'!J151)</f>
        <v>5</v>
      </c>
      <c r="J32">
        <f>AVERAGE('설문지 응답 시트1'!K33,'설문지 응답 시트1'!K92,'설문지 응답 시트1'!K151)</f>
        <v>5</v>
      </c>
      <c r="M32" s="43"/>
      <c r="N32">
        <f t="shared" si="0"/>
        <v>0.25194967071193913</v>
      </c>
      <c r="O32">
        <f t="shared" si="1"/>
        <v>1.1160769196158724</v>
      </c>
      <c r="P32">
        <f t="shared" si="2"/>
        <v>0.98996266375015352</v>
      </c>
      <c r="Q32">
        <f t="shared" si="3"/>
        <v>1.069024605052499</v>
      </c>
      <c r="R32">
        <f t="shared" si="4"/>
        <v>0.99585564796509862</v>
      </c>
      <c r="S32">
        <f t="shared" si="5"/>
        <v>-0.2527460395033152</v>
      </c>
      <c r="T32">
        <f t="shared" si="6"/>
        <v>0.940334540159798</v>
      </c>
      <c r="U32">
        <f t="shared" si="7"/>
        <v>0.94787785328952723</v>
      </c>
      <c r="V32">
        <f t="shared" si="8"/>
        <v>0.92837469269546657</v>
      </c>
    </row>
    <row r="33" spans="1:22" x14ac:dyDescent="0.35">
      <c r="A33" s="2">
        <v>2</v>
      </c>
      <c r="B33">
        <f>AVERAGE('설문지 응답 시트1'!C34,'설문지 응답 시트1'!C93,'설문지 응답 시트1'!C152)</f>
        <v>4.666666666666667</v>
      </c>
      <c r="C33">
        <f>AVERAGE('설문지 응답 시트1'!D34,'설문지 응답 시트1'!D93,'설문지 응답 시트1'!D152)</f>
        <v>5</v>
      </c>
      <c r="D33">
        <f>AVERAGE('설문지 응답 시트1'!E34,'설문지 응답 시트1'!E93,'설문지 응답 시트1'!E152)</f>
        <v>5</v>
      </c>
      <c r="E33">
        <f>AVERAGE('설문지 응답 시트1'!F34,'설문지 응답 시트1'!F93,'설문지 응답 시트1'!F152)</f>
        <v>5</v>
      </c>
      <c r="F33">
        <f>AVERAGE('설문지 응답 시트1'!G34,'설문지 응답 시트1'!G93,'설문지 응답 시트1'!G152)</f>
        <v>5</v>
      </c>
      <c r="G33">
        <f>AVERAGE('설문지 응답 시트1'!H34,'설문지 응답 시트1'!H93,'설문지 응답 시트1'!H152)</f>
        <v>5</v>
      </c>
      <c r="H33">
        <f>AVERAGE('설문지 응답 시트1'!I34,'설문지 응답 시트1'!I93,'설문지 응답 시트1'!I152)</f>
        <v>5</v>
      </c>
      <c r="I33">
        <f>AVERAGE('설문지 응답 시트1'!J34,'설문지 응답 시트1'!J93,'설문지 응답 시트1'!J152)</f>
        <v>5</v>
      </c>
      <c r="J33">
        <f>AVERAGE('설문지 응답 시트1'!K34,'설문지 응답 시트1'!K93,'설문지 응답 시트1'!K152)</f>
        <v>5</v>
      </c>
      <c r="M33" s="43"/>
      <c r="N33">
        <f t="shared" si="0"/>
        <v>0.76453693181554261</v>
      </c>
      <c r="O33">
        <f t="shared" si="1"/>
        <v>1.1160769196158724</v>
      </c>
      <c r="P33">
        <f t="shared" si="2"/>
        <v>0.98996266375015352</v>
      </c>
      <c r="Q33">
        <f t="shared" si="3"/>
        <v>1.069024605052499</v>
      </c>
      <c r="R33">
        <f t="shared" si="4"/>
        <v>0.99585564796509862</v>
      </c>
      <c r="S33">
        <f t="shared" si="5"/>
        <v>0.98992198805464915</v>
      </c>
      <c r="T33">
        <f t="shared" si="6"/>
        <v>0.940334540159798</v>
      </c>
      <c r="U33">
        <f t="shared" si="7"/>
        <v>0.94787785328952723</v>
      </c>
      <c r="V33">
        <f t="shared" si="8"/>
        <v>0.92837469269546657</v>
      </c>
    </row>
    <row r="34" spans="1:22" x14ac:dyDescent="0.35">
      <c r="A34" s="17">
        <v>1</v>
      </c>
      <c r="B34">
        <f>AVERAGE('설문지 응답 시트1'!C35,'설문지 응답 시트1'!C94,'설문지 응답 시트1'!C153)</f>
        <v>4</v>
      </c>
      <c r="C34">
        <f>AVERAGE('설문지 응답 시트1'!D35,'설문지 응답 시트1'!D94,'설문지 응답 시트1'!D153)</f>
        <v>4</v>
      </c>
      <c r="D34">
        <f>AVERAGE('설문지 응답 시트1'!E35,'설문지 응답 시트1'!E94,'설문지 응답 시트1'!E153)</f>
        <v>4</v>
      </c>
      <c r="E34">
        <f>AVERAGE('설문지 응답 시트1'!F35,'설문지 응답 시트1'!F94,'설문지 응답 시트1'!F153)</f>
        <v>4</v>
      </c>
      <c r="F34">
        <f>AVERAGE('설문지 응답 시트1'!G35,'설문지 응답 시트1'!G94,'설문지 응답 시트1'!G153)</f>
        <v>4</v>
      </c>
      <c r="G34">
        <f>AVERAGE('설문지 응답 시트1'!H35,'설문지 응답 시트1'!H94,'설문지 응답 시트1'!H153)</f>
        <v>4</v>
      </c>
      <c r="H34">
        <f>AVERAGE('설문지 응답 시트1'!I35,'설문지 응답 시트1'!I94,'설문지 응답 시트1'!I153)</f>
        <v>4</v>
      </c>
      <c r="I34">
        <f>AVERAGE('설문지 응답 시트1'!J35,'설문지 응답 시트1'!J94,'설문지 응답 시트1'!J153)</f>
        <v>4</v>
      </c>
      <c r="J34">
        <f>AVERAGE('설문지 응답 시트1'!K35,'설문지 응답 시트1'!K94,'설문지 응답 시트1'!K153)</f>
        <v>4</v>
      </c>
      <c r="M34" s="43"/>
      <c r="N34">
        <f t="shared" si="0"/>
        <v>-0.26063759039166301</v>
      </c>
      <c r="O34">
        <f t="shared" si="1"/>
        <v>-0.1502411237944439</v>
      </c>
      <c r="P34">
        <f t="shared" si="2"/>
        <v>-0.63247614628481985</v>
      </c>
      <c r="Q34">
        <f t="shared" si="3"/>
        <v>-0.46932787538890219</v>
      </c>
      <c r="R34">
        <f t="shared" si="4"/>
        <v>-0.47303143278342191</v>
      </c>
      <c r="S34">
        <f t="shared" si="5"/>
        <v>-0.2527460395033152</v>
      </c>
      <c r="T34">
        <f t="shared" si="6"/>
        <v>-0.55911783468960929</v>
      </c>
      <c r="U34">
        <f t="shared" si="7"/>
        <v>-0.60558862849053086</v>
      </c>
      <c r="V34">
        <f t="shared" si="8"/>
        <v>-0.37577070894816528</v>
      </c>
    </row>
    <row r="35" spans="1:22" x14ac:dyDescent="0.35">
      <c r="A35" s="2">
        <v>1</v>
      </c>
      <c r="B35">
        <f>AVERAGE('설문지 응답 시트1'!C36,'설문지 응답 시트1'!C95,'설문지 응답 시트1'!C154)</f>
        <v>4.333333333333333</v>
      </c>
      <c r="C35">
        <f>AVERAGE('설문지 응답 시트1'!D36,'설문지 응답 시트1'!D95,'설문지 응답 시트1'!D154)</f>
        <v>4</v>
      </c>
      <c r="D35">
        <f>AVERAGE('설문지 응답 시트1'!E36,'설문지 응답 시트1'!E95,'설문지 응답 시트1'!E154)</f>
        <v>4</v>
      </c>
      <c r="E35">
        <f>AVERAGE('설문지 응답 시트1'!F36,'설문지 응답 시트1'!F95,'설문지 응답 시트1'!F154)</f>
        <v>4</v>
      </c>
      <c r="F35">
        <f>AVERAGE('설문지 응답 시트1'!G36,'설문지 응답 시트1'!G95,'설문지 응답 시트1'!G154)</f>
        <v>4</v>
      </c>
      <c r="G35">
        <f>AVERAGE('설문지 응답 시트1'!H36,'설문지 응답 시트1'!H95,'설문지 응답 시트1'!H154)</f>
        <v>4</v>
      </c>
      <c r="H35">
        <f>AVERAGE('설문지 응답 시트1'!I36,'설문지 응답 시트1'!I95,'설문지 응답 시트1'!I154)</f>
        <v>4</v>
      </c>
      <c r="I35">
        <f>AVERAGE('설문지 응답 시트1'!J36,'설문지 응답 시트1'!J95,'설문지 응답 시트1'!J154)</f>
        <v>4</v>
      </c>
      <c r="J35">
        <f>AVERAGE('설문지 응답 시트1'!K36,'설문지 응답 시트1'!K95,'설문지 응답 시트1'!K154)</f>
        <v>3</v>
      </c>
      <c r="M35" s="43"/>
      <c r="N35">
        <f t="shared" si="0"/>
        <v>0.25194967071193913</v>
      </c>
      <c r="O35">
        <f t="shared" si="1"/>
        <v>-0.1502411237944439</v>
      </c>
      <c r="P35">
        <f t="shared" si="2"/>
        <v>-0.63247614628481985</v>
      </c>
      <c r="Q35">
        <f t="shared" si="3"/>
        <v>-0.46932787538890219</v>
      </c>
      <c r="R35">
        <f t="shared" si="4"/>
        <v>-0.47303143278342191</v>
      </c>
      <c r="S35">
        <f t="shared" si="5"/>
        <v>-0.2527460395033152</v>
      </c>
      <c r="T35">
        <f t="shared" si="6"/>
        <v>-0.55911783468960929</v>
      </c>
      <c r="U35">
        <f t="shared" si="7"/>
        <v>-0.60558862849053086</v>
      </c>
      <c r="V35">
        <f t="shared" si="8"/>
        <v>-1.6799161105917972</v>
      </c>
    </row>
    <row r="36" spans="1:22" x14ac:dyDescent="0.35">
      <c r="A36" s="2">
        <v>2</v>
      </c>
      <c r="B36">
        <f>AVERAGE('설문지 응답 시트1'!C37,'설문지 응답 시트1'!C96,'설문지 응답 시트1'!C155)</f>
        <v>4.333333333333333</v>
      </c>
      <c r="C36">
        <f>AVERAGE('설문지 응답 시트1'!D37,'설문지 응답 시트1'!D96,'설문지 응답 시트1'!D155)</f>
        <v>3.3333333333333335</v>
      </c>
      <c r="D36">
        <f>AVERAGE('설문지 응답 시트1'!E37,'설문지 응답 시트1'!E96,'설문지 응답 시트1'!E155)</f>
        <v>4</v>
      </c>
      <c r="E36">
        <f>AVERAGE('설문지 응답 시트1'!F37,'설문지 응답 시트1'!F96,'설문지 응답 시트1'!F155)</f>
        <v>4.5</v>
      </c>
      <c r="F36">
        <f>AVERAGE('설문지 응답 시트1'!G37,'설문지 응답 시트1'!G96,'설문지 응답 시트1'!G155)</f>
        <v>5</v>
      </c>
      <c r="G36">
        <f>AVERAGE('설문지 응답 시트1'!H37,'설문지 응답 시트1'!H96,'설문지 응답 시트1'!H155)</f>
        <v>4</v>
      </c>
      <c r="H36">
        <f>AVERAGE('설문지 응답 시트1'!I37,'설문지 응답 시트1'!I96,'설문지 응답 시트1'!I155)</f>
        <v>5</v>
      </c>
      <c r="I36">
        <f>AVERAGE('설문지 응답 시트1'!J37,'설문지 응답 시트1'!J96,'설문지 응답 시트1'!J155)</f>
        <v>5</v>
      </c>
      <c r="J36">
        <f>AVERAGE('설문지 응답 시트1'!K37,'설문지 응답 시트1'!K96,'설문지 응답 시트1'!K155)</f>
        <v>4</v>
      </c>
      <c r="M36" s="43"/>
      <c r="N36">
        <f t="shared" si="0"/>
        <v>0.25194967071193913</v>
      </c>
      <c r="O36">
        <f t="shared" si="1"/>
        <v>-0.99445315273465462</v>
      </c>
      <c r="P36">
        <f t="shared" si="2"/>
        <v>-0.63247614628481985</v>
      </c>
      <c r="Q36">
        <f t="shared" si="3"/>
        <v>0.29984836483179844</v>
      </c>
      <c r="R36">
        <f t="shared" si="4"/>
        <v>0.99585564796509862</v>
      </c>
      <c r="S36">
        <f t="shared" si="5"/>
        <v>-0.2527460395033152</v>
      </c>
      <c r="T36">
        <f t="shared" si="6"/>
        <v>0.940334540159798</v>
      </c>
      <c r="U36">
        <f t="shared" si="7"/>
        <v>0.94787785328952723</v>
      </c>
      <c r="V36">
        <f t="shared" si="8"/>
        <v>-0.37577070894816528</v>
      </c>
    </row>
    <row r="37" spans="1:22" x14ac:dyDescent="0.35">
      <c r="A37" s="2">
        <v>1</v>
      </c>
      <c r="B37">
        <f>AVERAGE('설문지 응답 시트1'!C38,'설문지 응답 시트1'!C97,'설문지 응답 시트1'!C156)</f>
        <v>4</v>
      </c>
      <c r="C37">
        <f>AVERAGE('설문지 응답 시트1'!D38,'설문지 응답 시트1'!D97,'설문지 응답 시트1'!D156)</f>
        <v>3.6666666666666665</v>
      </c>
      <c r="D37">
        <f>AVERAGE('설문지 응답 시트1'!E38,'설문지 응답 시트1'!E97,'설문지 응답 시트1'!E156)</f>
        <v>4</v>
      </c>
      <c r="E37">
        <f>AVERAGE('설문지 응답 시트1'!F38,'설문지 응답 시트1'!F97,'설문지 응답 시트1'!F156)</f>
        <v>4</v>
      </c>
      <c r="F37">
        <f>AVERAGE('설문지 응답 시트1'!G38,'설문지 응답 시트1'!G97,'설문지 응답 시트1'!G156)</f>
        <v>4</v>
      </c>
      <c r="G37">
        <f>AVERAGE('설문지 응답 시트1'!H38,'설문지 응답 시트1'!H97,'설문지 응답 시트1'!H156)</f>
        <v>4</v>
      </c>
      <c r="H37">
        <f>AVERAGE('설문지 응답 시트1'!I38,'설문지 응답 시트1'!I97,'설문지 응답 시트1'!I156)</f>
        <v>4</v>
      </c>
      <c r="I37">
        <f>AVERAGE('설문지 응답 시트1'!J38,'설문지 응답 시트1'!J97,'설문지 응답 시트1'!J156)</f>
        <v>4</v>
      </c>
      <c r="J37">
        <f>AVERAGE('설문지 응답 시트1'!K38,'설문지 응답 시트1'!K97,'설문지 응답 시트1'!K156)</f>
        <v>4</v>
      </c>
      <c r="M37" s="43"/>
      <c r="N37">
        <f t="shared" si="0"/>
        <v>-0.26063759039166301</v>
      </c>
      <c r="O37">
        <f t="shared" si="1"/>
        <v>-0.57234713826454953</v>
      </c>
      <c r="P37">
        <f t="shared" si="2"/>
        <v>-0.63247614628481985</v>
      </c>
      <c r="Q37">
        <f t="shared" si="3"/>
        <v>-0.46932787538890219</v>
      </c>
      <c r="R37">
        <f t="shared" si="4"/>
        <v>-0.47303143278342191</v>
      </c>
      <c r="S37">
        <f t="shared" si="5"/>
        <v>-0.2527460395033152</v>
      </c>
      <c r="T37">
        <f t="shared" si="6"/>
        <v>-0.55911783468960929</v>
      </c>
      <c r="U37">
        <f t="shared" si="7"/>
        <v>-0.60558862849053086</v>
      </c>
      <c r="V37">
        <f t="shared" si="8"/>
        <v>-0.37577070894816528</v>
      </c>
    </row>
    <row r="38" spans="1:22" x14ac:dyDescent="0.35">
      <c r="A38" s="2">
        <v>1</v>
      </c>
      <c r="B38">
        <f>AVERAGE('설문지 응답 시트1'!C39,'설문지 응답 시트1'!C98,'설문지 응답 시트1'!C157)</f>
        <v>5</v>
      </c>
      <c r="C38">
        <f>AVERAGE('설문지 응답 시트1'!D39,'설문지 응답 시트1'!D98,'설문지 응답 시트1'!D157)</f>
        <v>5</v>
      </c>
      <c r="D38">
        <f>AVERAGE('설문지 응답 시트1'!E39,'설문지 응답 시트1'!E98,'설문지 응답 시트1'!E157)</f>
        <v>5</v>
      </c>
      <c r="E38">
        <f>AVERAGE('설문지 응답 시트1'!F39,'설문지 응답 시트1'!F98,'설문지 응답 시트1'!F157)</f>
        <v>5</v>
      </c>
      <c r="F38">
        <f>AVERAGE('설문지 응답 시트1'!G39,'설문지 응답 시트1'!G98,'설문지 응답 시트1'!G157)</f>
        <v>5</v>
      </c>
      <c r="G38">
        <f>AVERAGE('설문지 응답 시트1'!H39,'설문지 응답 시트1'!H98,'설문지 응답 시트1'!H157)</f>
        <v>5</v>
      </c>
      <c r="H38">
        <f>AVERAGE('설문지 응답 시트1'!I39,'설문지 응답 시트1'!I98,'설문지 응답 시트1'!I157)</f>
        <v>5</v>
      </c>
      <c r="I38">
        <f>AVERAGE('설문지 응답 시트1'!J39,'설문지 응답 시트1'!J98,'설문지 응답 시트1'!J157)</f>
        <v>5</v>
      </c>
      <c r="J38">
        <f>AVERAGE('설문지 응답 시트1'!K39,'설문지 응답 시트1'!K98,'설문지 응답 시트1'!K157)</f>
        <v>5</v>
      </c>
      <c r="M38" s="43"/>
      <c r="N38">
        <f t="shared" si="0"/>
        <v>1.2771241929191448</v>
      </c>
      <c r="O38">
        <f t="shared" si="1"/>
        <v>1.1160769196158724</v>
      </c>
      <c r="P38">
        <f t="shared" si="2"/>
        <v>0.98996266375015352</v>
      </c>
      <c r="Q38">
        <f t="shared" si="3"/>
        <v>1.069024605052499</v>
      </c>
      <c r="R38">
        <f t="shared" si="4"/>
        <v>0.99585564796509862</v>
      </c>
      <c r="S38">
        <f t="shared" si="5"/>
        <v>0.98992198805464915</v>
      </c>
      <c r="T38">
        <f t="shared" si="6"/>
        <v>0.940334540159798</v>
      </c>
      <c r="U38">
        <f t="shared" si="7"/>
        <v>0.94787785328952723</v>
      </c>
      <c r="V38">
        <f t="shared" si="8"/>
        <v>0.92837469269546657</v>
      </c>
    </row>
    <row r="39" spans="1:22" x14ac:dyDescent="0.35">
      <c r="A39" s="2">
        <v>2</v>
      </c>
      <c r="B39">
        <f>AVERAGE('설문지 응답 시트1'!C40,'설문지 응답 시트1'!C99,'설문지 응답 시트1'!C158)</f>
        <v>3.6666666666666665</v>
      </c>
      <c r="C39">
        <f>AVERAGE('설문지 응답 시트1'!D40,'설문지 응답 시트1'!D99,'설문지 응답 시트1'!D158)</f>
        <v>3.6666666666666665</v>
      </c>
      <c r="D39">
        <f>AVERAGE('설문지 응답 시트1'!E40,'설문지 응답 시트1'!E99,'설문지 응답 시트1'!E158)</f>
        <v>4</v>
      </c>
      <c r="E39">
        <f>AVERAGE('설문지 응답 시트1'!F40,'설문지 응답 시트1'!F99,'설문지 응답 시트1'!F158)</f>
        <v>3.5</v>
      </c>
      <c r="F39">
        <f>AVERAGE('설문지 응답 시트1'!G40,'설문지 응답 시트1'!G99,'설문지 응답 시트1'!G158)</f>
        <v>4</v>
      </c>
      <c r="G39">
        <f>AVERAGE('설문지 응답 시트1'!H40,'설문지 응답 시트1'!H99,'설문지 응답 시트1'!H158)</f>
        <v>4</v>
      </c>
      <c r="H39">
        <f>AVERAGE('설문지 응답 시트1'!I40,'설문지 응답 시트1'!I99,'설문지 응답 시트1'!I158)</f>
        <v>3</v>
      </c>
      <c r="I39">
        <f>AVERAGE('설문지 응답 시트1'!J40,'설문지 응답 시트1'!J99,'설문지 응답 시트1'!J158)</f>
        <v>4</v>
      </c>
      <c r="J39">
        <f>AVERAGE('설문지 응답 시트1'!K40,'설문지 응답 시트1'!K99,'설문지 응답 시트1'!K158)</f>
        <v>4</v>
      </c>
      <c r="M39" s="43"/>
      <c r="N39">
        <f t="shared" si="0"/>
        <v>-0.77322485149526576</v>
      </c>
      <c r="O39">
        <f t="shared" si="1"/>
        <v>-0.57234713826454953</v>
      </c>
      <c r="P39">
        <f t="shared" si="2"/>
        <v>-0.63247614628481985</v>
      </c>
      <c r="Q39">
        <f t="shared" si="3"/>
        <v>-1.2385041156096028</v>
      </c>
      <c r="R39">
        <f t="shared" si="4"/>
        <v>-0.47303143278342191</v>
      </c>
      <c r="S39">
        <f t="shared" si="5"/>
        <v>-0.2527460395033152</v>
      </c>
      <c r="T39">
        <f t="shared" si="6"/>
        <v>-2.0585702095390168</v>
      </c>
      <c r="U39">
        <f t="shared" si="7"/>
        <v>-0.60558862849053086</v>
      </c>
      <c r="V39">
        <f t="shared" si="8"/>
        <v>-0.37577070894816528</v>
      </c>
    </row>
    <row r="40" spans="1:22" x14ac:dyDescent="0.35">
      <c r="A40" s="2">
        <v>1</v>
      </c>
      <c r="B40">
        <f>AVERAGE('설문지 응답 시트1'!C41,'설문지 응답 시트1'!C100,'설문지 응답 시트1'!C159)</f>
        <v>5</v>
      </c>
      <c r="C40">
        <f>AVERAGE('설문지 응답 시트1'!D41,'설문지 응답 시트1'!D100,'설문지 응답 시트1'!D159)</f>
        <v>5</v>
      </c>
      <c r="D40">
        <f>AVERAGE('설문지 응답 시트1'!E41,'설문지 응답 시트1'!E100,'설문지 응답 시트1'!E159)</f>
        <v>5</v>
      </c>
      <c r="E40">
        <f>AVERAGE('설문지 응답 시트1'!F41,'설문지 응답 시트1'!F100,'설문지 응답 시트1'!F159)</f>
        <v>5</v>
      </c>
      <c r="F40">
        <f>AVERAGE('설문지 응답 시트1'!G41,'설문지 응답 시트1'!G100,'설문지 응답 시트1'!G159)</f>
        <v>5</v>
      </c>
      <c r="G40">
        <f>AVERAGE('설문지 응답 시트1'!H41,'설문지 응답 시트1'!H100,'설문지 응답 시트1'!H159)</f>
        <v>5</v>
      </c>
      <c r="H40">
        <f>AVERAGE('설문지 응답 시트1'!I41,'설문지 응답 시트1'!I100,'설문지 응답 시트1'!I159)</f>
        <v>5</v>
      </c>
      <c r="I40">
        <f>AVERAGE('설문지 응답 시트1'!J41,'설문지 응답 시트1'!J100,'설문지 응답 시트1'!J159)</f>
        <v>5</v>
      </c>
      <c r="J40">
        <f>AVERAGE('설문지 응답 시트1'!K41,'설문지 응답 시트1'!K100,'설문지 응답 시트1'!K159)</f>
        <v>5</v>
      </c>
      <c r="M40" s="43"/>
      <c r="N40">
        <f t="shared" si="0"/>
        <v>1.2771241929191448</v>
      </c>
      <c r="O40">
        <f t="shared" si="1"/>
        <v>1.1160769196158724</v>
      </c>
      <c r="P40">
        <f t="shared" si="2"/>
        <v>0.98996266375015352</v>
      </c>
      <c r="Q40">
        <f t="shared" si="3"/>
        <v>1.069024605052499</v>
      </c>
      <c r="R40">
        <f t="shared" si="4"/>
        <v>0.99585564796509862</v>
      </c>
      <c r="S40">
        <f t="shared" si="5"/>
        <v>0.98992198805464915</v>
      </c>
      <c r="T40">
        <f t="shared" si="6"/>
        <v>0.940334540159798</v>
      </c>
      <c r="U40">
        <f t="shared" si="7"/>
        <v>0.94787785328952723</v>
      </c>
      <c r="V40">
        <f t="shared" si="8"/>
        <v>0.92837469269546657</v>
      </c>
    </row>
    <row r="41" spans="1:22" x14ac:dyDescent="0.35">
      <c r="A41" s="17">
        <v>2</v>
      </c>
      <c r="B41">
        <f>AVERAGE('설문지 응답 시트1'!C42,'설문지 응답 시트1'!C101,'설문지 응답 시트1'!C160)</f>
        <v>4</v>
      </c>
      <c r="C41">
        <f>AVERAGE('설문지 응답 시트1'!D42,'설문지 응답 시트1'!D101,'설문지 응답 시트1'!D160)</f>
        <v>3.6666666666666665</v>
      </c>
      <c r="D41">
        <f>AVERAGE('설문지 응답 시트1'!E42,'설문지 응답 시트1'!E101,'설문지 응답 시트1'!E160)</f>
        <v>4</v>
      </c>
      <c r="E41">
        <f>AVERAGE('설문지 응답 시트1'!F42,'설문지 응답 시트1'!F101,'설문지 응답 시트1'!F160)</f>
        <v>4</v>
      </c>
      <c r="F41">
        <f>AVERAGE('설문지 응답 시트1'!G42,'설문지 응답 시트1'!G101,'설문지 응답 시트1'!G160)</f>
        <v>3</v>
      </c>
      <c r="G41">
        <f>AVERAGE('설문지 응답 시트1'!H42,'설문지 응답 시트1'!H101,'설문지 응답 시트1'!H160)</f>
        <v>3</v>
      </c>
      <c r="H41">
        <f>AVERAGE('설문지 응답 시트1'!I42,'설문지 응답 시트1'!I101,'설문지 응답 시트1'!I160)</f>
        <v>4</v>
      </c>
      <c r="I41">
        <f>AVERAGE('설문지 응답 시트1'!J42,'설문지 응답 시트1'!J101,'설문지 응답 시트1'!J160)</f>
        <v>4</v>
      </c>
      <c r="J41">
        <f>AVERAGE('설문지 응답 시트1'!K42,'설문지 응답 시트1'!K101,'설문지 응답 시트1'!K160)</f>
        <v>4</v>
      </c>
      <c r="M41" s="43"/>
      <c r="N41">
        <f t="shared" si="0"/>
        <v>-0.26063759039166301</v>
      </c>
      <c r="O41">
        <f t="shared" si="1"/>
        <v>-0.57234713826454953</v>
      </c>
      <c r="P41">
        <f t="shared" si="2"/>
        <v>-0.63247614628481985</v>
      </c>
      <c r="Q41">
        <f t="shared" si="3"/>
        <v>-0.46932787538890219</v>
      </c>
      <c r="R41">
        <f t="shared" si="4"/>
        <v>-1.9419185135319423</v>
      </c>
      <c r="S41">
        <f t="shared" si="5"/>
        <v>-1.4954140670612794</v>
      </c>
      <c r="T41">
        <f t="shared" si="6"/>
        <v>-0.55911783468960929</v>
      </c>
      <c r="U41">
        <f t="shared" si="7"/>
        <v>-0.60558862849053086</v>
      </c>
      <c r="V41">
        <f t="shared" si="8"/>
        <v>-0.37577070894816528</v>
      </c>
    </row>
    <row r="42" spans="1:22" x14ac:dyDescent="0.35">
      <c r="A42" s="2">
        <v>1</v>
      </c>
      <c r="B42">
        <f>AVERAGE('설문지 응답 시트1'!C43,'설문지 응답 시트1'!C102,'설문지 응답 시트1'!C161)</f>
        <v>3.6666666666666665</v>
      </c>
      <c r="C42">
        <f>AVERAGE('설문지 응답 시트1'!D43,'설문지 응답 시트1'!D102,'설문지 응답 시트1'!D161)</f>
        <v>4</v>
      </c>
      <c r="D42">
        <f>AVERAGE('설문지 응답 시트1'!E43,'설문지 응답 시트1'!E102,'설문지 응답 시트1'!E161)</f>
        <v>4</v>
      </c>
      <c r="E42">
        <f>AVERAGE('설문지 응답 시트1'!F43,'설문지 응답 시트1'!F102,'설문지 응답 시트1'!F161)</f>
        <v>4</v>
      </c>
      <c r="F42">
        <f>AVERAGE('설문지 응답 시트1'!G43,'설문지 응답 시트1'!G102,'설문지 응답 시트1'!G161)</f>
        <v>4</v>
      </c>
      <c r="G42">
        <f>AVERAGE('설문지 응답 시트1'!H43,'설문지 응답 시트1'!H102,'설문지 응답 시트1'!H161)</f>
        <v>4</v>
      </c>
      <c r="H42">
        <f>AVERAGE('설문지 응답 시트1'!I43,'설문지 응답 시트1'!I102,'설문지 응답 시트1'!I161)</f>
        <v>4</v>
      </c>
      <c r="I42">
        <f>AVERAGE('설문지 응답 시트1'!J43,'설문지 응답 시트1'!J102,'설문지 응답 시트1'!J161)</f>
        <v>4</v>
      </c>
      <c r="J42">
        <f>AVERAGE('설문지 응답 시트1'!K43,'설문지 응답 시트1'!K102,'설문지 응답 시트1'!K161)</f>
        <v>4</v>
      </c>
      <c r="M42" s="43"/>
      <c r="N42">
        <f t="shared" si="0"/>
        <v>-0.77322485149526576</v>
      </c>
      <c r="O42">
        <f t="shared" si="1"/>
        <v>-0.1502411237944439</v>
      </c>
      <c r="P42">
        <f t="shared" si="2"/>
        <v>-0.63247614628481985</v>
      </c>
      <c r="Q42">
        <f t="shared" si="3"/>
        <v>-0.46932787538890219</v>
      </c>
      <c r="R42">
        <f t="shared" si="4"/>
        <v>-0.47303143278342191</v>
      </c>
      <c r="S42">
        <f t="shared" si="5"/>
        <v>-0.2527460395033152</v>
      </c>
      <c r="T42">
        <f t="shared" si="6"/>
        <v>-0.55911783468960929</v>
      </c>
      <c r="U42">
        <f t="shared" si="7"/>
        <v>-0.60558862849053086</v>
      </c>
      <c r="V42">
        <f t="shared" si="8"/>
        <v>-0.37577070894816528</v>
      </c>
    </row>
    <row r="43" spans="1:22" x14ac:dyDescent="0.35">
      <c r="A43" s="17">
        <v>2</v>
      </c>
      <c r="B43">
        <f>AVERAGE('설문지 응답 시트1'!C44,'설문지 응답 시트1'!C103,'설문지 응답 시트1'!C162)</f>
        <v>4.333333333333333</v>
      </c>
      <c r="C43">
        <f>AVERAGE('설문지 응답 시트1'!D44,'설문지 응답 시트1'!D103,'설문지 응답 시트1'!D162)</f>
        <v>4</v>
      </c>
      <c r="D43">
        <f>AVERAGE('설문지 응답 시트1'!E44,'설문지 응답 시트1'!E103,'설문지 응답 시트1'!E162)</f>
        <v>4</v>
      </c>
      <c r="E43">
        <f>AVERAGE('설문지 응답 시트1'!F44,'설문지 응답 시트1'!F103,'설문지 응답 시트1'!F162)</f>
        <v>4</v>
      </c>
      <c r="F43">
        <f>AVERAGE('설문지 응답 시트1'!G44,'설문지 응답 시트1'!G103,'설문지 응답 시트1'!G162)</f>
        <v>4</v>
      </c>
      <c r="G43">
        <f>AVERAGE('설문지 응답 시트1'!H44,'설문지 응답 시트1'!H103,'설문지 응답 시트1'!H162)</f>
        <v>4</v>
      </c>
      <c r="H43">
        <f>AVERAGE('설문지 응답 시트1'!I44,'설문지 응답 시트1'!I103,'설문지 응답 시트1'!I162)</f>
        <v>4</v>
      </c>
      <c r="I43">
        <f>AVERAGE('설문지 응답 시트1'!J44,'설문지 응답 시트1'!J103,'설문지 응답 시트1'!J162)</f>
        <v>4</v>
      </c>
      <c r="J43">
        <f>AVERAGE('설문지 응답 시트1'!K44,'설문지 응답 시트1'!K103,'설문지 응답 시트1'!K162)</f>
        <v>4</v>
      </c>
      <c r="M43" s="43"/>
      <c r="N43">
        <f t="shared" si="0"/>
        <v>0.25194967071193913</v>
      </c>
      <c r="O43">
        <f t="shared" si="1"/>
        <v>-0.1502411237944439</v>
      </c>
      <c r="P43">
        <f t="shared" si="2"/>
        <v>-0.63247614628481985</v>
      </c>
      <c r="Q43">
        <f t="shared" si="3"/>
        <v>-0.46932787538890219</v>
      </c>
      <c r="R43">
        <f t="shared" si="4"/>
        <v>-0.47303143278342191</v>
      </c>
      <c r="S43">
        <f t="shared" si="5"/>
        <v>-0.2527460395033152</v>
      </c>
      <c r="T43">
        <f t="shared" si="6"/>
        <v>-0.55911783468960929</v>
      </c>
      <c r="U43">
        <f t="shared" si="7"/>
        <v>-0.60558862849053086</v>
      </c>
      <c r="V43">
        <f t="shared" si="8"/>
        <v>-0.37577070894816528</v>
      </c>
    </row>
    <row r="44" spans="1:22" x14ac:dyDescent="0.35">
      <c r="A44" s="2">
        <v>2</v>
      </c>
      <c r="B44">
        <f>AVERAGE('설문지 응답 시트1'!C45,'설문지 응답 시트1'!C104,'설문지 응답 시트1'!C163)</f>
        <v>4.666666666666667</v>
      </c>
      <c r="C44">
        <f>AVERAGE('설문지 응답 시트1'!D45,'설문지 응답 시트1'!D104,'설문지 응답 시트1'!D163)</f>
        <v>4.666666666666667</v>
      </c>
      <c r="D44">
        <f>AVERAGE('설문지 응답 시트1'!E45,'설문지 응답 시트1'!E104,'설문지 응답 시트1'!E163)</f>
        <v>5</v>
      </c>
      <c r="E44">
        <f>AVERAGE('설문지 응답 시트1'!F45,'설문지 응답 시트1'!F104,'설문지 응답 시트1'!F163)</f>
        <v>5</v>
      </c>
      <c r="F44">
        <f>AVERAGE('설문지 응답 시트1'!G45,'설문지 응답 시트1'!G104,'설문지 응답 시트1'!G163)</f>
        <v>5</v>
      </c>
      <c r="G44">
        <f>AVERAGE('설문지 응답 시트1'!H45,'설문지 응답 시트1'!H104,'설문지 응답 시트1'!H163)</f>
        <v>5</v>
      </c>
      <c r="H44">
        <f>AVERAGE('설문지 응답 시트1'!I45,'설문지 응답 시트1'!I104,'설문지 응답 시트1'!I163)</f>
        <v>5</v>
      </c>
      <c r="I44">
        <f>AVERAGE('설문지 응답 시트1'!J45,'설문지 응답 시트1'!J104,'설문지 응답 시트1'!J163)</f>
        <v>5</v>
      </c>
      <c r="J44">
        <f>AVERAGE('설문지 응답 시트1'!K45,'설문지 응답 시트1'!K104,'설문지 응답 시트1'!K163)</f>
        <v>5</v>
      </c>
      <c r="M44" s="43"/>
      <c r="N44">
        <f t="shared" si="0"/>
        <v>0.76453693181554261</v>
      </c>
      <c r="O44">
        <f t="shared" si="1"/>
        <v>0.69397090514576731</v>
      </c>
      <c r="P44">
        <f t="shared" si="2"/>
        <v>0.98996266375015352</v>
      </c>
      <c r="Q44">
        <f t="shared" si="3"/>
        <v>1.069024605052499</v>
      </c>
      <c r="R44">
        <f t="shared" si="4"/>
        <v>0.99585564796509862</v>
      </c>
      <c r="S44">
        <f t="shared" si="5"/>
        <v>0.98992198805464915</v>
      </c>
      <c r="T44">
        <f t="shared" si="6"/>
        <v>0.940334540159798</v>
      </c>
      <c r="U44">
        <f t="shared" si="7"/>
        <v>0.94787785328952723</v>
      </c>
      <c r="V44">
        <f t="shared" si="8"/>
        <v>0.92837469269546657</v>
      </c>
    </row>
    <row r="45" spans="1:22" x14ac:dyDescent="0.35">
      <c r="A45" s="17">
        <v>1</v>
      </c>
      <c r="B45">
        <f>AVERAGE('설문지 응답 시트1'!C46,'설문지 응답 시트1'!C105,'설문지 응답 시트1'!C164)</f>
        <v>4.666666666666667</v>
      </c>
      <c r="C45">
        <f>AVERAGE('설문지 응답 시트1'!D46,'설문지 응답 시트1'!D105,'설문지 응답 시트1'!D164)</f>
        <v>4</v>
      </c>
      <c r="D45">
        <f>AVERAGE('설문지 응답 시트1'!E46,'설문지 응답 시트1'!E105,'설문지 응답 시트1'!E164)</f>
        <v>5</v>
      </c>
      <c r="E45">
        <f>AVERAGE('설문지 응답 시트1'!F46,'설문지 응답 시트1'!F105,'설문지 응답 시트1'!F164)</f>
        <v>4</v>
      </c>
      <c r="F45">
        <f>AVERAGE('설문지 응답 시트1'!G46,'설문지 응답 시트1'!G105,'설문지 응답 시트1'!G164)</f>
        <v>4</v>
      </c>
      <c r="G45">
        <f>AVERAGE('설문지 응답 시트1'!H46,'설문지 응답 시트1'!H105,'설문지 응답 시트1'!H164)</f>
        <v>4</v>
      </c>
      <c r="H45">
        <f>AVERAGE('설문지 응답 시트1'!I46,'설문지 응답 시트1'!I105,'설문지 응답 시트1'!I164)</f>
        <v>4</v>
      </c>
      <c r="I45">
        <f>AVERAGE('설문지 응답 시트1'!J46,'설문지 응답 시트1'!J105,'설문지 응답 시트1'!J164)</f>
        <v>5</v>
      </c>
      <c r="J45">
        <f>AVERAGE('설문지 응답 시트1'!K46,'설문지 응답 시트1'!K105,'설문지 응답 시트1'!K164)</f>
        <v>5</v>
      </c>
      <c r="M45" s="43"/>
      <c r="N45">
        <f t="shared" si="0"/>
        <v>0.76453693181554261</v>
      </c>
      <c r="O45">
        <f t="shared" si="1"/>
        <v>-0.1502411237944439</v>
      </c>
      <c r="P45">
        <f t="shared" si="2"/>
        <v>0.98996266375015352</v>
      </c>
      <c r="Q45">
        <f t="shared" si="3"/>
        <v>-0.46932787538890219</v>
      </c>
      <c r="R45">
        <f t="shared" si="4"/>
        <v>-0.47303143278342191</v>
      </c>
      <c r="S45">
        <f t="shared" si="5"/>
        <v>-0.2527460395033152</v>
      </c>
      <c r="T45">
        <f t="shared" si="6"/>
        <v>-0.55911783468960929</v>
      </c>
      <c r="U45">
        <f t="shared" si="7"/>
        <v>0.94787785328952723</v>
      </c>
      <c r="V45">
        <f t="shared" si="8"/>
        <v>0.92837469269546657</v>
      </c>
    </row>
    <row r="46" spans="1:22" x14ac:dyDescent="0.35">
      <c r="A46" s="2">
        <v>1</v>
      </c>
      <c r="B46">
        <f>AVERAGE('설문지 응답 시트1'!C47,'설문지 응답 시트1'!C106,'설문지 응답 시트1'!C165)</f>
        <v>3</v>
      </c>
      <c r="C46">
        <f>AVERAGE('설문지 응답 시트1'!D47,'설문지 응답 시트1'!D106,'설문지 응답 시트1'!D165)</f>
        <v>3</v>
      </c>
      <c r="D46">
        <f>AVERAGE('설문지 응답 시트1'!E47,'설문지 응답 시트1'!E106,'설문지 응답 시트1'!E165)</f>
        <v>3</v>
      </c>
      <c r="E46">
        <f>AVERAGE('설문지 응답 시트1'!F47,'설문지 응답 시트1'!F106,'설문지 응답 시트1'!F165)</f>
        <v>3.5</v>
      </c>
      <c r="F46">
        <f>AVERAGE('설문지 응답 시트1'!G47,'설문지 응답 시트1'!G106,'설문지 응답 시트1'!G165)</f>
        <v>4</v>
      </c>
      <c r="G46">
        <f>AVERAGE('설문지 응답 시트1'!H47,'설문지 응답 시트1'!H106,'설문지 응답 시트1'!H165)</f>
        <v>3</v>
      </c>
      <c r="H46">
        <f>AVERAGE('설문지 응답 시트1'!I47,'설문지 응답 시트1'!I106,'설문지 응답 시트1'!I165)</f>
        <v>4</v>
      </c>
      <c r="I46">
        <f>AVERAGE('설문지 응답 시트1'!J47,'설문지 응답 시트1'!J106,'설문지 응답 시트1'!J165)</f>
        <v>4</v>
      </c>
      <c r="J46">
        <f>AVERAGE('설문지 응답 시트1'!K47,'설문지 응답 시트1'!K106,'설문지 응답 시트1'!K165)</f>
        <v>3</v>
      </c>
      <c r="M46" s="43"/>
      <c r="N46">
        <f t="shared" si="0"/>
        <v>-1.7983993737024706</v>
      </c>
      <c r="O46">
        <f t="shared" si="1"/>
        <v>-1.4165591672047602</v>
      </c>
      <c r="P46">
        <f t="shared" si="2"/>
        <v>-2.254914956319793</v>
      </c>
      <c r="Q46">
        <f t="shared" si="3"/>
        <v>-1.2385041156096028</v>
      </c>
      <c r="R46">
        <f t="shared" si="4"/>
        <v>-0.47303143278342191</v>
      </c>
      <c r="S46">
        <f t="shared" si="5"/>
        <v>-1.4954140670612794</v>
      </c>
      <c r="T46">
        <f t="shared" si="6"/>
        <v>-0.55911783468960929</v>
      </c>
      <c r="U46">
        <f t="shared" si="7"/>
        <v>-0.60558862849053086</v>
      </c>
      <c r="V46">
        <f t="shared" si="8"/>
        <v>-1.6799161105917972</v>
      </c>
    </row>
    <row r="47" spans="1:22" x14ac:dyDescent="0.35">
      <c r="A47" s="2">
        <v>2</v>
      </c>
      <c r="B47">
        <f>AVERAGE('설문지 응답 시트1'!C48,'설문지 응답 시트1'!C107,'설문지 응답 시트1'!C166)</f>
        <v>4</v>
      </c>
      <c r="C47">
        <f>AVERAGE('설문지 응답 시트1'!D48,'설문지 응답 시트1'!D107,'설문지 응답 시트1'!D166)</f>
        <v>3.3333333333333335</v>
      </c>
      <c r="D47">
        <f>AVERAGE('설문지 응답 시트1'!E48,'설문지 응답 시트1'!E107,'설문지 응답 시트1'!E166)</f>
        <v>4</v>
      </c>
      <c r="E47">
        <f>AVERAGE('설문지 응답 시트1'!F48,'설문지 응답 시트1'!F107,'설문지 응답 시트1'!F166)</f>
        <v>4.5</v>
      </c>
      <c r="F47">
        <f>AVERAGE('설문지 응답 시트1'!G48,'설문지 응답 시트1'!G107,'설문지 응답 시트1'!G166)</f>
        <v>5</v>
      </c>
      <c r="G47">
        <f>AVERAGE('설문지 응답 시트1'!H48,'설문지 응답 시트1'!H107,'설문지 응답 시트1'!H166)</f>
        <v>5</v>
      </c>
      <c r="H47">
        <f>AVERAGE('설문지 응답 시트1'!I48,'설문지 응답 시트1'!I107,'설문지 응답 시트1'!I166)</f>
        <v>5</v>
      </c>
      <c r="I47">
        <f>AVERAGE('설문지 응답 시트1'!J48,'설문지 응답 시트1'!J107,'설문지 응답 시트1'!J166)</f>
        <v>5</v>
      </c>
      <c r="J47">
        <f>AVERAGE('설문지 응답 시트1'!K48,'설문지 응답 시트1'!K107,'설문지 응답 시트1'!K166)</f>
        <v>4</v>
      </c>
      <c r="M47" s="43"/>
      <c r="N47">
        <f t="shared" si="0"/>
        <v>-0.26063759039166301</v>
      </c>
      <c r="O47">
        <f t="shared" si="1"/>
        <v>-0.99445315273465462</v>
      </c>
      <c r="P47">
        <f t="shared" si="2"/>
        <v>-0.63247614628481985</v>
      </c>
      <c r="Q47">
        <f t="shared" si="3"/>
        <v>0.29984836483179844</v>
      </c>
      <c r="R47">
        <f t="shared" si="4"/>
        <v>0.99585564796509862</v>
      </c>
      <c r="S47">
        <f t="shared" si="5"/>
        <v>0.98992198805464915</v>
      </c>
      <c r="T47">
        <f t="shared" si="6"/>
        <v>0.940334540159798</v>
      </c>
      <c r="U47">
        <f t="shared" si="7"/>
        <v>0.94787785328952723</v>
      </c>
      <c r="V47">
        <f t="shared" si="8"/>
        <v>-0.37577070894816528</v>
      </c>
    </row>
    <row r="48" spans="1:22" x14ac:dyDescent="0.35">
      <c r="A48" s="2">
        <v>1</v>
      </c>
      <c r="B48">
        <f>AVERAGE('설문지 응답 시트1'!C49,'설문지 응답 시트1'!C108,'설문지 응답 시트1'!C167)</f>
        <v>4.333333333333333</v>
      </c>
      <c r="C48">
        <f>AVERAGE('설문지 응답 시트1'!D49,'설문지 응답 시트1'!D108,'설문지 응답 시트1'!D167)</f>
        <v>4</v>
      </c>
      <c r="D48">
        <f>AVERAGE('설문지 응답 시트1'!E49,'설문지 응답 시트1'!E108,'설문지 응답 시트1'!E167)</f>
        <v>4</v>
      </c>
      <c r="E48">
        <f>AVERAGE('설문지 응답 시트1'!F49,'설문지 응답 시트1'!F108,'설문지 응답 시트1'!F167)</f>
        <v>4</v>
      </c>
      <c r="F48">
        <f>AVERAGE('설문지 응답 시트1'!G49,'설문지 응답 시트1'!G108,'설문지 응답 시트1'!G167)</f>
        <v>4</v>
      </c>
      <c r="G48">
        <f>AVERAGE('설문지 응답 시트1'!H49,'설문지 응답 시트1'!H108,'설문지 응답 시트1'!H167)</f>
        <v>3</v>
      </c>
      <c r="H48">
        <f>AVERAGE('설문지 응답 시트1'!I49,'설문지 응답 시트1'!I108,'설문지 응답 시트1'!I167)</f>
        <v>3</v>
      </c>
      <c r="I48">
        <f>AVERAGE('설문지 응답 시트1'!J49,'설문지 응답 시트1'!J108,'설문지 응답 시트1'!J167)</f>
        <v>3</v>
      </c>
      <c r="J48">
        <f>AVERAGE('설문지 응답 시트1'!K49,'설문지 응답 시트1'!K108,'설문지 응답 시트1'!K167)</f>
        <v>3</v>
      </c>
      <c r="M48" s="43"/>
      <c r="N48">
        <f t="shared" si="0"/>
        <v>0.25194967071193913</v>
      </c>
      <c r="O48">
        <f t="shared" si="1"/>
        <v>-0.1502411237944439</v>
      </c>
      <c r="P48">
        <f t="shared" si="2"/>
        <v>-0.63247614628481985</v>
      </c>
      <c r="Q48">
        <f t="shared" si="3"/>
        <v>-0.46932787538890219</v>
      </c>
      <c r="R48">
        <f t="shared" si="4"/>
        <v>-0.47303143278342191</v>
      </c>
      <c r="S48">
        <f t="shared" si="5"/>
        <v>-1.4954140670612794</v>
      </c>
      <c r="T48">
        <f t="shared" si="6"/>
        <v>-2.0585702095390168</v>
      </c>
      <c r="U48">
        <f t="shared" si="7"/>
        <v>-2.1590551102705891</v>
      </c>
      <c r="V48">
        <f t="shared" si="8"/>
        <v>-1.6799161105917972</v>
      </c>
    </row>
    <row r="49" spans="1:22" x14ac:dyDescent="0.35">
      <c r="A49" s="2">
        <v>1</v>
      </c>
      <c r="B49">
        <f>AVERAGE('설문지 응답 시트1'!C50,'설문지 응답 시트1'!C109,'설문지 응답 시트1'!C168)</f>
        <v>4.333333333333333</v>
      </c>
      <c r="C49">
        <f>AVERAGE('설문지 응답 시트1'!D50,'설문지 응답 시트1'!D109,'설문지 응답 시트1'!D168)</f>
        <v>5</v>
      </c>
      <c r="D49">
        <f>AVERAGE('설문지 응답 시트1'!E50,'설문지 응답 시트1'!E109,'설문지 응답 시트1'!E168)</f>
        <v>5</v>
      </c>
      <c r="E49">
        <f>AVERAGE('설문지 응답 시트1'!F50,'설문지 응답 시트1'!F109,'설문지 응답 시트1'!F168)</f>
        <v>5</v>
      </c>
      <c r="F49">
        <f>AVERAGE('설문지 응답 시트1'!G50,'설문지 응답 시트1'!G109,'설문지 응답 시트1'!G168)</f>
        <v>5</v>
      </c>
      <c r="G49">
        <f>AVERAGE('설문지 응답 시트1'!H50,'설문지 응답 시트1'!H109,'설문지 응답 시트1'!H168)</f>
        <v>5</v>
      </c>
      <c r="H49">
        <f>AVERAGE('설문지 응답 시트1'!I50,'설문지 응답 시트1'!I109,'설문지 응답 시트1'!I168)</f>
        <v>5</v>
      </c>
      <c r="I49">
        <f>AVERAGE('설문지 응답 시트1'!J50,'설문지 응답 시트1'!J109,'설문지 응답 시트1'!J168)</f>
        <v>5</v>
      </c>
      <c r="J49">
        <f>AVERAGE('설문지 응답 시트1'!K50,'설문지 응답 시트1'!K109,'설문지 응답 시트1'!K168)</f>
        <v>5</v>
      </c>
      <c r="M49" s="43"/>
      <c r="N49">
        <f t="shared" si="0"/>
        <v>0.25194967071193913</v>
      </c>
      <c r="O49">
        <f t="shared" si="1"/>
        <v>1.1160769196158724</v>
      </c>
      <c r="P49">
        <f t="shared" si="2"/>
        <v>0.98996266375015352</v>
      </c>
      <c r="Q49">
        <f t="shared" si="3"/>
        <v>1.069024605052499</v>
      </c>
      <c r="R49">
        <f t="shared" si="4"/>
        <v>0.99585564796509862</v>
      </c>
      <c r="S49">
        <f t="shared" si="5"/>
        <v>0.98992198805464915</v>
      </c>
      <c r="T49">
        <f t="shared" si="6"/>
        <v>0.940334540159798</v>
      </c>
      <c r="U49">
        <f t="shared" si="7"/>
        <v>0.94787785328952723</v>
      </c>
      <c r="V49">
        <f t="shared" si="8"/>
        <v>0.92837469269546657</v>
      </c>
    </row>
    <row r="50" spans="1:22" x14ac:dyDescent="0.35">
      <c r="A50" s="2">
        <v>1</v>
      </c>
      <c r="B50">
        <f>AVERAGE('설문지 응답 시트1'!C51,'설문지 응답 시트1'!C110,'설문지 응답 시트1'!C169)</f>
        <v>4.666666666666667</v>
      </c>
      <c r="C50">
        <f>AVERAGE('설문지 응답 시트1'!D51,'설문지 응답 시트1'!D110,'설문지 응답 시트1'!D169)</f>
        <v>4.666666666666667</v>
      </c>
      <c r="D50">
        <f>AVERAGE('설문지 응답 시트1'!E51,'설문지 응답 시트1'!E110,'설문지 응답 시트1'!E169)</f>
        <v>5</v>
      </c>
      <c r="E50">
        <f>AVERAGE('설문지 응답 시트1'!F51,'설문지 응답 시트1'!F110,'설문지 응답 시트1'!F169)</f>
        <v>5</v>
      </c>
      <c r="F50">
        <f>AVERAGE('설문지 응답 시트1'!G51,'설문지 응답 시트1'!G110,'설문지 응답 시트1'!G169)</f>
        <v>5</v>
      </c>
      <c r="G50">
        <f>AVERAGE('설문지 응답 시트1'!H51,'설문지 응답 시트1'!H110,'설문지 응답 시트1'!H169)</f>
        <v>5</v>
      </c>
      <c r="H50">
        <f>AVERAGE('설문지 응답 시트1'!I51,'설문지 응답 시트1'!I110,'설문지 응답 시트1'!I169)</f>
        <v>5</v>
      </c>
      <c r="I50">
        <f>AVERAGE('설문지 응답 시트1'!J51,'설문지 응답 시트1'!J110,'설문지 응답 시트1'!J169)</f>
        <v>4</v>
      </c>
      <c r="J50">
        <f>AVERAGE('설문지 응답 시트1'!K51,'설문지 응답 시트1'!K110,'설문지 응답 시트1'!K169)</f>
        <v>5</v>
      </c>
      <c r="M50" s="43"/>
      <c r="N50">
        <f t="shared" si="0"/>
        <v>0.76453693181554261</v>
      </c>
      <c r="O50">
        <f t="shared" si="1"/>
        <v>0.69397090514576731</v>
      </c>
      <c r="P50">
        <f t="shared" si="2"/>
        <v>0.98996266375015352</v>
      </c>
      <c r="Q50">
        <f t="shared" si="3"/>
        <v>1.069024605052499</v>
      </c>
      <c r="R50">
        <f t="shared" si="4"/>
        <v>0.99585564796509862</v>
      </c>
      <c r="S50">
        <f t="shared" si="5"/>
        <v>0.98992198805464915</v>
      </c>
      <c r="T50">
        <f t="shared" si="6"/>
        <v>0.940334540159798</v>
      </c>
      <c r="U50">
        <f t="shared" si="7"/>
        <v>-0.60558862849053086</v>
      </c>
      <c r="V50">
        <f t="shared" si="8"/>
        <v>0.92837469269546657</v>
      </c>
    </row>
    <row r="51" spans="1:22" x14ac:dyDescent="0.35">
      <c r="A51" s="2">
        <v>1</v>
      </c>
      <c r="B51">
        <f>AVERAGE('설문지 응답 시트1'!C52,'설문지 응답 시트1'!C111,'설문지 응답 시트1'!C170)</f>
        <v>2.3333333333333335</v>
      </c>
      <c r="C51">
        <f>AVERAGE('설문지 응답 시트1'!D52,'설문지 응답 시트1'!D111,'설문지 응답 시트1'!D170)</f>
        <v>2.3333333333333335</v>
      </c>
      <c r="D51">
        <f>AVERAGE('설문지 응답 시트1'!E52,'설문지 응답 시트1'!E111,'설문지 응답 시트1'!E170)</f>
        <v>3</v>
      </c>
      <c r="E51">
        <f>AVERAGE('설문지 응답 시트1'!F52,'설문지 응답 시트1'!F111,'설문지 응답 시트1'!F170)</f>
        <v>2</v>
      </c>
      <c r="F51">
        <f>AVERAGE('설문지 응답 시트1'!G52,'설문지 응답 시트1'!G111,'설문지 응답 시트1'!G170)</f>
        <v>2</v>
      </c>
      <c r="G51">
        <f>AVERAGE('설문지 응답 시트1'!H52,'설문지 응답 시트1'!H111,'설문지 응답 시트1'!H170)</f>
        <v>2</v>
      </c>
      <c r="H51">
        <f>AVERAGE('설문지 응답 시트1'!I52,'설문지 응답 시트1'!I111,'설문지 응답 시트1'!I170)</f>
        <v>3</v>
      </c>
      <c r="I51">
        <f>AVERAGE('설문지 응답 시트1'!J52,'설문지 응답 시트1'!J111,'설문지 응답 시트1'!J170)</f>
        <v>4</v>
      </c>
      <c r="J51">
        <f>AVERAGE('설문지 응답 시트1'!K52,'설문지 응답 시트1'!K111,'설문지 응답 시트1'!K170)</f>
        <v>5</v>
      </c>
      <c r="M51" s="43"/>
      <c r="N51">
        <f t="shared" si="0"/>
        <v>-2.8235738959096754</v>
      </c>
      <c r="O51">
        <f t="shared" si="1"/>
        <v>-2.260771196144971</v>
      </c>
      <c r="P51">
        <f t="shared" si="2"/>
        <v>-2.254914956319793</v>
      </c>
      <c r="Q51">
        <f t="shared" si="3"/>
        <v>-3.5460328362717046</v>
      </c>
      <c r="R51">
        <f t="shared" si="4"/>
        <v>-3.4108055942804629</v>
      </c>
      <c r="S51">
        <f t="shared" si="5"/>
        <v>-2.7380820946192439</v>
      </c>
      <c r="T51">
        <f t="shared" si="6"/>
        <v>-2.0585702095390168</v>
      </c>
      <c r="U51">
        <f t="shared" si="7"/>
        <v>-0.60558862849053086</v>
      </c>
      <c r="V51">
        <f t="shared" si="8"/>
        <v>0.92837469269546657</v>
      </c>
    </row>
    <row r="52" spans="1:22" x14ac:dyDescent="0.35">
      <c r="A52" s="2">
        <v>1</v>
      </c>
      <c r="B52">
        <f>AVERAGE('설문지 응답 시트1'!C53,'설문지 응답 시트1'!C112,'설문지 응답 시트1'!C171)</f>
        <v>3.6666666666666665</v>
      </c>
      <c r="C52">
        <f>AVERAGE('설문지 응답 시트1'!D53,'설문지 응답 시트1'!D112,'설문지 응답 시트1'!D171)</f>
        <v>3.6666666666666665</v>
      </c>
      <c r="D52">
        <f>AVERAGE('설문지 응답 시트1'!E53,'설문지 응답 시트1'!E112,'설문지 응답 시트1'!E171)</f>
        <v>4</v>
      </c>
      <c r="E52">
        <f>AVERAGE('설문지 응답 시트1'!F53,'설문지 응답 시트1'!F112,'설문지 응답 시트1'!F171)</f>
        <v>4</v>
      </c>
      <c r="F52">
        <f>AVERAGE('설문지 응답 시트1'!G53,'설문지 응답 시트1'!G112,'설문지 응답 시트1'!G171)</f>
        <v>4</v>
      </c>
      <c r="G52">
        <f>AVERAGE('설문지 응답 시트1'!H53,'설문지 응답 시트1'!H112,'설문지 응답 시트1'!H171)</f>
        <v>4</v>
      </c>
      <c r="H52">
        <f>AVERAGE('설문지 응답 시트1'!I53,'설문지 응답 시트1'!I112,'설문지 응답 시트1'!I171)</f>
        <v>4</v>
      </c>
      <c r="I52">
        <f>AVERAGE('설문지 응답 시트1'!J53,'설문지 응답 시트1'!J112,'설문지 응답 시트1'!J171)</f>
        <v>4</v>
      </c>
      <c r="J52">
        <f>AVERAGE('설문지 응답 시트1'!K53,'설문지 응답 시트1'!K112,'설문지 응답 시트1'!K171)</f>
        <v>4</v>
      </c>
      <c r="M52" s="43"/>
      <c r="N52">
        <f t="shared" si="0"/>
        <v>-0.77322485149526576</v>
      </c>
      <c r="O52">
        <f t="shared" si="1"/>
        <v>-0.57234713826454953</v>
      </c>
      <c r="P52">
        <f t="shared" si="2"/>
        <v>-0.63247614628481985</v>
      </c>
      <c r="Q52">
        <f t="shared" si="3"/>
        <v>-0.46932787538890219</v>
      </c>
      <c r="R52">
        <f t="shared" si="4"/>
        <v>-0.47303143278342191</v>
      </c>
      <c r="S52">
        <f t="shared" si="5"/>
        <v>-0.2527460395033152</v>
      </c>
      <c r="T52">
        <f t="shared" si="6"/>
        <v>-0.55911783468960929</v>
      </c>
      <c r="U52">
        <f t="shared" si="7"/>
        <v>-0.60558862849053086</v>
      </c>
      <c r="V52">
        <f t="shared" si="8"/>
        <v>-0.37577070894816528</v>
      </c>
    </row>
    <row r="53" spans="1:22" x14ac:dyDescent="0.35">
      <c r="A53" s="2">
        <v>1</v>
      </c>
      <c r="B53">
        <f>AVERAGE('설문지 응답 시트1'!C54,'설문지 응답 시트1'!C113,'설문지 응답 시트1'!C172)</f>
        <v>4</v>
      </c>
      <c r="C53">
        <f>AVERAGE('설문지 응답 시트1'!D54,'설문지 응답 시트1'!D113,'설문지 응답 시트1'!D172)</f>
        <v>3.6666666666666665</v>
      </c>
      <c r="D53">
        <f>AVERAGE('설문지 응답 시트1'!E54,'설문지 응답 시트1'!E113,'설문지 응답 시트1'!E172)</f>
        <v>4</v>
      </c>
      <c r="E53">
        <f>AVERAGE('설문지 응답 시트1'!F54,'설문지 응답 시트1'!F113,'설문지 응답 시트1'!F172)</f>
        <v>4</v>
      </c>
      <c r="F53">
        <f>AVERAGE('설문지 응답 시트1'!G54,'설문지 응답 시트1'!G113,'설문지 응답 시트1'!G172)</f>
        <v>4</v>
      </c>
      <c r="G53">
        <f>AVERAGE('설문지 응답 시트1'!H54,'설문지 응답 시트1'!H113,'설문지 응답 시트1'!H172)</f>
        <v>4</v>
      </c>
      <c r="H53">
        <f>AVERAGE('설문지 응답 시트1'!I54,'설문지 응답 시트1'!I113,'설문지 응답 시트1'!I172)</f>
        <v>4</v>
      </c>
      <c r="I53">
        <f>AVERAGE('설문지 응답 시트1'!J54,'설문지 응답 시트1'!J113,'설문지 응답 시트1'!J172)</f>
        <v>4</v>
      </c>
      <c r="J53">
        <f>AVERAGE('설문지 응답 시트1'!K54,'설문지 응답 시트1'!K113,'설문지 응답 시트1'!K172)</f>
        <v>4</v>
      </c>
      <c r="M53" s="43"/>
      <c r="N53">
        <f t="shared" si="0"/>
        <v>-0.26063759039166301</v>
      </c>
      <c r="O53">
        <f t="shared" si="1"/>
        <v>-0.57234713826454953</v>
      </c>
      <c r="P53">
        <f t="shared" si="2"/>
        <v>-0.63247614628481985</v>
      </c>
      <c r="Q53">
        <f t="shared" si="3"/>
        <v>-0.46932787538890219</v>
      </c>
      <c r="R53">
        <f t="shared" si="4"/>
        <v>-0.47303143278342191</v>
      </c>
      <c r="S53">
        <f t="shared" si="5"/>
        <v>-0.2527460395033152</v>
      </c>
      <c r="T53">
        <f t="shared" si="6"/>
        <v>-0.55911783468960929</v>
      </c>
      <c r="U53">
        <f t="shared" si="7"/>
        <v>-0.60558862849053086</v>
      </c>
      <c r="V53">
        <f t="shared" si="8"/>
        <v>-0.37577070894816528</v>
      </c>
    </row>
    <row r="54" spans="1:22" x14ac:dyDescent="0.35">
      <c r="A54" s="2">
        <v>1</v>
      </c>
      <c r="B54">
        <f>AVERAGE('설문지 응답 시트1'!C55,'설문지 응답 시트1'!C114,'설문지 응답 시트1'!C173)</f>
        <v>4</v>
      </c>
      <c r="C54">
        <f>AVERAGE('설문지 응답 시트1'!D55,'설문지 응답 시트1'!D114,'설문지 응답 시트1'!D173)</f>
        <v>3.3333333333333335</v>
      </c>
      <c r="D54">
        <f>AVERAGE('설문지 응답 시트1'!E55,'설문지 응답 시트1'!E114,'설문지 응답 시트1'!E173)</f>
        <v>4</v>
      </c>
      <c r="E54">
        <f>AVERAGE('설문지 응답 시트1'!F55,'설문지 응답 시트1'!F114,'설문지 응답 시트1'!F173)</f>
        <v>4</v>
      </c>
      <c r="F54">
        <f>AVERAGE('설문지 응답 시트1'!G55,'설문지 응답 시트1'!G114,'설문지 응답 시트1'!G173)</f>
        <v>3</v>
      </c>
      <c r="G54">
        <f>AVERAGE('설문지 응답 시트1'!H55,'설문지 응답 시트1'!H114,'설문지 응답 시트1'!H173)</f>
        <v>4</v>
      </c>
      <c r="H54">
        <f>AVERAGE('설문지 응답 시트1'!I55,'설문지 응답 시트1'!I114,'설문지 응답 시트1'!I173)</f>
        <v>4</v>
      </c>
      <c r="I54">
        <f>AVERAGE('설문지 응답 시트1'!J55,'설문지 응답 시트1'!J114,'설문지 응답 시트1'!J173)</f>
        <v>4</v>
      </c>
      <c r="J54">
        <f>AVERAGE('설문지 응답 시트1'!K55,'설문지 응답 시트1'!K114,'설문지 응답 시트1'!K173)</f>
        <v>4</v>
      </c>
      <c r="M54" s="43"/>
      <c r="N54">
        <f t="shared" si="0"/>
        <v>-0.26063759039166301</v>
      </c>
      <c r="O54">
        <f t="shared" si="1"/>
        <v>-0.99445315273465462</v>
      </c>
      <c r="P54">
        <f t="shared" si="2"/>
        <v>-0.63247614628481985</v>
      </c>
      <c r="Q54">
        <f t="shared" si="3"/>
        <v>-0.46932787538890219</v>
      </c>
      <c r="R54">
        <f t="shared" si="4"/>
        <v>-1.9419185135319423</v>
      </c>
      <c r="S54">
        <f t="shared" si="5"/>
        <v>-0.2527460395033152</v>
      </c>
      <c r="T54">
        <f t="shared" si="6"/>
        <v>-0.55911783468960929</v>
      </c>
      <c r="U54">
        <f t="shared" si="7"/>
        <v>-0.60558862849053086</v>
      </c>
      <c r="V54">
        <f t="shared" si="8"/>
        <v>-0.37577070894816528</v>
      </c>
    </row>
    <row r="55" spans="1:22" x14ac:dyDescent="0.35">
      <c r="A55" s="2">
        <v>1</v>
      </c>
      <c r="B55">
        <f>AVERAGE('설문지 응답 시트1'!C56,'설문지 응답 시트1'!C115,'설문지 응답 시트1'!C174)</f>
        <v>4.666666666666667</v>
      </c>
      <c r="C55">
        <f>AVERAGE('설문지 응답 시트1'!D56,'설문지 응답 시트1'!D115,'설문지 응답 시트1'!D174)</f>
        <v>5</v>
      </c>
      <c r="D55">
        <f>AVERAGE('설문지 응답 시트1'!E56,'설문지 응답 시트1'!E115,'설문지 응답 시트1'!E174)</f>
        <v>5</v>
      </c>
      <c r="E55">
        <f>AVERAGE('설문지 응답 시트1'!F56,'설문지 응답 시트1'!F115,'설문지 응답 시트1'!F174)</f>
        <v>5</v>
      </c>
      <c r="F55">
        <f>AVERAGE('설문지 응답 시트1'!G56,'설문지 응답 시트1'!G115,'설문지 응답 시트1'!G174)</f>
        <v>5</v>
      </c>
      <c r="G55">
        <f>AVERAGE('설문지 응답 시트1'!H56,'설문지 응답 시트1'!H115,'설문지 응답 시트1'!H174)</f>
        <v>5</v>
      </c>
      <c r="H55">
        <f>AVERAGE('설문지 응답 시트1'!I56,'설문지 응답 시트1'!I115,'설문지 응답 시트1'!I174)</f>
        <v>5</v>
      </c>
      <c r="I55">
        <f>AVERAGE('설문지 응답 시트1'!J56,'설문지 응답 시트1'!J115,'설문지 응답 시트1'!J174)</f>
        <v>5</v>
      </c>
      <c r="J55">
        <f>AVERAGE('설문지 응답 시트1'!K56,'설문지 응답 시트1'!K115,'설문지 응답 시트1'!K174)</f>
        <v>3</v>
      </c>
      <c r="M55" s="43"/>
      <c r="N55">
        <f t="shared" si="0"/>
        <v>0.76453693181554261</v>
      </c>
      <c r="O55">
        <f t="shared" si="1"/>
        <v>1.1160769196158724</v>
      </c>
      <c r="P55">
        <f t="shared" si="2"/>
        <v>0.98996266375015352</v>
      </c>
      <c r="Q55">
        <f t="shared" si="3"/>
        <v>1.069024605052499</v>
      </c>
      <c r="R55">
        <f t="shared" si="4"/>
        <v>0.99585564796509862</v>
      </c>
      <c r="S55">
        <f t="shared" si="5"/>
        <v>0.98992198805464915</v>
      </c>
      <c r="T55">
        <f t="shared" si="6"/>
        <v>0.940334540159798</v>
      </c>
      <c r="U55">
        <f t="shared" si="7"/>
        <v>0.94787785328952723</v>
      </c>
      <c r="V55">
        <f t="shared" si="8"/>
        <v>-1.6799161105917972</v>
      </c>
    </row>
    <row r="56" spans="1:22" x14ac:dyDescent="0.35">
      <c r="A56" s="17">
        <v>1</v>
      </c>
      <c r="B56">
        <f>AVERAGE('설문지 응답 시트1'!C57,'설문지 응답 시트1'!C116,'설문지 응답 시트1'!C175)</f>
        <v>3.3333333333333335</v>
      </c>
      <c r="C56">
        <f>AVERAGE('설문지 응답 시트1'!D57,'설문지 응답 시트1'!D116,'설문지 응답 시트1'!D175)</f>
        <v>3.6666666666666665</v>
      </c>
      <c r="D56">
        <f>AVERAGE('설문지 응답 시트1'!E57,'설문지 응답 시트1'!E116,'설문지 응답 시트1'!E175)</f>
        <v>4</v>
      </c>
      <c r="E56">
        <f>AVERAGE('설문지 응답 시트1'!F57,'설문지 응답 시트1'!F116,'설문지 응답 시트1'!F175)</f>
        <v>4</v>
      </c>
      <c r="F56">
        <f>AVERAGE('설문지 응답 시트1'!G57,'설문지 응답 시트1'!G116,'설문지 응답 시트1'!G175)</f>
        <v>4</v>
      </c>
      <c r="G56">
        <f>AVERAGE('설문지 응답 시트1'!H57,'설문지 응답 시트1'!H116,'설문지 응답 시트1'!H175)</f>
        <v>4</v>
      </c>
      <c r="H56">
        <f>AVERAGE('설문지 응답 시트1'!I57,'설문지 응답 시트1'!I116,'설문지 응답 시트1'!I175)</f>
        <v>4</v>
      </c>
      <c r="I56">
        <f>AVERAGE('설문지 응답 시트1'!J57,'설문지 응답 시트1'!J116,'설문지 응답 시트1'!J175)</f>
        <v>4</v>
      </c>
      <c r="J56">
        <f>AVERAGE('설문지 응답 시트1'!K57,'설문지 응답 시트1'!K116,'설문지 응답 시트1'!K175)</f>
        <v>4</v>
      </c>
      <c r="M56" s="43"/>
      <c r="N56">
        <f t="shared" si="0"/>
        <v>-1.285812112598868</v>
      </c>
      <c r="O56">
        <f t="shared" si="1"/>
        <v>-0.57234713826454953</v>
      </c>
      <c r="P56">
        <f t="shared" si="2"/>
        <v>-0.63247614628481985</v>
      </c>
      <c r="Q56">
        <f t="shared" si="3"/>
        <v>-0.46932787538890219</v>
      </c>
      <c r="R56">
        <f t="shared" si="4"/>
        <v>-0.47303143278342191</v>
      </c>
      <c r="S56">
        <f t="shared" si="5"/>
        <v>-0.2527460395033152</v>
      </c>
      <c r="T56">
        <f t="shared" si="6"/>
        <v>-0.55911783468960929</v>
      </c>
      <c r="U56">
        <f t="shared" si="7"/>
        <v>-0.60558862849053086</v>
      </c>
      <c r="V56">
        <f t="shared" si="8"/>
        <v>-0.37577070894816528</v>
      </c>
    </row>
    <row r="57" spans="1:22" x14ac:dyDescent="0.35">
      <c r="A57" s="17">
        <v>1</v>
      </c>
      <c r="B57">
        <f>AVERAGE('설문지 응답 시트1'!C58,'설문지 응답 시트1'!C117,'설문지 응답 시트1'!C176)</f>
        <v>4</v>
      </c>
      <c r="C57">
        <f>AVERAGE('설문지 응답 시트1'!D58,'설문지 응답 시트1'!D117,'설문지 응답 시트1'!D176)</f>
        <v>4</v>
      </c>
      <c r="D57">
        <f>AVERAGE('설문지 응답 시트1'!E58,'설문지 응답 시트1'!E117,'설문지 응답 시트1'!E176)</f>
        <v>4</v>
      </c>
      <c r="E57">
        <f>AVERAGE('설문지 응답 시트1'!F58,'설문지 응답 시트1'!F117,'설문지 응답 시트1'!F176)</f>
        <v>4</v>
      </c>
      <c r="F57">
        <f>AVERAGE('설문지 응답 시트1'!G58,'설문지 응답 시트1'!G117,'설문지 응답 시트1'!G176)</f>
        <v>4</v>
      </c>
      <c r="G57">
        <f>AVERAGE('설문지 응답 시트1'!H58,'설문지 응답 시트1'!H117,'설문지 응답 시트1'!H176)</f>
        <v>4</v>
      </c>
      <c r="H57">
        <f>AVERAGE('설문지 응답 시트1'!I58,'설문지 응답 시트1'!I117,'설문지 응답 시트1'!I176)</f>
        <v>4</v>
      </c>
      <c r="I57">
        <f>AVERAGE('설문지 응답 시트1'!J58,'설문지 응답 시트1'!J117,'설문지 응답 시트1'!J176)</f>
        <v>4</v>
      </c>
      <c r="J57">
        <f>AVERAGE('설문지 응답 시트1'!K58,'설문지 응답 시트1'!K117,'설문지 응답 시트1'!K176)</f>
        <v>4</v>
      </c>
      <c r="M57" s="43"/>
      <c r="N57">
        <f t="shared" si="0"/>
        <v>-0.26063759039166301</v>
      </c>
      <c r="O57">
        <f t="shared" si="1"/>
        <v>-0.1502411237944439</v>
      </c>
      <c r="P57">
        <f t="shared" si="2"/>
        <v>-0.63247614628481985</v>
      </c>
      <c r="Q57">
        <f t="shared" si="3"/>
        <v>-0.46932787538890219</v>
      </c>
      <c r="R57">
        <f t="shared" si="4"/>
        <v>-0.47303143278342191</v>
      </c>
      <c r="S57">
        <f t="shared" si="5"/>
        <v>-0.2527460395033152</v>
      </c>
      <c r="T57">
        <f t="shared" si="6"/>
        <v>-0.55911783468960929</v>
      </c>
      <c r="U57">
        <f t="shared" si="7"/>
        <v>-0.60558862849053086</v>
      </c>
      <c r="V57">
        <f t="shared" si="8"/>
        <v>-0.37577070894816528</v>
      </c>
    </row>
    <row r="58" spans="1:22" x14ac:dyDescent="0.35">
      <c r="A58" s="2">
        <v>1</v>
      </c>
      <c r="B58">
        <f>AVERAGE('설문지 응답 시트1'!C59,'설문지 응답 시트1'!C118,'설문지 응답 시트1'!C177)</f>
        <v>4.333333333333333</v>
      </c>
      <c r="C58">
        <f>AVERAGE('설문지 응답 시트1'!D59,'설문지 응답 시트1'!D118,'설문지 응답 시트1'!D177)</f>
        <v>4</v>
      </c>
      <c r="D58">
        <f>AVERAGE('설문지 응답 시트1'!E59,'설문지 응답 시트1'!E118,'설문지 응답 시트1'!E177)</f>
        <v>5</v>
      </c>
      <c r="E58">
        <f>AVERAGE('설문지 응답 시트1'!F59,'설문지 응답 시트1'!F118,'설문지 응답 시트1'!F177)</f>
        <v>4.5</v>
      </c>
      <c r="F58">
        <f>AVERAGE('설문지 응답 시트1'!G59,'설문지 응답 시트1'!G118,'설문지 응답 시트1'!G177)</f>
        <v>4</v>
      </c>
      <c r="G58">
        <f>AVERAGE('설문지 응답 시트1'!H59,'설문지 응답 시트1'!H118,'설문지 응답 시트1'!H177)</f>
        <v>4</v>
      </c>
      <c r="H58">
        <f>AVERAGE('설문지 응답 시트1'!I59,'설문지 응답 시트1'!I118,'설문지 응답 시트1'!I177)</f>
        <v>5</v>
      </c>
      <c r="I58">
        <f>AVERAGE('설문지 응답 시트1'!J59,'설문지 응답 시트1'!J118,'설문지 응답 시트1'!J177)</f>
        <v>4</v>
      </c>
      <c r="J58">
        <f>AVERAGE('설문지 응답 시트1'!K59,'설문지 응답 시트1'!K118,'설문지 응답 시트1'!K177)</f>
        <v>5</v>
      </c>
      <c r="M58" s="43"/>
      <c r="N58">
        <f t="shared" si="0"/>
        <v>0.25194967071193913</v>
      </c>
      <c r="O58">
        <f t="shared" si="1"/>
        <v>-0.1502411237944439</v>
      </c>
      <c r="P58">
        <f t="shared" si="2"/>
        <v>0.98996266375015352</v>
      </c>
      <c r="Q58">
        <f t="shared" si="3"/>
        <v>0.29984836483179844</v>
      </c>
      <c r="R58">
        <f t="shared" si="4"/>
        <v>-0.47303143278342191</v>
      </c>
      <c r="S58">
        <f t="shared" si="5"/>
        <v>-0.2527460395033152</v>
      </c>
      <c r="T58">
        <f t="shared" si="6"/>
        <v>0.940334540159798</v>
      </c>
      <c r="U58">
        <f t="shared" si="7"/>
        <v>-0.60558862849053086</v>
      </c>
      <c r="V58">
        <f t="shared" si="8"/>
        <v>0.92837469269546657</v>
      </c>
    </row>
    <row r="59" spans="1:22" x14ac:dyDescent="0.35">
      <c r="A59" s="2">
        <v>1</v>
      </c>
      <c r="B59">
        <f>AVERAGE('설문지 응답 시트1'!C60,'설문지 응답 시트1'!C119,'설문지 응답 시트1'!C178)</f>
        <v>5</v>
      </c>
      <c r="C59">
        <f>AVERAGE('설문지 응답 시트1'!D60,'설문지 응답 시트1'!D119,'설문지 응답 시트1'!D178)</f>
        <v>5</v>
      </c>
      <c r="D59">
        <f>AVERAGE('설문지 응답 시트1'!E60,'설문지 응답 시트1'!E119,'설문지 응답 시트1'!E178)</f>
        <v>5</v>
      </c>
      <c r="E59">
        <f>AVERAGE('설문지 응답 시트1'!F60,'설문지 응답 시트1'!F119,'설문지 응답 시트1'!F178)</f>
        <v>5</v>
      </c>
      <c r="F59">
        <f>AVERAGE('설문지 응답 시트1'!G60,'설문지 응답 시트1'!G119,'설문지 응답 시트1'!G178)</f>
        <v>5</v>
      </c>
      <c r="G59">
        <f>AVERAGE('설문지 응답 시트1'!H60,'설문지 응답 시트1'!H119,'설문지 응답 시트1'!H178)</f>
        <v>5</v>
      </c>
      <c r="H59">
        <f>AVERAGE('설문지 응답 시트1'!I60,'설문지 응답 시트1'!I119,'설문지 응답 시트1'!I178)</f>
        <v>5</v>
      </c>
      <c r="I59">
        <f>AVERAGE('설문지 응답 시트1'!J60,'설문지 응답 시트1'!J119,'설문지 응답 시트1'!J178)</f>
        <v>5</v>
      </c>
      <c r="J59">
        <f>AVERAGE('설문지 응답 시트1'!K60,'설문지 응답 시트1'!K119,'설문지 응답 시트1'!K178)</f>
        <v>5</v>
      </c>
      <c r="M59" s="43"/>
      <c r="N59">
        <f t="shared" si="0"/>
        <v>1.2771241929191448</v>
      </c>
      <c r="O59">
        <f t="shared" si="1"/>
        <v>1.1160769196158724</v>
      </c>
      <c r="P59">
        <f t="shared" si="2"/>
        <v>0.98996266375015352</v>
      </c>
      <c r="Q59">
        <f t="shared" si="3"/>
        <v>1.069024605052499</v>
      </c>
      <c r="R59">
        <f t="shared" si="4"/>
        <v>0.99585564796509862</v>
      </c>
      <c r="S59">
        <f t="shared" si="5"/>
        <v>0.98992198805464915</v>
      </c>
      <c r="T59">
        <f t="shared" si="6"/>
        <v>0.940334540159798</v>
      </c>
      <c r="U59">
        <f t="shared" si="7"/>
        <v>0.94787785328952723</v>
      </c>
      <c r="V59">
        <f t="shared" si="8"/>
        <v>0.92837469269546657</v>
      </c>
    </row>
    <row r="60" spans="1:22" x14ac:dyDescent="0.35">
      <c r="A60" s="2">
        <v>1</v>
      </c>
      <c r="B60">
        <f>AVERAGE('설문지 응답 시트1'!C61,'설문지 응답 시트1'!C120,'설문지 응답 시트1'!C179)</f>
        <v>5</v>
      </c>
      <c r="C60">
        <f>AVERAGE('설문지 응답 시트1'!D61,'설문지 응답 시트1'!D120,'설문지 응답 시트1'!D179)</f>
        <v>5</v>
      </c>
      <c r="D60">
        <f>AVERAGE('설문지 응답 시트1'!E61,'설문지 응답 시트1'!E120,'설문지 응답 시트1'!E179)</f>
        <v>5</v>
      </c>
      <c r="E60">
        <f>AVERAGE('설문지 응답 시트1'!F61,'설문지 응답 시트1'!F120,'설문지 응답 시트1'!F179)</f>
        <v>5</v>
      </c>
      <c r="F60">
        <f>AVERAGE('설문지 응답 시트1'!G61,'설문지 응답 시트1'!G120,'설문지 응답 시트1'!G179)</f>
        <v>5</v>
      </c>
      <c r="G60">
        <f>AVERAGE('설문지 응답 시트1'!H61,'설문지 응답 시트1'!H120,'설문지 응답 시트1'!H179)</f>
        <v>5</v>
      </c>
      <c r="H60">
        <f>AVERAGE('설문지 응답 시트1'!I61,'설문지 응답 시트1'!I120,'설문지 응답 시트1'!I179)</f>
        <v>5</v>
      </c>
      <c r="I60">
        <f>AVERAGE('설문지 응답 시트1'!J61,'설문지 응답 시트1'!J120,'설문지 응답 시트1'!J179)</f>
        <v>5</v>
      </c>
      <c r="J60">
        <f>AVERAGE('설문지 응답 시트1'!K61,'설문지 응답 시트1'!K120,'설문지 응답 시트1'!K179)</f>
        <v>5</v>
      </c>
      <c r="M60" s="43"/>
      <c r="N60">
        <f t="shared" si="0"/>
        <v>1.2771241929191448</v>
      </c>
      <c r="O60">
        <f t="shared" si="1"/>
        <v>1.1160769196158724</v>
      </c>
      <c r="P60">
        <f t="shared" si="2"/>
        <v>0.98996266375015352</v>
      </c>
      <c r="Q60">
        <f t="shared" si="3"/>
        <v>1.069024605052499</v>
      </c>
      <c r="R60">
        <f t="shared" si="4"/>
        <v>0.99585564796509862</v>
      </c>
      <c r="S60">
        <f t="shared" si="5"/>
        <v>0.98992198805464915</v>
      </c>
      <c r="T60">
        <f t="shared" si="6"/>
        <v>0.940334540159798</v>
      </c>
      <c r="U60">
        <f t="shared" si="7"/>
        <v>0.94787785328952723</v>
      </c>
      <c r="V60">
        <f t="shared" si="8"/>
        <v>0.92837469269546657</v>
      </c>
    </row>
    <row r="64" spans="1:22" ht="13.15" x14ac:dyDescent="0.35">
      <c r="A64" s="7" t="s">
        <v>113</v>
      </c>
      <c r="B64">
        <f>AVERAGE(B2:B60)</f>
        <v>4.1694915254237293</v>
      </c>
      <c r="C64">
        <f t="shared" ref="C64:J64" si="9">AVERAGE(C2:C60)</f>
        <v>4.1186440677966099</v>
      </c>
      <c r="D64">
        <f t="shared" si="9"/>
        <v>4.3898305084745761</v>
      </c>
      <c r="E64">
        <f t="shared" si="9"/>
        <v>4.3050847457627119</v>
      </c>
      <c r="F64">
        <f t="shared" si="9"/>
        <v>4.3220338983050848</v>
      </c>
      <c r="G64">
        <f t="shared" si="9"/>
        <v>4.2033898305084749</v>
      </c>
      <c r="H64">
        <f t="shared" si="9"/>
        <v>4.3728813559322033</v>
      </c>
      <c r="I64">
        <f t="shared" si="9"/>
        <v>4.3898305084745761</v>
      </c>
      <c r="J64">
        <f t="shared" si="9"/>
        <v>4.2881355932203391</v>
      </c>
    </row>
    <row r="65" spans="1:10" ht="13.15" x14ac:dyDescent="0.35">
      <c r="A65" s="7" t="s">
        <v>114</v>
      </c>
      <c r="B65">
        <f>MIN(B2:B60)</f>
        <v>2.3333333333333335</v>
      </c>
      <c r="C65">
        <f t="shared" ref="C65:J65" si="10">MIN(C2:C60)</f>
        <v>2</v>
      </c>
      <c r="D65">
        <f t="shared" si="10"/>
        <v>3</v>
      </c>
      <c r="E65">
        <f t="shared" si="10"/>
        <v>2</v>
      </c>
      <c r="F65">
        <f t="shared" si="10"/>
        <v>2</v>
      </c>
      <c r="G65">
        <f t="shared" si="10"/>
        <v>1</v>
      </c>
      <c r="H65">
        <f t="shared" si="10"/>
        <v>3</v>
      </c>
      <c r="I65">
        <f t="shared" si="10"/>
        <v>2</v>
      </c>
      <c r="J65">
        <f t="shared" si="10"/>
        <v>2</v>
      </c>
    </row>
    <row r="66" spans="1:10" ht="13.15" x14ac:dyDescent="0.35">
      <c r="A66" s="7" t="s">
        <v>115</v>
      </c>
      <c r="B66">
        <f>MAX(B2:B60)</f>
        <v>5</v>
      </c>
      <c r="C66">
        <f t="shared" ref="C66:J66" si="11">MAX(C2:C60)</f>
        <v>5</v>
      </c>
      <c r="D66">
        <f t="shared" si="11"/>
        <v>5</v>
      </c>
      <c r="E66">
        <f t="shared" si="11"/>
        <v>5</v>
      </c>
      <c r="F66">
        <f t="shared" si="11"/>
        <v>5</v>
      </c>
      <c r="G66">
        <f t="shared" si="11"/>
        <v>5</v>
      </c>
      <c r="H66">
        <f t="shared" si="11"/>
        <v>5</v>
      </c>
      <c r="I66">
        <f t="shared" si="11"/>
        <v>5</v>
      </c>
      <c r="J66">
        <f t="shared" si="11"/>
        <v>5</v>
      </c>
    </row>
    <row r="67" spans="1:10" ht="13.15" x14ac:dyDescent="0.35">
      <c r="A67" s="7" t="s">
        <v>116</v>
      </c>
      <c r="B67">
        <f>_xlfn.STDEV.S(B2:B60)</f>
        <v>0.65029578108450303</v>
      </c>
      <c r="C67">
        <f t="shared" ref="C67:J67" si="12">_xlfn.STDEV.S(C2:C60)</f>
        <v>0.78969102999346341</v>
      </c>
      <c r="D67">
        <f t="shared" si="12"/>
        <v>0.61635606459540004</v>
      </c>
      <c r="E67">
        <f t="shared" si="12"/>
        <v>0.65004608028003363</v>
      </c>
      <c r="F67">
        <f t="shared" si="12"/>
        <v>0.68078752485889971</v>
      </c>
      <c r="G67">
        <f t="shared" si="12"/>
        <v>0.80472014876342746</v>
      </c>
      <c r="H67">
        <f t="shared" si="12"/>
        <v>0.66691014451221353</v>
      </c>
      <c r="I67">
        <f t="shared" si="12"/>
        <v>0.64372164557688949</v>
      </c>
      <c r="J67">
        <f t="shared" si="12"/>
        <v>0.76678566572384232</v>
      </c>
    </row>
  </sheetData>
  <mergeCells count="1">
    <mergeCell ref="M1:M6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2"/>
  <sheetViews>
    <sheetView workbookViewId="0">
      <selection activeCell="X19" sqref="X19"/>
    </sheetView>
  </sheetViews>
  <sheetFormatPr defaultRowHeight="12.75" x14ac:dyDescent="0.35"/>
  <cols>
    <col min="1" max="5" width="20.73046875" customWidth="1"/>
    <col min="8" max="12" width="20.73046875" customWidth="1"/>
    <col min="15" max="19" width="20.73046875" customWidth="1"/>
    <col min="22" max="23" width="60.73046875" customWidth="1"/>
  </cols>
  <sheetData>
    <row r="1" spans="6:23" ht="48" customHeight="1" x14ac:dyDescent="0.35">
      <c r="F1" s="10"/>
      <c r="M1" s="10"/>
      <c r="T1" s="10"/>
      <c r="V1" s="15" t="s">
        <v>2</v>
      </c>
      <c r="W1" s="16" t="s">
        <v>3</v>
      </c>
    </row>
    <row r="2" spans="6:23" ht="13.15" x14ac:dyDescent="0.35">
      <c r="F2" s="10"/>
      <c r="M2" s="10"/>
      <c r="T2" s="10"/>
      <c r="V2" s="13" t="s">
        <v>53</v>
      </c>
      <c r="W2" s="6" t="s">
        <v>64</v>
      </c>
    </row>
    <row r="3" spans="6:23" ht="13.15" x14ac:dyDescent="0.35">
      <c r="F3" s="10"/>
      <c r="M3" s="10"/>
      <c r="T3" s="10"/>
      <c r="V3" s="13" t="s">
        <v>54</v>
      </c>
      <c r="W3" s="6" t="s">
        <v>66</v>
      </c>
    </row>
    <row r="4" spans="6:23" ht="13.15" x14ac:dyDescent="0.35">
      <c r="F4" s="10"/>
      <c r="M4" s="10"/>
      <c r="T4" s="10"/>
      <c r="V4" s="13" t="s">
        <v>55</v>
      </c>
      <c r="W4" s="6" t="s">
        <v>68</v>
      </c>
    </row>
    <row r="5" spans="6:23" ht="13.15" x14ac:dyDescent="0.35">
      <c r="F5" s="10"/>
      <c r="M5" s="10"/>
      <c r="T5" s="10"/>
      <c r="V5" s="13" t="s">
        <v>56</v>
      </c>
      <c r="W5" s="7" t="s">
        <v>70</v>
      </c>
    </row>
    <row r="6" spans="6:23" ht="13.15" x14ac:dyDescent="0.35">
      <c r="F6" s="10"/>
      <c r="M6" s="10"/>
      <c r="T6" s="10"/>
      <c r="V6" s="14" t="s">
        <v>4</v>
      </c>
      <c r="W6" s="7" t="s">
        <v>72</v>
      </c>
    </row>
    <row r="7" spans="6:23" ht="13.15" x14ac:dyDescent="0.35">
      <c r="F7" s="10"/>
      <c r="M7" s="10"/>
      <c r="T7" s="10"/>
      <c r="V7" s="13" t="s">
        <v>57</v>
      </c>
      <c r="W7" s="7" t="s">
        <v>74</v>
      </c>
    </row>
    <row r="8" spans="6:23" ht="13.15" x14ac:dyDescent="0.35">
      <c r="F8" s="10"/>
      <c r="M8" s="10"/>
      <c r="T8" s="10"/>
      <c r="V8" s="13" t="s">
        <v>58</v>
      </c>
      <c r="W8" s="7" t="s">
        <v>76</v>
      </c>
    </row>
    <row r="9" spans="6:23" ht="13.15" x14ac:dyDescent="0.35">
      <c r="F9" s="10"/>
      <c r="M9" s="10"/>
      <c r="T9" s="10"/>
      <c r="V9" s="13" t="s">
        <v>59</v>
      </c>
      <c r="W9" s="7" t="s">
        <v>78</v>
      </c>
    </row>
    <row r="10" spans="6:23" ht="13.15" x14ac:dyDescent="0.35">
      <c r="F10" s="10"/>
      <c r="M10" s="10"/>
      <c r="T10" s="10"/>
      <c r="V10" s="13" t="s">
        <v>60</v>
      </c>
      <c r="W10" s="7" t="s">
        <v>5</v>
      </c>
    </row>
    <row r="11" spans="6:23" ht="13.15" x14ac:dyDescent="0.35">
      <c r="F11" s="10"/>
      <c r="M11" s="10"/>
      <c r="T11" s="10"/>
      <c r="V11" s="13" t="s">
        <v>61</v>
      </c>
      <c r="W11" s="7" t="s">
        <v>80</v>
      </c>
    </row>
    <row r="12" spans="6:23" ht="13.15" x14ac:dyDescent="0.35">
      <c r="F12" s="10"/>
      <c r="M12" s="10"/>
      <c r="T12" s="10"/>
      <c r="V12" s="13" t="s">
        <v>62</v>
      </c>
      <c r="W12" s="7" t="s">
        <v>82</v>
      </c>
    </row>
    <row r="13" spans="6:23" ht="13.15" x14ac:dyDescent="0.35">
      <c r="F13" s="10"/>
      <c r="M13" s="10"/>
      <c r="T13" s="10"/>
      <c r="V13" s="13" t="s">
        <v>52</v>
      </c>
      <c r="W13" s="7" t="s">
        <v>84</v>
      </c>
    </row>
    <row r="14" spans="6:23" ht="13.15" x14ac:dyDescent="0.35">
      <c r="F14" s="10"/>
      <c r="M14" s="10"/>
      <c r="T14" s="10"/>
      <c r="V14" s="14" t="s">
        <v>6</v>
      </c>
      <c r="W14" s="7" t="s">
        <v>9</v>
      </c>
    </row>
    <row r="15" spans="6:23" ht="13.15" x14ac:dyDescent="0.35">
      <c r="F15" s="10"/>
      <c r="M15" s="10"/>
      <c r="T15" s="10"/>
      <c r="V15" s="14" t="s">
        <v>7</v>
      </c>
      <c r="W15" s="7" t="s">
        <v>87</v>
      </c>
    </row>
    <row r="16" spans="6:23" ht="13.15" x14ac:dyDescent="0.35">
      <c r="F16" s="10"/>
      <c r="M16" s="10"/>
      <c r="T16" s="10"/>
      <c r="V16" s="14" t="s">
        <v>5</v>
      </c>
      <c r="W16" s="7" t="s">
        <v>78</v>
      </c>
    </row>
    <row r="17" spans="1:23" ht="13.15" x14ac:dyDescent="0.35">
      <c r="F17" s="10"/>
      <c r="M17" s="10"/>
      <c r="T17" s="10"/>
      <c r="V17" s="14" t="s">
        <v>8</v>
      </c>
      <c r="W17" s="7" t="s">
        <v>89</v>
      </c>
    </row>
    <row r="18" spans="1:23" ht="13.15" x14ac:dyDescent="0.35">
      <c r="F18" s="10"/>
      <c r="M18" s="10"/>
      <c r="T18" s="10"/>
      <c r="V18" s="14" t="s">
        <v>10</v>
      </c>
      <c r="W18" t="s">
        <v>91</v>
      </c>
    </row>
    <row r="19" spans="1:23" ht="13.15" x14ac:dyDescent="0.35">
      <c r="F19" s="10"/>
      <c r="M19" s="10"/>
      <c r="T19" s="10"/>
      <c r="V19" s="14" t="s">
        <v>11</v>
      </c>
      <c r="W19" s="7" t="s">
        <v>93</v>
      </c>
    </row>
    <row r="20" spans="1:23" ht="13.15" x14ac:dyDescent="0.35">
      <c r="A20" s="8" t="s">
        <v>26</v>
      </c>
      <c r="B20" s="8" t="s">
        <v>27</v>
      </c>
      <c r="C20" s="9" t="s">
        <v>25</v>
      </c>
      <c r="D20" s="8" t="s">
        <v>28</v>
      </c>
      <c r="E20" s="8" t="s">
        <v>29</v>
      </c>
      <c r="F20" s="10"/>
      <c r="H20" s="8" t="s">
        <v>26</v>
      </c>
      <c r="I20" s="8" t="s">
        <v>27</v>
      </c>
      <c r="J20" s="9" t="s">
        <v>25</v>
      </c>
      <c r="K20" s="8" t="s">
        <v>28</v>
      </c>
      <c r="L20" s="8" t="s">
        <v>29</v>
      </c>
      <c r="M20" s="10"/>
      <c r="O20" s="8" t="s">
        <v>26</v>
      </c>
      <c r="P20" s="8" t="s">
        <v>27</v>
      </c>
      <c r="Q20" s="9" t="s">
        <v>25</v>
      </c>
      <c r="R20" s="8" t="s">
        <v>28</v>
      </c>
      <c r="S20" s="8" t="s">
        <v>29</v>
      </c>
      <c r="T20" s="10"/>
      <c r="V20" s="14" t="s">
        <v>12</v>
      </c>
      <c r="W20" s="7" t="s">
        <v>95</v>
      </c>
    </row>
    <row r="21" spans="1:23" ht="13.15" x14ac:dyDescent="0.35">
      <c r="A21" s="8">
        <v>0</v>
      </c>
      <c r="B21" s="8" t="s">
        <v>30</v>
      </c>
      <c r="C21" s="8" t="s">
        <v>31</v>
      </c>
      <c r="D21" s="8">
        <v>27</v>
      </c>
      <c r="E21" s="8">
        <v>26</v>
      </c>
      <c r="F21" s="10"/>
      <c r="H21" s="8">
        <v>0</v>
      </c>
      <c r="I21" s="8" t="s">
        <v>34</v>
      </c>
      <c r="J21" s="8" t="s">
        <v>33</v>
      </c>
      <c r="K21" s="8">
        <v>29</v>
      </c>
      <c r="L21" s="8">
        <v>25</v>
      </c>
      <c r="M21" s="10"/>
      <c r="O21" s="8">
        <v>0</v>
      </c>
      <c r="P21" s="8" t="s">
        <v>34</v>
      </c>
      <c r="Q21" s="8">
        <v>5</v>
      </c>
      <c r="R21" s="8">
        <v>29</v>
      </c>
      <c r="S21" s="8">
        <v>24</v>
      </c>
      <c r="T21" s="10"/>
      <c r="V21" s="14" t="s">
        <v>13</v>
      </c>
      <c r="W21" t="s">
        <v>97</v>
      </c>
    </row>
    <row r="22" spans="1:23" ht="25.5" x14ac:dyDescent="0.35">
      <c r="F22" s="10"/>
      <c r="M22" s="10"/>
      <c r="T22" s="10"/>
      <c r="V22" s="14" t="s">
        <v>14</v>
      </c>
      <c r="W22" s="7" t="s">
        <v>99</v>
      </c>
    </row>
    <row r="23" spans="1:23" x14ac:dyDescent="0.35">
      <c r="F23" s="10"/>
      <c r="M23" s="10"/>
      <c r="T23" s="10"/>
      <c r="V23" s="14" t="s">
        <v>15</v>
      </c>
    </row>
    <row r="24" spans="1:23" x14ac:dyDescent="0.35">
      <c r="F24" s="10"/>
      <c r="M24" s="10"/>
      <c r="T24" s="10"/>
      <c r="V24" s="14" t="s">
        <v>16</v>
      </c>
    </row>
    <row r="25" spans="1:23" x14ac:dyDescent="0.35">
      <c r="F25" s="10"/>
      <c r="M25" s="10"/>
      <c r="T25" s="10"/>
      <c r="V25" s="14" t="s">
        <v>17</v>
      </c>
    </row>
    <row r="26" spans="1:23" x14ac:dyDescent="0.35">
      <c r="F26" s="10"/>
      <c r="M26" s="10"/>
      <c r="T26" s="10"/>
      <c r="V26" s="14" t="s">
        <v>18</v>
      </c>
    </row>
    <row r="27" spans="1:23" x14ac:dyDescent="0.35">
      <c r="F27" s="10"/>
      <c r="M27" s="10"/>
      <c r="T27" s="10"/>
      <c r="V27" s="14" t="s">
        <v>19</v>
      </c>
    </row>
    <row r="28" spans="1:23" x14ac:dyDescent="0.35">
      <c r="F28" s="10"/>
      <c r="M28" s="10"/>
      <c r="T28" s="10"/>
      <c r="V28" s="14" t="s">
        <v>20</v>
      </c>
    </row>
    <row r="29" spans="1:23" x14ac:dyDescent="0.35">
      <c r="F29" s="10"/>
      <c r="M29" s="10"/>
      <c r="T29" s="10"/>
      <c r="V29" s="14" t="s">
        <v>21</v>
      </c>
    </row>
    <row r="30" spans="1:23" x14ac:dyDescent="0.35">
      <c r="F30" s="10"/>
      <c r="M30" s="10"/>
      <c r="T30" s="10"/>
      <c r="V30" s="14" t="s">
        <v>22</v>
      </c>
    </row>
    <row r="31" spans="1:23" x14ac:dyDescent="0.35">
      <c r="F31" s="10"/>
      <c r="M31" s="10"/>
      <c r="T31" s="10"/>
      <c r="V31" s="14" t="s">
        <v>23</v>
      </c>
    </row>
    <row r="32" spans="1:23" x14ac:dyDescent="0.35">
      <c r="F32" s="10"/>
      <c r="M32" s="10"/>
      <c r="T32" s="10"/>
      <c r="V32" s="14" t="s">
        <v>24</v>
      </c>
    </row>
    <row r="33" spans="1:20" x14ac:dyDescent="0.35">
      <c r="F33" s="10"/>
      <c r="M33" s="10"/>
      <c r="T33" s="10"/>
    </row>
    <row r="34" spans="1:20" x14ac:dyDescent="0.35">
      <c r="F34" s="10"/>
      <c r="M34" s="10"/>
      <c r="T34" s="10"/>
    </row>
    <row r="35" spans="1:20" x14ac:dyDescent="0.35">
      <c r="F35" s="10"/>
      <c r="M35" s="10"/>
      <c r="T35" s="10"/>
    </row>
    <row r="36" spans="1:20" x14ac:dyDescent="0.35">
      <c r="F36" s="10"/>
      <c r="M36" s="10"/>
      <c r="T36" s="10"/>
    </row>
    <row r="37" spans="1:20" x14ac:dyDescent="0.35">
      <c r="F37" s="10"/>
      <c r="M37" s="10"/>
      <c r="T37" s="10"/>
    </row>
    <row r="38" spans="1:20" x14ac:dyDescent="0.35">
      <c r="F38" s="10"/>
      <c r="M38" s="10"/>
      <c r="T38" s="10"/>
    </row>
    <row r="39" spans="1:20" x14ac:dyDescent="0.35">
      <c r="F39" s="10"/>
      <c r="M39" s="10"/>
      <c r="T39" s="10"/>
    </row>
    <row r="40" spans="1:20" x14ac:dyDescent="0.35">
      <c r="F40" s="10"/>
      <c r="M40" s="10"/>
      <c r="T40" s="10"/>
    </row>
    <row r="41" spans="1:20" x14ac:dyDescent="0.35">
      <c r="F41" s="10"/>
      <c r="M41" s="10"/>
      <c r="T41" s="10"/>
    </row>
    <row r="42" spans="1:20" x14ac:dyDescent="0.35">
      <c r="F42" s="10"/>
      <c r="M42" s="10"/>
      <c r="T42" s="10"/>
    </row>
    <row r="43" spans="1:20" ht="13.15" x14ac:dyDescent="0.35">
      <c r="A43" s="8" t="s">
        <v>26</v>
      </c>
      <c r="B43" s="8" t="s">
        <v>27</v>
      </c>
      <c r="C43" s="9" t="s">
        <v>25</v>
      </c>
      <c r="D43" s="8" t="s">
        <v>28</v>
      </c>
      <c r="E43" s="8" t="s">
        <v>29</v>
      </c>
      <c r="F43" s="10"/>
      <c r="H43" s="8" t="s">
        <v>26</v>
      </c>
      <c r="I43" s="8" t="s">
        <v>27</v>
      </c>
      <c r="J43" s="9" t="s">
        <v>25</v>
      </c>
      <c r="K43" s="8" t="s">
        <v>28</v>
      </c>
      <c r="L43" s="8" t="s">
        <v>29</v>
      </c>
      <c r="M43" s="10"/>
      <c r="O43" s="8" t="s">
        <v>26</v>
      </c>
      <c r="P43" s="8" t="s">
        <v>27</v>
      </c>
      <c r="Q43" s="9" t="s">
        <v>25</v>
      </c>
      <c r="R43" s="8" t="s">
        <v>28</v>
      </c>
      <c r="S43" s="8" t="s">
        <v>29</v>
      </c>
      <c r="T43" s="10"/>
    </row>
    <row r="44" spans="1:20" ht="13.15" x14ac:dyDescent="0.35">
      <c r="A44" s="8">
        <v>7</v>
      </c>
      <c r="B44" s="8">
        <v>20</v>
      </c>
      <c r="C44" s="8">
        <v>11</v>
      </c>
      <c r="D44" s="8">
        <v>12</v>
      </c>
      <c r="E44" s="8">
        <v>9</v>
      </c>
      <c r="F44" s="10"/>
      <c r="H44" s="8" t="s">
        <v>32</v>
      </c>
      <c r="I44" s="8" t="s">
        <v>35</v>
      </c>
      <c r="J44" s="8">
        <v>15</v>
      </c>
      <c r="K44" s="8">
        <v>19</v>
      </c>
      <c r="L44" s="8">
        <v>20</v>
      </c>
      <c r="M44" s="10"/>
      <c r="O44" s="8">
        <v>0</v>
      </c>
      <c r="P44" s="8">
        <v>0</v>
      </c>
      <c r="Q44" s="8">
        <v>6</v>
      </c>
      <c r="R44" s="8">
        <v>25</v>
      </c>
      <c r="S44" s="8">
        <v>28</v>
      </c>
      <c r="T44" s="10"/>
    </row>
    <row r="45" spans="1:20" x14ac:dyDescent="0.35">
      <c r="F45" s="10"/>
      <c r="M45" s="10"/>
      <c r="T45" s="10"/>
    </row>
    <row r="46" spans="1:20" x14ac:dyDescent="0.35">
      <c r="F46" s="10"/>
      <c r="M46" s="10"/>
      <c r="T46" s="10"/>
    </row>
    <row r="47" spans="1:20" x14ac:dyDescent="0.35">
      <c r="F47" s="10"/>
      <c r="M47" s="10"/>
      <c r="T47" s="10"/>
    </row>
    <row r="48" spans="1:20" x14ac:dyDescent="0.35">
      <c r="F48" s="10"/>
      <c r="M48" s="10"/>
      <c r="T48" s="10"/>
    </row>
    <row r="49" spans="6:20" x14ac:dyDescent="0.35">
      <c r="F49" s="10"/>
      <c r="M49" s="10"/>
      <c r="T49" s="10"/>
    </row>
    <row r="50" spans="6:20" x14ac:dyDescent="0.35">
      <c r="F50" s="10"/>
      <c r="M50" s="10"/>
      <c r="T50" s="10"/>
    </row>
    <row r="51" spans="6:20" x14ac:dyDescent="0.35">
      <c r="F51" s="10"/>
      <c r="M51" s="10"/>
      <c r="T51" s="10"/>
    </row>
    <row r="52" spans="6:20" x14ac:dyDescent="0.35">
      <c r="F52" s="10"/>
      <c r="M52" s="10"/>
      <c r="T52" s="10"/>
    </row>
    <row r="53" spans="6:20" x14ac:dyDescent="0.35">
      <c r="F53" s="10"/>
      <c r="M53" s="10"/>
      <c r="T53" s="10"/>
    </row>
    <row r="54" spans="6:20" x14ac:dyDescent="0.35">
      <c r="F54" s="10"/>
      <c r="M54" s="10"/>
      <c r="T54" s="10"/>
    </row>
    <row r="55" spans="6:20" x14ac:dyDescent="0.35">
      <c r="F55" s="10"/>
      <c r="M55" s="10"/>
      <c r="T55" s="10"/>
    </row>
    <row r="56" spans="6:20" x14ac:dyDescent="0.35">
      <c r="F56" s="10"/>
      <c r="M56" s="10"/>
      <c r="T56" s="10"/>
    </row>
    <row r="57" spans="6:20" x14ac:dyDescent="0.35">
      <c r="F57" s="10"/>
      <c r="M57" s="10"/>
      <c r="T57" s="10"/>
    </row>
    <row r="58" spans="6:20" x14ac:dyDescent="0.35">
      <c r="F58" s="10"/>
      <c r="M58" s="10"/>
      <c r="T58" s="10"/>
    </row>
    <row r="59" spans="6:20" x14ac:dyDescent="0.35">
      <c r="F59" s="10"/>
      <c r="M59" s="10"/>
      <c r="T59" s="10"/>
    </row>
    <row r="60" spans="6:20" x14ac:dyDescent="0.35">
      <c r="F60" s="10"/>
      <c r="M60" s="10"/>
      <c r="T60" s="10"/>
    </row>
    <row r="61" spans="6:20" x14ac:dyDescent="0.35">
      <c r="F61" s="10"/>
      <c r="M61" s="10"/>
      <c r="T61" s="10"/>
    </row>
    <row r="62" spans="6:20" x14ac:dyDescent="0.35">
      <c r="F62" s="10"/>
      <c r="M62" s="10"/>
      <c r="T62" s="10"/>
    </row>
    <row r="63" spans="6:20" x14ac:dyDescent="0.35">
      <c r="F63" s="10"/>
      <c r="M63" s="10"/>
      <c r="T63" s="10"/>
    </row>
    <row r="64" spans="6:20" x14ac:dyDescent="0.35">
      <c r="F64" s="10"/>
      <c r="M64" s="10"/>
      <c r="T64" s="10"/>
    </row>
    <row r="65" spans="1:20" x14ac:dyDescent="0.35">
      <c r="F65" s="10"/>
      <c r="M65" s="10"/>
      <c r="T65" s="10"/>
    </row>
    <row r="66" spans="1:20" x14ac:dyDescent="0.35">
      <c r="F66" s="10"/>
      <c r="M66" s="10"/>
      <c r="T66" s="10"/>
    </row>
    <row r="67" spans="1:20" ht="13.15" x14ac:dyDescent="0.35">
      <c r="A67" s="8" t="s">
        <v>26</v>
      </c>
      <c r="B67" s="8" t="s">
        <v>27</v>
      </c>
      <c r="C67" s="9" t="s">
        <v>25</v>
      </c>
      <c r="D67" s="8" t="s">
        <v>28</v>
      </c>
      <c r="E67" s="8" t="s">
        <v>29</v>
      </c>
      <c r="F67" s="10"/>
      <c r="H67" s="8" t="s">
        <v>26</v>
      </c>
      <c r="I67" s="8" t="s">
        <v>27</v>
      </c>
      <c r="J67" s="9" t="s">
        <v>25</v>
      </c>
      <c r="K67" s="8" t="s">
        <v>28</v>
      </c>
      <c r="L67" s="8" t="s">
        <v>29</v>
      </c>
      <c r="M67" s="10"/>
      <c r="O67" s="8" t="s">
        <v>26</v>
      </c>
      <c r="P67" s="8" t="s">
        <v>27</v>
      </c>
      <c r="Q67" s="9" t="s">
        <v>25</v>
      </c>
      <c r="R67" s="8" t="s">
        <v>28</v>
      </c>
      <c r="S67" s="8" t="s">
        <v>29</v>
      </c>
      <c r="T67" s="10"/>
    </row>
    <row r="68" spans="1:20" ht="13.15" x14ac:dyDescent="0.35">
      <c r="A68" s="8">
        <v>0</v>
      </c>
      <c r="B68" s="8" t="s">
        <v>32</v>
      </c>
      <c r="C68" s="8">
        <v>10</v>
      </c>
      <c r="D68" s="8">
        <v>24</v>
      </c>
      <c r="E68" s="8">
        <v>22</v>
      </c>
      <c r="F68" s="10"/>
      <c r="H68" s="8">
        <v>0</v>
      </c>
      <c r="I68" s="8" t="s">
        <v>37</v>
      </c>
      <c r="J68" s="8" t="s">
        <v>36</v>
      </c>
      <c r="K68" s="8">
        <v>29</v>
      </c>
      <c r="L68" s="8">
        <v>25</v>
      </c>
      <c r="M68" s="10"/>
      <c r="O68" s="8">
        <v>0</v>
      </c>
      <c r="P68" s="8">
        <v>0</v>
      </c>
      <c r="Q68" s="8" t="s">
        <v>40</v>
      </c>
      <c r="R68" s="8">
        <v>25</v>
      </c>
      <c r="S68" s="8">
        <v>33</v>
      </c>
      <c r="T68" s="10"/>
    </row>
    <row r="69" spans="1:20" x14ac:dyDescent="0.35">
      <c r="F69" s="10"/>
      <c r="M69" s="10"/>
      <c r="T69" s="10"/>
    </row>
    <row r="70" spans="1:20" x14ac:dyDescent="0.35">
      <c r="F70" s="10"/>
      <c r="M70" s="10"/>
      <c r="T70" s="10"/>
    </row>
    <row r="71" spans="1:20" x14ac:dyDescent="0.35">
      <c r="F71" s="10"/>
      <c r="M71" s="10"/>
      <c r="T71" s="10"/>
    </row>
    <row r="72" spans="1:20" x14ac:dyDescent="0.35">
      <c r="F72" s="10"/>
      <c r="M72" s="10"/>
      <c r="T72" s="10"/>
    </row>
    <row r="73" spans="1:20" x14ac:dyDescent="0.35">
      <c r="F73" s="10"/>
      <c r="M73" s="10"/>
      <c r="T73" s="10"/>
    </row>
    <row r="74" spans="1:20" x14ac:dyDescent="0.35">
      <c r="F74" s="10"/>
      <c r="M74" s="10"/>
      <c r="T74" s="10"/>
    </row>
    <row r="75" spans="1:20" x14ac:dyDescent="0.35">
      <c r="F75" s="10"/>
      <c r="M75" s="10"/>
      <c r="T75" s="10"/>
    </row>
    <row r="76" spans="1:20" x14ac:dyDescent="0.35">
      <c r="F76" s="10"/>
      <c r="M76" s="10"/>
      <c r="T76" s="10"/>
    </row>
    <row r="77" spans="1:20" x14ac:dyDescent="0.35">
      <c r="F77" s="10"/>
      <c r="M77" s="10"/>
      <c r="T77" s="10"/>
    </row>
    <row r="78" spans="1:20" x14ac:dyDescent="0.35">
      <c r="F78" s="10"/>
      <c r="M78" s="10"/>
      <c r="T78" s="10"/>
    </row>
    <row r="79" spans="1:20" x14ac:dyDescent="0.35">
      <c r="F79" s="10"/>
      <c r="M79" s="10"/>
      <c r="T79" s="10"/>
    </row>
    <row r="80" spans="1:20" x14ac:dyDescent="0.35">
      <c r="F80" s="10"/>
      <c r="M80" s="10"/>
      <c r="T80" s="10"/>
    </row>
    <row r="81" spans="1:20" x14ac:dyDescent="0.35">
      <c r="F81" s="10"/>
      <c r="M81" s="10"/>
      <c r="T81" s="10"/>
    </row>
    <row r="82" spans="1:20" x14ac:dyDescent="0.35">
      <c r="F82" s="10"/>
      <c r="M82" s="10"/>
      <c r="T82" s="10"/>
    </row>
    <row r="83" spans="1:20" x14ac:dyDescent="0.35">
      <c r="F83" s="10"/>
      <c r="M83" s="10"/>
      <c r="T83" s="10"/>
    </row>
    <row r="84" spans="1:20" x14ac:dyDescent="0.35">
      <c r="F84" s="10"/>
      <c r="M84" s="10"/>
      <c r="T84" s="10"/>
    </row>
    <row r="85" spans="1:20" x14ac:dyDescent="0.35">
      <c r="F85" s="10"/>
      <c r="M85" s="10"/>
      <c r="T85" s="10"/>
    </row>
    <row r="86" spans="1:20" x14ac:dyDescent="0.35">
      <c r="F86" s="10"/>
      <c r="M86" s="10"/>
      <c r="T86" s="10"/>
    </row>
    <row r="87" spans="1:20" x14ac:dyDescent="0.35">
      <c r="F87" s="10"/>
      <c r="M87" s="10"/>
      <c r="T87" s="10"/>
    </row>
    <row r="88" spans="1:20" x14ac:dyDescent="0.35">
      <c r="F88" s="10"/>
      <c r="M88" s="10"/>
      <c r="T88" s="10"/>
    </row>
    <row r="89" spans="1:20" ht="13.15" x14ac:dyDescent="0.35">
      <c r="A89" s="8" t="s">
        <v>26</v>
      </c>
      <c r="B89" s="8" t="s">
        <v>27</v>
      </c>
      <c r="C89" s="9" t="s">
        <v>25</v>
      </c>
      <c r="D89" s="8" t="s">
        <v>28</v>
      </c>
      <c r="E89" s="8" t="s">
        <v>29</v>
      </c>
      <c r="F89" s="10"/>
      <c r="H89" s="8" t="s">
        <v>26</v>
      </c>
      <c r="I89" s="8" t="s">
        <v>27</v>
      </c>
      <c r="J89" s="9" t="s">
        <v>25</v>
      </c>
      <c r="K89" s="8" t="s">
        <v>28</v>
      </c>
      <c r="L89" s="8" t="s">
        <v>29</v>
      </c>
      <c r="M89" s="10"/>
      <c r="O89" s="8" t="s">
        <v>26</v>
      </c>
      <c r="P89" s="8" t="s">
        <v>27</v>
      </c>
      <c r="Q89" s="9" t="s">
        <v>25</v>
      </c>
      <c r="R89" s="8" t="s">
        <v>28</v>
      </c>
      <c r="S89" s="8" t="s">
        <v>29</v>
      </c>
      <c r="T89" s="10"/>
    </row>
    <row r="90" spans="1:20" ht="13.15" x14ac:dyDescent="0.35">
      <c r="A90" s="8">
        <v>0</v>
      </c>
      <c r="B90" s="8">
        <v>0</v>
      </c>
      <c r="C90" s="8">
        <v>5</v>
      </c>
      <c r="D90" s="8">
        <v>26</v>
      </c>
      <c r="E90" s="8">
        <v>28</v>
      </c>
      <c r="F90" s="10"/>
      <c r="H90" s="8" t="s">
        <v>38</v>
      </c>
      <c r="I90" s="8" t="s">
        <v>37</v>
      </c>
      <c r="J90" s="8">
        <v>5</v>
      </c>
      <c r="K90" s="8">
        <v>30</v>
      </c>
      <c r="L90" s="8">
        <v>22</v>
      </c>
      <c r="M90" s="10"/>
      <c r="O90" s="8">
        <v>0</v>
      </c>
      <c r="P90" s="8" t="s">
        <v>38</v>
      </c>
      <c r="Q90" s="8" t="s">
        <v>35</v>
      </c>
      <c r="R90" s="8">
        <v>29</v>
      </c>
      <c r="S90" s="8">
        <v>27</v>
      </c>
      <c r="T90" s="10"/>
    </row>
    <row r="91" spans="1:20" x14ac:dyDescent="0.35">
      <c r="F91" s="10"/>
      <c r="M91" s="10"/>
      <c r="T91" s="10"/>
    </row>
    <row r="92" spans="1:20" x14ac:dyDescent="0.35">
      <c r="F92" s="10"/>
      <c r="M92" s="10"/>
      <c r="T92" s="10"/>
    </row>
    <row r="93" spans="1:20" x14ac:dyDescent="0.35">
      <c r="F93" s="10"/>
      <c r="M93" s="10"/>
      <c r="T93" s="10"/>
    </row>
    <row r="94" spans="1:20" x14ac:dyDescent="0.35">
      <c r="F94" s="10"/>
      <c r="M94" s="10"/>
      <c r="T94" s="10"/>
    </row>
    <row r="95" spans="1:20" x14ac:dyDescent="0.35">
      <c r="F95" s="10"/>
      <c r="M95" s="10"/>
      <c r="T95" s="10"/>
    </row>
    <row r="96" spans="1:20" x14ac:dyDescent="0.35">
      <c r="F96" s="10"/>
      <c r="M96" s="10"/>
      <c r="T96" s="10"/>
    </row>
    <row r="97" spans="1:20" x14ac:dyDescent="0.35">
      <c r="F97" s="10"/>
      <c r="M97" s="10"/>
      <c r="T97" s="10"/>
    </row>
    <row r="98" spans="1:20" x14ac:dyDescent="0.35">
      <c r="F98" s="10"/>
      <c r="M98" s="10"/>
      <c r="T98" s="10"/>
    </row>
    <row r="99" spans="1:20" x14ac:dyDescent="0.35">
      <c r="F99" s="10"/>
      <c r="M99" s="10"/>
      <c r="T99" s="10"/>
    </row>
    <row r="100" spans="1:20" x14ac:dyDescent="0.35">
      <c r="F100" s="10"/>
      <c r="M100" s="10"/>
      <c r="T100" s="10"/>
    </row>
    <row r="101" spans="1:20" x14ac:dyDescent="0.35">
      <c r="F101" s="10"/>
      <c r="M101" s="10"/>
      <c r="T101" s="10"/>
    </row>
    <row r="102" spans="1:20" x14ac:dyDescent="0.35">
      <c r="F102" s="10"/>
      <c r="M102" s="10"/>
      <c r="T102" s="10"/>
    </row>
    <row r="103" spans="1:20" x14ac:dyDescent="0.35">
      <c r="F103" s="10"/>
      <c r="M103" s="10"/>
      <c r="T103" s="10"/>
    </row>
    <row r="104" spans="1:20" x14ac:dyDescent="0.35">
      <c r="F104" s="10"/>
      <c r="M104" s="10"/>
      <c r="T104" s="10"/>
    </row>
    <row r="105" spans="1:20" x14ac:dyDescent="0.35">
      <c r="F105" s="10"/>
      <c r="M105" s="10"/>
      <c r="T105" s="10"/>
    </row>
    <row r="106" spans="1:20" x14ac:dyDescent="0.35">
      <c r="F106" s="10"/>
      <c r="M106" s="10"/>
      <c r="T106" s="10"/>
    </row>
    <row r="107" spans="1:20" x14ac:dyDescent="0.35">
      <c r="F107" s="10"/>
      <c r="M107" s="10"/>
      <c r="T107" s="10"/>
    </row>
    <row r="108" spans="1:20" x14ac:dyDescent="0.35">
      <c r="F108" s="10"/>
      <c r="M108" s="10"/>
      <c r="T108" s="10"/>
    </row>
    <row r="109" spans="1:20" x14ac:dyDescent="0.35">
      <c r="F109" s="10"/>
      <c r="M109" s="10"/>
      <c r="T109" s="10"/>
    </row>
    <row r="110" spans="1:20" x14ac:dyDescent="0.35">
      <c r="F110" s="10"/>
      <c r="M110" s="10"/>
      <c r="T110" s="10"/>
    </row>
    <row r="111" spans="1:20" ht="13.15" x14ac:dyDescent="0.35">
      <c r="A111" s="8" t="s">
        <v>26</v>
      </c>
      <c r="B111" s="8" t="s">
        <v>27</v>
      </c>
      <c r="C111" s="9" t="s">
        <v>25</v>
      </c>
      <c r="D111" s="8" t="s">
        <v>28</v>
      </c>
      <c r="E111" s="8" t="s">
        <v>29</v>
      </c>
      <c r="F111" s="10"/>
      <c r="H111" s="8" t="s">
        <v>26</v>
      </c>
      <c r="I111" s="8" t="s">
        <v>27</v>
      </c>
      <c r="J111" s="9" t="s">
        <v>25</v>
      </c>
      <c r="K111" s="8" t="s">
        <v>28</v>
      </c>
      <c r="L111" s="8" t="s">
        <v>29</v>
      </c>
      <c r="M111" s="10"/>
      <c r="O111" s="8" t="s">
        <v>26</v>
      </c>
      <c r="P111" s="8" t="s">
        <v>27</v>
      </c>
      <c r="Q111" s="9" t="s">
        <v>25</v>
      </c>
      <c r="R111" s="8" t="s">
        <v>28</v>
      </c>
      <c r="S111" s="8" t="s">
        <v>29</v>
      </c>
      <c r="T111" s="10"/>
    </row>
    <row r="112" spans="1:20" ht="13.15" x14ac:dyDescent="0.35">
      <c r="A112" s="8">
        <v>0</v>
      </c>
      <c r="B112" s="8">
        <v>0</v>
      </c>
      <c r="C112" s="8" t="s">
        <v>33</v>
      </c>
      <c r="D112" s="8">
        <v>28</v>
      </c>
      <c r="E112" s="8">
        <v>27</v>
      </c>
      <c r="F112" s="10"/>
      <c r="H112" s="8" t="s">
        <v>39</v>
      </c>
      <c r="I112" s="8">
        <v>9</v>
      </c>
      <c r="J112" s="8">
        <v>12</v>
      </c>
      <c r="K112" s="8">
        <v>20</v>
      </c>
      <c r="L112" s="8">
        <v>16</v>
      </c>
      <c r="M112" s="10"/>
      <c r="O112" s="8">
        <v>0</v>
      </c>
      <c r="P112" s="8" t="s">
        <v>38</v>
      </c>
      <c r="Q112" s="8">
        <v>8</v>
      </c>
      <c r="R112" s="8">
        <v>23</v>
      </c>
      <c r="S112" s="8">
        <v>27</v>
      </c>
      <c r="T112" s="10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</vt:lpstr>
      <vt:lpstr>Sheet1</vt:lpstr>
      <vt:lpstr>결과 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Sungha Yoon</cp:lastModifiedBy>
  <dcterms:modified xsi:type="dcterms:W3CDTF">2021-04-16T05:30:08Z</dcterms:modified>
</cp:coreProperties>
</file>