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to\Documents\Unief\"/>
    </mc:Choice>
  </mc:AlternateContent>
  <bookViews>
    <workbookView xWindow="0" yWindow="0" windowWidth="7476" windowHeight="6024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C13" i="2"/>
  <c r="I14" i="1" l="1"/>
  <c r="G12" i="1"/>
  <c r="G8" i="1"/>
  <c r="G10" i="1"/>
  <c r="G11" i="1"/>
  <c r="G9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<sst xmlns="http://schemas.openxmlformats.org/spreadsheetml/2006/main" count="16" uniqueCount="14">
  <si>
    <t>ice tea</t>
  </si>
  <si>
    <t>appel</t>
  </si>
  <si>
    <t>cranberry</t>
  </si>
  <si>
    <t>sinasappel</t>
  </si>
  <si>
    <t>redbull</t>
  </si>
  <si>
    <t>blue</t>
  </si>
  <si>
    <t>pulco</t>
  </si>
  <si>
    <t>overschot</t>
  </si>
  <si>
    <t>prijs</t>
  </si>
  <si>
    <t>aangekocht</t>
  </si>
  <si>
    <t>totaal</t>
  </si>
  <si>
    <t>wodka1L</t>
  </si>
  <si>
    <t>wodka0,7L</t>
  </si>
  <si>
    <t>verkocht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</si>
</sst>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J14" sqref="J14"/>
    </sheetView>
  </sheetViews>
  <sheetFormatPr defaultRowHeight="14.4" x14ac:dyDescent="0.3"/>
  <sheetData>
    <row r="2" spans="1:9" x14ac:dyDescent="0.3">
      <c r="B2" t="s">
        <v>7</v>
      </c>
      <c r="C2" t="s">
        <v>8</v>
      </c>
      <c r="D2" t="s">
        <v>10</v>
      </c>
      <c r="F2" t="s">
        <v>9</v>
      </c>
      <c r="G2" t="s">
        <v>10</v>
      </c>
    </row>
    <row r="3" spans="1:9" x14ac:dyDescent="0.3">
      <c r="A3" t="s">
        <v>0</v>
      </c>
      <c r="B3">
        <v>7</v>
      </c>
      <c r="C3">
        <v>0.89</v>
      </c>
      <c r="D3">
        <f t="shared" ref="D3:D11" si="0">PRODUCT(B3,C3)</f>
        <v>6.23</v>
      </c>
      <c r="F3">
        <v>18</v>
      </c>
      <c r="G3">
        <v>11.7</v>
      </c>
    </row>
    <row r="4" spans="1:9" x14ac:dyDescent="0.3">
      <c r="A4" t="s">
        <v>1</v>
      </c>
      <c r="B4">
        <v>8</v>
      </c>
      <c r="C4">
        <v>6.29</v>
      </c>
      <c r="D4">
        <f t="shared" si="0"/>
        <v>50.32</v>
      </c>
      <c r="F4">
        <v>19</v>
      </c>
      <c r="G4">
        <v>105.71</v>
      </c>
    </row>
    <row r="5" spans="1:9" x14ac:dyDescent="0.3">
      <c r="A5" t="s">
        <v>2</v>
      </c>
      <c r="B5">
        <v>13</v>
      </c>
      <c r="C5">
        <v>1.89</v>
      </c>
      <c r="D5">
        <f t="shared" si="0"/>
        <v>24.57</v>
      </c>
      <c r="F5">
        <v>16</v>
      </c>
      <c r="G5">
        <v>29.94</v>
      </c>
    </row>
    <row r="6" spans="1:9" x14ac:dyDescent="0.3">
      <c r="A6" t="s">
        <v>3</v>
      </c>
      <c r="B6">
        <v>10</v>
      </c>
      <c r="C6">
        <v>0.69</v>
      </c>
      <c r="D6">
        <f t="shared" si="0"/>
        <v>6.8999999999999995</v>
      </c>
      <c r="F6">
        <v>13</v>
      </c>
      <c r="G6">
        <v>8.9700000000000006</v>
      </c>
    </row>
    <row r="7" spans="1:9" x14ac:dyDescent="0.3">
      <c r="A7" t="s">
        <v>11</v>
      </c>
      <c r="B7">
        <v>7</v>
      </c>
      <c r="C7">
        <v>7.29</v>
      </c>
      <c r="D7">
        <f t="shared" si="0"/>
        <v>51.03</v>
      </c>
      <c r="F7">
        <v>7</v>
      </c>
      <c r="G7">
        <v>51.03</v>
      </c>
    </row>
    <row r="8" spans="1:9" x14ac:dyDescent="0.3">
      <c r="A8" t="s">
        <v>12</v>
      </c>
      <c r="B8">
        <v>15</v>
      </c>
      <c r="C8">
        <v>12.79</v>
      </c>
      <c r="D8">
        <f t="shared" si="0"/>
        <v>191.85</v>
      </c>
      <c r="F8">
        <v>26</v>
      </c>
      <c r="G8">
        <f>44.91+191.85</f>
        <v>236.76</v>
      </c>
    </row>
    <row r="9" spans="1:9" x14ac:dyDescent="0.3">
      <c r="A9" t="s">
        <v>4</v>
      </c>
      <c r="B9">
        <v>2</v>
      </c>
      <c r="C9">
        <v>4.99</v>
      </c>
      <c r="D9">
        <f t="shared" si="0"/>
        <v>9.98</v>
      </c>
      <c r="F9">
        <v>3</v>
      </c>
      <c r="G9">
        <f>3*4.99</f>
        <v>14.97</v>
      </c>
    </row>
    <row r="10" spans="1:9" x14ac:dyDescent="0.3">
      <c r="A10" t="s">
        <v>5</v>
      </c>
      <c r="B10">
        <v>5</v>
      </c>
      <c r="C10">
        <v>6.99</v>
      </c>
      <c r="D10">
        <f t="shared" si="0"/>
        <v>34.950000000000003</v>
      </c>
      <c r="F10">
        <v>23</v>
      </c>
      <c r="G10">
        <f>33.53+111.84</f>
        <v>145.37</v>
      </c>
    </row>
    <row r="11" spans="1:9" x14ac:dyDescent="0.3">
      <c r="A11" t="s">
        <v>6</v>
      </c>
      <c r="B11">
        <v>6</v>
      </c>
      <c r="C11">
        <v>3.99</v>
      </c>
      <c r="D11">
        <f t="shared" si="0"/>
        <v>23.94</v>
      </c>
      <c r="F11">
        <v>22</v>
      </c>
      <c r="G11">
        <f>22*3.99</f>
        <v>87.78</v>
      </c>
    </row>
    <row r="12" spans="1:9" x14ac:dyDescent="0.3">
      <c r="D12">
        <f>SUM(D3:D11)</f>
        <v>399.77</v>
      </c>
      <c r="G12">
        <f>SUM(G3:G11)</f>
        <v>692.23</v>
      </c>
    </row>
    <row r="14" spans="1:9" x14ac:dyDescent="0.3">
      <c r="I14">
        <f>G12-D12</f>
        <v>292.46000000000004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D19" sqref="D19"/>
    </sheetView>
  </sheetViews>
  <sheetFormatPr defaultRowHeight="14.4" x14ac:dyDescent="0.3"/>
  <sheetData>
    <row r="3" spans="2:3" x14ac:dyDescent="0.3">
      <c r="B3" t="s">
        <v>13</v>
      </c>
      <c r="C3" t="s">
        <v>10</v>
      </c>
    </row>
    <row r="4" spans="2:3" x14ac:dyDescent="0.3">
      <c r="B4">
        <f>18-7</f>
        <v>11</v>
      </c>
      <c r="C4">
        <f>11*0.89</f>
        <v>9.7900000000000009</v>
      </c>
    </row>
    <row r="5" spans="2:3" x14ac:dyDescent="0.3">
      <c r="B5">
        <f>19-8</f>
        <v>11</v>
      </c>
      <c r="C5">
        <f>11*6.29</f>
        <v>69.19</v>
      </c>
    </row>
    <row r="6" spans="2:3" x14ac:dyDescent="0.3">
      <c r="B6">
        <f>16-13</f>
        <v>3</v>
      </c>
      <c r="C6">
        <f>3*1.89</f>
        <v>5.67</v>
      </c>
    </row>
    <row r="7" spans="2:3" x14ac:dyDescent="0.3">
      <c r="B7">
        <f>13-10</f>
        <v>3</v>
      </c>
      <c r="C7">
        <f>3*0.69</f>
        <v>2.0699999999999998</v>
      </c>
    </row>
    <row r="8" spans="2:3" x14ac:dyDescent="0.3">
      <c r="B8">
        <f>7-7</f>
        <v>0</v>
      </c>
      <c r="C8">
        <f>0</f>
        <v>0</v>
      </c>
    </row>
    <row r="9" spans="2:3" x14ac:dyDescent="0.3">
      <c r="B9">
        <f>26-15</f>
        <v>11</v>
      </c>
      <c r="C9">
        <f>11*4.99</f>
        <v>54.89</v>
      </c>
    </row>
    <row r="10" spans="2:3" x14ac:dyDescent="0.3">
      <c r="B10">
        <f>3-2</f>
        <v>1</v>
      </c>
      <c r="C10">
        <f>1*4.99</f>
        <v>4.99</v>
      </c>
    </row>
    <row r="11" spans="2:3" x14ac:dyDescent="0.3">
      <c r="B11" s="1">
        <f>23-5</f>
        <v>18</v>
      </c>
      <c r="C11">
        <f>18*6.99</f>
        <v>125.82000000000001</v>
      </c>
    </row>
    <row r="12" spans="2:3" x14ac:dyDescent="0.3">
      <c r="B12">
        <f>22-6</f>
        <v>16</v>
      </c>
      <c r="C12">
        <f>16*3.99</f>
        <v>63.84</v>
      </c>
    </row>
    <row r="13" spans="2:3" x14ac:dyDescent="0.3">
      <c r="C13">
        <f>SUM(C4:C12)</f>
        <v>336.26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Lo Bue</dc:creator>
  <cp:lastModifiedBy>Benito Lo Bue</cp:lastModifiedBy>
  <dcterms:created xsi:type="dcterms:W3CDTF">2017-12-13T16:18:54Z</dcterms:created>
  <dcterms:modified xsi:type="dcterms:W3CDTF">2017-12-18T08:02:18Z</dcterms:modified>
</cp:coreProperties>
</file>