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gloves/workspace/chainbft_demo/experiment/"/>
    </mc:Choice>
  </mc:AlternateContent>
  <xr:revisionPtr revIDLastSave="0" documentId="13_ncr:1_{9F951B7A-791D-3B40-B4F7-8E9EC36CD122}" xr6:coauthVersionLast="46" xr6:coauthVersionMax="46" xr10:uidLastSave="{00000000-0000-0000-0000-000000000000}"/>
  <bookViews>
    <workbookView xWindow="280" yWindow="460" windowWidth="28240" windowHeight="16240" xr2:uid="{98DA2016-09A6-9944-A93F-E81D3839C91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AA4" i="1"/>
  <c r="AA5" i="1"/>
  <c r="AA6" i="1"/>
  <c r="AA3" i="1"/>
</calcChain>
</file>

<file path=xl/sharedStrings.xml><?xml version="1.0" encoding="utf-8"?>
<sst xmlns="http://schemas.openxmlformats.org/spreadsheetml/2006/main" count="43" uniqueCount="36">
  <si>
    <t>节点规模</t>
    <phoneticPr fontId="1" type="noConversion"/>
  </si>
  <si>
    <t>区块交易数</t>
    <phoneticPr fontId="1" type="noConversion"/>
  </si>
  <si>
    <t>点对点通信耗时</t>
    <phoneticPr fontId="1" type="noConversion"/>
  </si>
  <si>
    <t>平均轮次</t>
    <phoneticPr fontId="1" type="noConversion"/>
  </si>
  <si>
    <t>收到区块的时间</t>
    <phoneticPr fontId="1" type="noConversion"/>
  </si>
  <si>
    <t>tp99</t>
    <phoneticPr fontId="1" type="noConversion"/>
  </si>
  <si>
    <t>avg</t>
    <phoneticPr fontId="1" type="noConversion"/>
  </si>
  <si>
    <t>轮次</t>
    <phoneticPr fontId="1" type="noConversion"/>
  </si>
  <si>
    <t>节点发送区块的好事，可以看到，节点规模不会影响到区块时间，说明网卡性能还没有到达瓶颈</t>
    <phoneticPr fontId="1" type="noConversion"/>
  </si>
  <si>
    <t>json</t>
    <phoneticPr fontId="1" type="noConversion"/>
  </si>
  <si>
    <t>区块规模</t>
    <phoneticPr fontId="1" type="noConversion"/>
  </si>
  <si>
    <t>marshal</t>
    <phoneticPr fontId="1" type="noConversion"/>
  </si>
  <si>
    <t>unmarshal</t>
    <phoneticPr fontId="1" type="noConversion"/>
  </si>
  <si>
    <t>908.05µs</t>
  </si>
  <si>
    <t>1.664948ms</t>
  </si>
  <si>
    <t>926.022µs</t>
  </si>
  <si>
    <t>1.835196ms</t>
  </si>
  <si>
    <t>2.046784ms</t>
  </si>
  <si>
    <t>2.90378ms</t>
  </si>
  <si>
    <t>2.069129ms</t>
  </si>
  <si>
    <t>3.96506ms</t>
  </si>
  <si>
    <t>2.496525ms</t>
    <phoneticPr fontId="1" type="noConversion"/>
  </si>
  <si>
    <t>5.056896ms</t>
  </si>
  <si>
    <t>服务器</t>
    <phoneticPr fontId="1" type="noConversion"/>
  </si>
  <si>
    <t>ours2wpw</t>
    <phoneticPr fontId="1" type="noConversion"/>
  </si>
  <si>
    <t>ours2ours</t>
    <phoneticPr fontId="1" type="noConversion"/>
  </si>
  <si>
    <t>wpw2wpw</t>
    <phoneticPr fontId="1" type="noConversion"/>
  </si>
  <si>
    <t>测试10s</t>
    <phoneticPr fontId="1" type="noConversion"/>
  </si>
  <si>
    <t>wpw2ours</t>
    <phoneticPr fontId="1" type="noConversion"/>
  </si>
  <si>
    <t>Transfer(Gbyte)</t>
    <phoneticPr fontId="1" type="noConversion"/>
  </si>
  <si>
    <t>Bandwidth(Gbits/sec)</t>
    <phoneticPr fontId="1" type="noConversion"/>
  </si>
  <si>
    <t>理论下载速度(GB/sec)</t>
    <phoneticPr fontId="1" type="noConversion"/>
  </si>
  <si>
    <t>应该是千兆网</t>
    <phoneticPr fontId="1" type="noConversion"/>
  </si>
  <si>
    <t>rancher上avg</t>
    <phoneticPr fontId="1" type="noConversion"/>
  </si>
  <si>
    <t>原生avg</t>
    <phoneticPr fontId="1" type="noConversion"/>
  </si>
  <si>
    <t>交易规模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</si>
</sst>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节点单对单发送区块耗时</a:t>
            </a:r>
            <a:r>
              <a:rPr lang="en-US" altLang="zh-CN" sz="1800" b="1" i="0" baseline="0">
                <a:effectLst/>
              </a:rPr>
              <a:t>(avg)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rancher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Sheet1!$K$3:$K$7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Sheet1!$L$3:$L$7</c:f>
              <c:numCache>
                <c:formatCode>General</c:formatCode>
                <c:ptCount val="5"/>
                <c:pt idx="0">
                  <c:v>224.64227936666458</c:v>
                </c:pt>
                <c:pt idx="1">
                  <c:v>417.10800987970322</c:v>
                </c:pt>
                <c:pt idx="2">
                  <c:v>620.53624846271157</c:v>
                </c:pt>
                <c:pt idx="3">
                  <c:v>822.63866228586301</c:v>
                </c:pt>
                <c:pt idx="4">
                  <c:v>1027.1577450796481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C-6240-817B-1B47C1437F1B}"/>
            </c:ext>
          </c:extLst>
        </c:ser>
        <c:ser>
          <c:idx val="1"/>
          <c:order val="1"/>
          <c:tx>
            <c:v>宿主机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Sheet1!$K$3:$K$7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Sheet1!$M$3:$M$7</c:f>
              <c:numCache>
                <c:formatCode>General</c:formatCode>
                <c:ptCount val="5"/>
                <c:pt idx="0">
                  <c:v>209</c:v>
                </c:pt>
                <c:pt idx="1">
                  <c:v>413</c:v>
                </c:pt>
                <c:pt idx="2">
                  <c:v>604</c:v>
                </c:pt>
                <c:pt idx="3">
                  <c:v>801</c:v>
                </c:pt>
                <c:pt idx="4">
                  <c:v>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C-6240-817B-1B47C143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370559"/>
        <c:axId val="488372207"/>
      </c:lineChart>
      <c:catAx>
        <c:axId val="48837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372207"/>
        <c:crosses val="autoZero"/>
        <c:auto val="1"/>
        <c:lblAlgn val="ctr"/>
        <c:lblOffset val="100"/>
        <c:noMultiLvlLbl val="0"/>
      </c:catAx>
      <c:valAx>
        <c:axId val="48837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37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节点单对单发送区块耗时</a:t>
            </a:r>
            <a:r>
              <a:rPr lang="en-US" altLang="zh-CN"/>
              <a:t>(avg)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Sheet1!$G$3:$G$7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</c:numCache>
            </c:numRef>
          </c:cat>
          <c:val>
            <c:numRef>
              <c:f>Sheet1!$I$3:$I$7</c:f>
              <c:numCache>
                <c:formatCode>General</c:formatCode>
                <c:ptCount val="5"/>
                <c:pt idx="0">
                  <c:v>235.45634920634899</c:v>
                </c:pt>
                <c:pt idx="1">
                  <c:v>209.34010152284199</c:v>
                </c:pt>
                <c:pt idx="2">
                  <c:v>233.42389006342401</c:v>
                </c:pt>
                <c:pt idx="3">
                  <c:v>218.48403575989701</c:v>
                </c:pt>
                <c:pt idx="4">
                  <c:v>226.50702028081099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D-4F48-86F3-7B4C41CA7307}"/>
            </c:ext>
          </c:extLst>
        </c:ser>
        <c:ser>
          <c:idx val="1"/>
          <c:order val="1"/>
          <c:tx>
            <c:v>2000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Sheet1!$G$3:$G$7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</c:numCache>
            </c:numRef>
          </c:cat>
          <c:val>
            <c:numRef>
              <c:f>Sheet1!$I$8:$I$12</c:f>
              <c:numCache>
                <c:formatCode>General</c:formatCode>
                <c:ptCount val="5"/>
                <c:pt idx="0">
                  <c:v>419.31578947368399</c:v>
                </c:pt>
                <c:pt idx="1">
                  <c:v>421.90891472868202</c:v>
                </c:pt>
                <c:pt idx="2">
                  <c:v>416.04948453608199</c:v>
                </c:pt>
                <c:pt idx="3">
                  <c:v>417.151253918495</c:v>
                </c:pt>
                <c:pt idx="4">
                  <c:v>411.11460674157303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D-4F48-86F3-7B4C41CA7307}"/>
            </c:ext>
          </c:extLst>
        </c:ser>
        <c:ser>
          <c:idx val="2"/>
          <c:order val="2"/>
          <c:tx>
            <c:v>3000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Sheet1!$G$3:$G$7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</c:numCache>
            </c:numRef>
          </c:cat>
          <c:val>
            <c:numRef>
              <c:f>Sheet1!$I$13:$I$17</c:f>
              <c:numCache>
                <c:formatCode>General</c:formatCode>
                <c:ptCount val="5"/>
                <c:pt idx="0">
                  <c:v>621.11111111111097</c:v>
                </c:pt>
                <c:pt idx="1">
                  <c:v>621.83522083805201</c:v>
                </c:pt>
                <c:pt idx="2">
                  <c:v>619.36067551266501</c:v>
                </c:pt>
                <c:pt idx="3">
                  <c:v>620.24161073825496</c:v>
                </c:pt>
                <c:pt idx="4">
                  <c:v>620.132624113475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D-4F48-86F3-7B4C41CA7307}"/>
            </c:ext>
          </c:extLst>
        </c:ser>
        <c:ser>
          <c:idx val="3"/>
          <c:order val="3"/>
          <c:tx>
            <c:v>4000</c:v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Sheet1!$G$3:$G$7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</c:numCache>
            </c:numRef>
          </c:cat>
          <c:val>
            <c:numRef>
              <c:f>Sheet1!$I$18:$I$22</c:f>
              <c:numCache>
                <c:formatCode>General</c:formatCode>
                <c:ptCount val="5"/>
                <c:pt idx="0">
                  <c:v>822.67647058823502</c:v>
                </c:pt>
                <c:pt idx="1">
                  <c:v>823.00208333333296</c:v>
                </c:pt>
                <c:pt idx="2">
                  <c:v>823.04659090909001</c:v>
                </c:pt>
                <c:pt idx="3">
                  <c:v>823.04566823371295</c:v>
                </c:pt>
                <c:pt idx="4">
                  <c:v>821.42249836494398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5D-4F48-86F3-7B4C41CA7307}"/>
            </c:ext>
          </c:extLst>
        </c:ser>
        <c:ser>
          <c:idx val="4"/>
          <c:order val="4"/>
          <c:tx>
            <c:v>5000</c:v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Sheet1!$G$3:$G$7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</c:numCache>
            </c:numRef>
          </c:cat>
          <c:val>
            <c:numRef>
              <c:f>Sheet1!$I$23:$I$27</c:f>
              <c:numCache>
                <c:formatCode>General</c:formatCode>
                <c:ptCount val="5"/>
                <c:pt idx="0">
                  <c:v>1027.44444444444</c:v>
                </c:pt>
                <c:pt idx="1">
                  <c:v>1025.6423076922999</c:v>
                </c:pt>
                <c:pt idx="2">
                  <c:v>1024.9938335046199</c:v>
                </c:pt>
                <c:pt idx="3">
                  <c:v>1025.2631578947301</c:v>
                </c:pt>
                <c:pt idx="4">
                  <c:v>1032.4449818621499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5D-4F48-86F3-7B4C41CA7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smooth val="0"/>
        <c:axId val="732292608"/>
        <c:axId val="732420944"/>
      </c:lineChart>
      <c:catAx>
        <c:axId val="7322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420944"/>
        <c:crosses val="autoZero"/>
        <c:auto val="1"/>
        <c:lblAlgn val="ctr"/>
        <c:lblOffset val="100"/>
        <c:noMultiLvlLbl val="0"/>
      </c:catAx>
      <c:valAx>
        <c:axId val="7324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2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节点第一次收到区块的时间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261.76190476190402</c:v>
                </c:pt>
                <c:pt idx="1">
                  <c:v>296.68965517241298</c:v>
                </c:pt>
                <c:pt idx="2">
                  <c:v>350.69512195121899</c:v>
                </c:pt>
                <c:pt idx="3">
                  <c:v>721.80620155038696</c:v>
                </c:pt>
                <c:pt idx="4">
                  <c:v>574.36040609137001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8-BE4C-8753-4933CBF73606}"/>
            </c:ext>
          </c:extLst>
        </c:ser>
        <c:ser>
          <c:idx val="1"/>
          <c:order val="1"/>
          <c:tx>
            <c:v>2000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</c:numCache>
            </c:numRef>
          </c:cat>
          <c:val>
            <c:numRef>
              <c:f>Sheet1!$C$8:$C$12</c:f>
              <c:numCache>
                <c:formatCode>General</c:formatCode>
                <c:ptCount val="5"/>
                <c:pt idx="0">
                  <c:v>557.63414634146295</c:v>
                </c:pt>
                <c:pt idx="1">
                  <c:v>612.05555555555497</c:v>
                </c:pt>
                <c:pt idx="2">
                  <c:v>1188.87356321839</c:v>
                </c:pt>
                <c:pt idx="3">
                  <c:v>1708.44444444444</c:v>
                </c:pt>
                <c:pt idx="4">
                  <c:v>993.91928251120999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8-BE4C-8753-4933CBF73606}"/>
            </c:ext>
          </c:extLst>
        </c:ser>
        <c:ser>
          <c:idx val="2"/>
          <c:order val="2"/>
          <c:tx>
            <c:v>3000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</c:numCache>
            </c:numRef>
          </c:cat>
          <c:val>
            <c:numRef>
              <c:f>Sheet1!$C$13:$C$17</c:f>
              <c:numCache>
                <c:formatCode>General</c:formatCode>
                <c:ptCount val="5"/>
                <c:pt idx="0">
                  <c:v>866.02173913043396</c:v>
                </c:pt>
                <c:pt idx="1">
                  <c:v>886.85555555555504</c:v>
                </c:pt>
                <c:pt idx="2">
                  <c:v>1114.3515151515101</c:v>
                </c:pt>
                <c:pt idx="3">
                  <c:v>1281.3916666666601</c:v>
                </c:pt>
                <c:pt idx="4">
                  <c:v>1407.8487394957899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8-BE4C-8753-4933CBF73606}"/>
            </c:ext>
          </c:extLst>
        </c:ser>
        <c:ser>
          <c:idx val="3"/>
          <c:order val="3"/>
          <c:tx>
            <c:v>4000</c:v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</c:numCache>
            </c:numRef>
          </c:cat>
          <c:val>
            <c:numRef>
              <c:f>Sheet1!$C$18:$C$22</c:f>
              <c:numCache>
                <c:formatCode>General</c:formatCode>
                <c:ptCount val="5"/>
                <c:pt idx="0">
                  <c:v>995.52380952380895</c:v>
                </c:pt>
                <c:pt idx="1">
                  <c:v>1719.25925925925</c:v>
                </c:pt>
                <c:pt idx="2">
                  <c:v>1381.26751592356</c:v>
                </c:pt>
                <c:pt idx="3">
                  <c:v>1526.4516129032199</c:v>
                </c:pt>
                <c:pt idx="4">
                  <c:v>1858.0306513409901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8-BE4C-8753-4933CBF73606}"/>
            </c:ext>
          </c:extLst>
        </c:ser>
        <c:ser>
          <c:idx val="4"/>
          <c:order val="4"/>
          <c:tx>
            <c:v>5000</c:v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</c:numCache>
            </c:numRef>
          </c:cat>
          <c:val>
            <c:numRef>
              <c:f>Sheet1!$C$23:$C$27</c:f>
              <c:numCache>
                <c:formatCode>General</c:formatCode>
                <c:ptCount val="5"/>
                <c:pt idx="0">
                  <c:v>1297.5952380952299</c:v>
                </c:pt>
                <c:pt idx="1">
                  <c:v>1473.7528089887601</c:v>
                </c:pt>
                <c:pt idx="2">
                  <c:v>1701.98773006134</c:v>
                </c:pt>
                <c:pt idx="3">
                  <c:v>1952.22672064777</c:v>
                </c:pt>
                <c:pt idx="4">
                  <c:v>2762.0572519083898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78-BE4C-8753-4933CBF73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smooth val="0"/>
        <c:axId val="732292608"/>
        <c:axId val="732420944"/>
      </c:lineChart>
      <c:catAx>
        <c:axId val="7322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420944"/>
        <c:crosses val="autoZero"/>
        <c:auto val="1"/>
        <c:lblAlgn val="ctr"/>
        <c:lblOffset val="100"/>
        <c:noMultiLvlLbl val="0"/>
      </c:catAx>
      <c:valAx>
        <c:axId val="7324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2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gossip</a:t>
            </a:r>
            <a:r>
              <a:rPr lang="zh-CN" altLang="en-US"/>
              <a:t>轮次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Sheet1!$P$3:$P$7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</c:numCache>
            </c:numRef>
          </c:cat>
          <c:val>
            <c:numRef>
              <c:f>Sheet1!$Q$3:$Q$7</c:f>
              <c:numCache>
                <c:formatCode>General</c:formatCode>
                <c:ptCount val="5"/>
                <c:pt idx="0">
                  <c:v>1.19047619047619</c:v>
                </c:pt>
                <c:pt idx="1">
                  <c:v>1.3448275862068899</c:v>
                </c:pt>
                <c:pt idx="2">
                  <c:v>1.6158536585365799</c:v>
                </c:pt>
                <c:pt idx="3">
                  <c:v>1.7984496124031</c:v>
                </c:pt>
                <c:pt idx="4">
                  <c:v>1.84263959390862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C-BE43-B134-B6DD3506704E}"/>
            </c:ext>
          </c:extLst>
        </c:ser>
        <c:ser>
          <c:idx val="1"/>
          <c:order val="1"/>
          <c:tx>
            <c:v>2000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Sheet1!$P$3:$P$7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</c:numCache>
            </c:numRef>
          </c:cat>
          <c:val>
            <c:numRef>
              <c:f>Sheet1!$Q$8:$Q$12</c:f>
              <c:numCache>
                <c:formatCode>General</c:formatCode>
                <c:ptCount val="5"/>
                <c:pt idx="0">
                  <c:v>1.3170731707317</c:v>
                </c:pt>
                <c:pt idx="1">
                  <c:v>1.44444444444444</c:v>
                </c:pt>
                <c:pt idx="2">
                  <c:v>1.9080459770114899</c:v>
                </c:pt>
                <c:pt idx="3">
                  <c:v>1.9898989898989801</c:v>
                </c:pt>
                <c:pt idx="4">
                  <c:v>2.1255605381165901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C-BE43-B134-B6DD3506704E}"/>
            </c:ext>
          </c:extLst>
        </c:ser>
        <c:ser>
          <c:idx val="2"/>
          <c:order val="2"/>
          <c:tx>
            <c:v>3000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Sheet1!$P$3:$P$7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</c:numCache>
            </c:numRef>
          </c:cat>
          <c:val>
            <c:numRef>
              <c:f>Sheet1!$Q$13:$Q$17</c:f>
              <c:numCache>
                <c:formatCode>General</c:formatCode>
                <c:ptCount val="5"/>
                <c:pt idx="0">
                  <c:v>1.34782608695652</c:v>
                </c:pt>
                <c:pt idx="1">
                  <c:v>1.3555555555555501</c:v>
                </c:pt>
                <c:pt idx="2">
                  <c:v>1.75757575757575</c:v>
                </c:pt>
                <c:pt idx="3">
                  <c:v>2.0166666666666599</c:v>
                </c:pt>
                <c:pt idx="4">
                  <c:v>2.0924369747899099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C-BE43-B134-B6DD3506704E}"/>
            </c:ext>
          </c:extLst>
        </c:ser>
        <c:ser>
          <c:idx val="3"/>
          <c:order val="3"/>
          <c:tx>
            <c:v>4000</c:v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Sheet1!$P$3:$P$7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</c:numCache>
            </c:numRef>
          </c:cat>
          <c:val>
            <c:numRef>
              <c:f>Sheet1!$Q$18:$Q$22</c:f>
              <c:numCache>
                <c:formatCode>General</c:formatCode>
                <c:ptCount val="5"/>
                <c:pt idx="0">
                  <c:v>1.19047619047619</c:v>
                </c:pt>
                <c:pt idx="1">
                  <c:v>1.50617283950617</c:v>
                </c:pt>
                <c:pt idx="2">
                  <c:v>1.6560509554140099</c:v>
                </c:pt>
                <c:pt idx="3">
                  <c:v>1.8346774193548301</c:v>
                </c:pt>
                <c:pt idx="4">
                  <c:v>2.1762452107279602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8C-BE43-B134-B6DD3506704E}"/>
            </c:ext>
          </c:extLst>
        </c:ser>
        <c:ser>
          <c:idx val="4"/>
          <c:order val="4"/>
          <c:tx>
            <c:v>5000</c:v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Sheet1!$P$3:$P$7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</c:numCache>
            </c:numRef>
          </c:cat>
          <c:val>
            <c:numRef>
              <c:f>Sheet1!$Q$23:$Q$27</c:f>
              <c:numCache>
                <c:formatCode>General</c:formatCode>
                <c:ptCount val="5"/>
                <c:pt idx="0">
                  <c:v>1.2380952380952299</c:v>
                </c:pt>
                <c:pt idx="1">
                  <c:v>1.41573033707865</c:v>
                </c:pt>
                <c:pt idx="2">
                  <c:v>1.6380368098159499</c:v>
                </c:pt>
                <c:pt idx="3">
                  <c:v>1.8866396761133599</c:v>
                </c:pt>
                <c:pt idx="4">
                  <c:v>2.38167938931297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8C-BE43-B134-B6DD35067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smooth val="0"/>
        <c:axId val="732292608"/>
        <c:axId val="732420944"/>
      </c:lineChart>
      <c:catAx>
        <c:axId val="7322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420944"/>
        <c:crosses val="autoZero"/>
        <c:auto val="1"/>
        <c:lblAlgn val="ctr"/>
        <c:lblOffset val="100"/>
        <c:noMultiLvlLbl val="0"/>
      </c:catAx>
      <c:valAx>
        <c:axId val="7324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2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gossip</a:t>
            </a:r>
            <a:r>
              <a:rPr lang="zh-CN" altLang="en-US"/>
              <a:t>轮次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Sheet1!$P$3:$P$7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</c:numCache>
            </c:numRef>
          </c:cat>
          <c:val>
            <c:numRef>
              <c:f>Sheet1!$R$3:$R$7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6-1341-8809-350E45B451C5}"/>
            </c:ext>
          </c:extLst>
        </c:ser>
        <c:ser>
          <c:idx val="1"/>
          <c:order val="1"/>
          <c:tx>
            <c:v>2000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Sheet1!$P$3:$P$7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</c:numCache>
            </c:numRef>
          </c:cat>
          <c:val>
            <c:numRef>
              <c:f>Sheet1!$R$8:$R$12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5.14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6-1341-8809-350E45B451C5}"/>
            </c:ext>
          </c:extLst>
        </c:ser>
        <c:ser>
          <c:idx val="2"/>
          <c:order val="2"/>
          <c:tx>
            <c:v>3000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Sheet1!$P$3:$P$7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</c:numCache>
            </c:numRef>
          </c:cat>
          <c:val>
            <c:numRef>
              <c:f>Sheet1!$R$13:$R$17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6-1341-8809-350E45B451C5}"/>
            </c:ext>
          </c:extLst>
        </c:ser>
        <c:ser>
          <c:idx val="3"/>
          <c:order val="3"/>
          <c:tx>
            <c:v>4000</c:v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Sheet1!$P$3:$P$7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</c:numCache>
            </c:numRef>
          </c:cat>
          <c:val>
            <c:numRef>
              <c:f>Sheet1!$R$18:$R$22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5.3999999999999702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6-1341-8809-350E45B451C5}"/>
            </c:ext>
          </c:extLst>
        </c:ser>
        <c:ser>
          <c:idx val="4"/>
          <c:order val="4"/>
          <c:tx>
            <c:v>5000</c:v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Sheet1!$P$3:$P$7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</c:numCache>
            </c:numRef>
          </c:cat>
          <c:val>
            <c:numRef>
              <c:f>Sheet1!$R$23:$R$27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36-1341-8809-350E45B45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smooth val="0"/>
        <c:axId val="732292608"/>
        <c:axId val="732420944"/>
      </c:lineChart>
      <c:catAx>
        <c:axId val="7322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420944"/>
        <c:crosses val="autoZero"/>
        <c:auto val="1"/>
        <c:lblAlgn val="ctr"/>
        <c:lblOffset val="100"/>
        <c:noMultiLvlLbl val="0"/>
      </c:catAx>
      <c:valAx>
        <c:axId val="7324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2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11</xdr:row>
      <xdr:rowOff>0</xdr:rowOff>
    </xdr:from>
    <xdr:to>
      <xdr:col>22</xdr:col>
      <xdr:colOff>6278</xdr:colOff>
      <xdr:row>18</xdr:row>
      <xdr:rowOff>36673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E9126CE-A2EF-F14A-B3E1-70F304C74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28427" y="2197528"/>
          <a:ext cx="2489200" cy="1435100"/>
        </a:xfrm>
        <a:prstGeom prst="rect">
          <a:avLst/>
        </a:prstGeom>
      </xdr:spPr>
    </xdr:pic>
    <xdr:clientData/>
  </xdr:twoCellAnchor>
  <xdr:twoCellAnchor>
    <xdr:from>
      <xdr:col>9</xdr:col>
      <xdr:colOff>43523</xdr:colOff>
      <xdr:row>0</xdr:row>
      <xdr:rowOff>23260</xdr:rowOff>
    </xdr:from>
    <xdr:to>
      <xdr:col>13</xdr:col>
      <xdr:colOff>448781</xdr:colOff>
      <xdr:row>13</xdr:row>
      <xdr:rowOff>169381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85C7D4C-700C-A241-B397-4E56FFDB1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45481</xdr:colOff>
      <xdr:row>1</xdr:row>
      <xdr:rowOff>31154</xdr:rowOff>
    </xdr:from>
    <xdr:to>
      <xdr:col>5</xdr:col>
      <xdr:colOff>522101</xdr:colOff>
      <xdr:row>14</xdr:row>
      <xdr:rowOff>187314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710387-E828-1E45-ADC7-091C95943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5</xdr:col>
      <xdr:colOff>479334</xdr:colOff>
      <xdr:row>30</xdr:row>
      <xdr:rowOff>113610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222D9FD-6774-3B42-A2FC-57624FC9F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10854</xdr:rowOff>
    </xdr:from>
    <xdr:to>
      <xdr:col>5</xdr:col>
      <xdr:colOff>479334</xdr:colOff>
      <xdr:row>46</xdr:row>
      <xdr:rowOff>124463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56020CF-9EEC-7F45-857D-1F61A4D35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206239</xdr:rowOff>
    </xdr:from>
    <xdr:to>
      <xdr:col>5</xdr:col>
      <xdr:colOff>473262</xdr:colOff>
      <xdr:row>62</xdr:row>
      <xdr:rowOff>10178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D5CDC69-07DD-E44E-9B95-6C4CD27BC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F4B6-C155-F84E-8F3B-7937F1E8894D}">
  <dimension ref="A1:AA27"/>
  <sheetViews>
    <sheetView tabSelected="1" topLeftCell="G1" zoomScale="178" workbookViewId="0">
      <selection activeCell="N10" sqref="N10"/>
    </sheetView>
  </sheetViews>
  <sheetFormatPr baseColWidth="10" defaultRowHeight="16"/>
  <cols>
    <col min="3" max="3" width="16.33203125" bestFit="1" customWidth="1"/>
    <col min="9" max="9" width="13.6640625" bestFit="1" customWidth="1"/>
    <col min="10" max="13" width="13.6640625" customWidth="1"/>
    <col min="25" max="25" width="15.83203125" bestFit="1" customWidth="1"/>
    <col min="26" max="26" width="21.6640625" bestFit="1" customWidth="1"/>
    <col min="27" max="27" width="22.1640625" bestFit="1" customWidth="1"/>
  </cols>
  <sheetData>
    <row r="1" spans="1:27">
      <c r="A1" t="s">
        <v>4</v>
      </c>
      <c r="G1" t="s">
        <v>2</v>
      </c>
      <c r="O1" t="s">
        <v>7</v>
      </c>
      <c r="T1" t="s">
        <v>9</v>
      </c>
      <c r="X1" t="s">
        <v>27</v>
      </c>
      <c r="Y1" t="s">
        <v>32</v>
      </c>
    </row>
    <row r="2" spans="1:27">
      <c r="A2" t="s">
        <v>1</v>
      </c>
      <c r="B2" t="s">
        <v>0</v>
      </c>
      <c r="C2" t="s">
        <v>6</v>
      </c>
      <c r="D2" t="s">
        <v>5</v>
      </c>
      <c r="G2" t="s">
        <v>0</v>
      </c>
      <c r="H2" t="s">
        <v>1</v>
      </c>
      <c r="I2" t="s">
        <v>33</v>
      </c>
      <c r="K2" t="s">
        <v>35</v>
      </c>
      <c r="L2" t="s">
        <v>33</v>
      </c>
      <c r="M2" t="s">
        <v>34</v>
      </c>
      <c r="O2" t="s">
        <v>1</v>
      </c>
      <c r="P2" t="s">
        <v>0</v>
      </c>
      <c r="Q2" t="s">
        <v>3</v>
      </c>
      <c r="R2" t="s">
        <v>5</v>
      </c>
      <c r="T2" t="s">
        <v>10</v>
      </c>
      <c r="U2" t="s">
        <v>11</v>
      </c>
      <c r="V2" t="s">
        <v>12</v>
      </c>
      <c r="X2" t="s">
        <v>23</v>
      </c>
      <c r="Y2" t="s">
        <v>29</v>
      </c>
      <c r="Z2" t="s">
        <v>30</v>
      </c>
      <c r="AA2" t="s">
        <v>31</v>
      </c>
    </row>
    <row r="3" spans="1:27">
      <c r="A3">
        <v>1000</v>
      </c>
      <c r="B3">
        <v>7</v>
      </c>
      <c r="C3">
        <v>261.76190476190402</v>
      </c>
      <c r="D3">
        <v>446</v>
      </c>
      <c r="G3">
        <v>7</v>
      </c>
      <c r="H3">
        <v>1000</v>
      </c>
      <c r="I3">
        <v>235.45634920634899</v>
      </c>
      <c r="K3">
        <v>1000</v>
      </c>
      <c r="L3">
        <f>AVERAGE(I3:I7)</f>
        <v>224.64227936666458</v>
      </c>
      <c r="M3">
        <v>209</v>
      </c>
      <c r="O3">
        <v>1000</v>
      </c>
      <c r="P3">
        <v>7</v>
      </c>
      <c r="Q3">
        <v>1.19047619047619</v>
      </c>
      <c r="R3">
        <v>2</v>
      </c>
      <c r="T3">
        <v>1000</v>
      </c>
      <c r="U3" t="s">
        <v>13</v>
      </c>
      <c r="V3" t="s">
        <v>14</v>
      </c>
      <c r="X3" t="s">
        <v>24</v>
      </c>
      <c r="Y3">
        <v>8.82</v>
      </c>
      <c r="Z3">
        <v>7.57</v>
      </c>
      <c r="AA3">
        <f>Z3/8</f>
        <v>0.94625000000000004</v>
      </c>
    </row>
    <row r="4" spans="1:27">
      <c r="A4">
        <v>1000</v>
      </c>
      <c r="B4">
        <v>10</v>
      </c>
      <c r="C4">
        <v>296.68965517241298</v>
      </c>
      <c r="D4">
        <v>466</v>
      </c>
      <c r="G4">
        <v>10</v>
      </c>
      <c r="H4">
        <v>1000</v>
      </c>
      <c r="I4">
        <v>209.34010152284199</v>
      </c>
      <c r="K4">
        <v>2000</v>
      </c>
      <c r="L4">
        <f>AVERAGE(I8:I12)</f>
        <v>417.10800987970322</v>
      </c>
      <c r="M4">
        <v>413</v>
      </c>
      <c r="O4">
        <v>1000</v>
      </c>
      <c r="P4">
        <v>10</v>
      </c>
      <c r="Q4">
        <v>1.3448275862068899</v>
      </c>
      <c r="R4">
        <v>2</v>
      </c>
      <c r="T4">
        <v>2000</v>
      </c>
      <c r="U4" t="s">
        <v>15</v>
      </c>
      <c r="V4" t="s">
        <v>16</v>
      </c>
      <c r="X4" t="s">
        <v>25</v>
      </c>
      <c r="Y4">
        <v>7.59</v>
      </c>
      <c r="Z4">
        <v>6.52</v>
      </c>
      <c r="AA4">
        <f t="shared" ref="AA4:AA6" si="0">Z4/8</f>
        <v>0.81499999999999995</v>
      </c>
    </row>
    <row r="5" spans="1:27">
      <c r="A5">
        <v>1000</v>
      </c>
      <c r="B5">
        <v>13</v>
      </c>
      <c r="C5">
        <v>350.69512195121899</v>
      </c>
      <c r="D5">
        <v>650.54999999999995</v>
      </c>
      <c r="G5">
        <v>13</v>
      </c>
      <c r="H5">
        <v>1000</v>
      </c>
      <c r="I5">
        <v>233.42389006342401</v>
      </c>
      <c r="K5">
        <v>3000</v>
      </c>
      <c r="L5">
        <f>AVERAGE(I13:I17)</f>
        <v>620.53624846271157</v>
      </c>
      <c r="M5">
        <v>604</v>
      </c>
      <c r="O5">
        <v>1000</v>
      </c>
      <c r="P5">
        <v>13</v>
      </c>
      <c r="Q5">
        <v>1.6158536585365799</v>
      </c>
      <c r="R5">
        <v>3</v>
      </c>
      <c r="T5">
        <v>3000</v>
      </c>
      <c r="U5" t="s">
        <v>17</v>
      </c>
      <c r="V5" t="s">
        <v>18</v>
      </c>
      <c r="X5" t="s">
        <v>26</v>
      </c>
      <c r="Y5">
        <v>9.8000000000000007</v>
      </c>
      <c r="Z5">
        <v>8.42</v>
      </c>
      <c r="AA5">
        <f t="shared" si="0"/>
        <v>1.0525</v>
      </c>
    </row>
    <row r="6" spans="1:27">
      <c r="A6">
        <v>1000</v>
      </c>
      <c r="B6">
        <v>16</v>
      </c>
      <c r="C6">
        <v>721.80620155038696</v>
      </c>
      <c r="D6">
        <v>5432.6</v>
      </c>
      <c r="G6">
        <v>16</v>
      </c>
      <c r="H6">
        <v>1000</v>
      </c>
      <c r="I6">
        <v>218.48403575989701</v>
      </c>
      <c r="K6">
        <v>4000</v>
      </c>
      <c r="L6">
        <f>AVERAGE(I18:I22)</f>
        <v>822.63866228586301</v>
      </c>
      <c r="M6">
        <v>801</v>
      </c>
      <c r="O6">
        <v>1000</v>
      </c>
      <c r="P6">
        <v>16</v>
      </c>
      <c r="Q6">
        <v>1.7984496124031</v>
      </c>
      <c r="R6">
        <v>4</v>
      </c>
      <c r="T6">
        <v>4000</v>
      </c>
      <c r="U6" t="s">
        <v>19</v>
      </c>
      <c r="V6" t="s">
        <v>20</v>
      </c>
      <c r="X6" t="s">
        <v>28</v>
      </c>
      <c r="Y6">
        <v>8.82</v>
      </c>
      <c r="Z6">
        <v>7.58</v>
      </c>
      <c r="AA6">
        <f t="shared" si="0"/>
        <v>0.94750000000000001</v>
      </c>
    </row>
    <row r="7" spans="1:27">
      <c r="A7">
        <v>1000</v>
      </c>
      <c r="B7">
        <v>19</v>
      </c>
      <c r="C7">
        <v>574.36040609137001</v>
      </c>
      <c r="D7">
        <v>5433</v>
      </c>
      <c r="G7">
        <v>19</v>
      </c>
      <c r="H7">
        <v>1000</v>
      </c>
      <c r="I7">
        <v>226.50702028081099</v>
      </c>
      <c r="K7">
        <v>5000</v>
      </c>
      <c r="L7">
        <f>AVERAGE(I23:I27)</f>
        <v>1027.1577450796481</v>
      </c>
      <c r="M7">
        <v>1017</v>
      </c>
      <c r="O7">
        <v>1000</v>
      </c>
      <c r="P7">
        <v>19</v>
      </c>
      <c r="Q7">
        <v>1.84263959390862</v>
      </c>
      <c r="R7">
        <v>4</v>
      </c>
      <c r="T7">
        <v>5000</v>
      </c>
      <c r="U7" t="s">
        <v>21</v>
      </c>
      <c r="V7" t="s">
        <v>22</v>
      </c>
    </row>
    <row r="8" spans="1:27">
      <c r="A8">
        <v>2000</v>
      </c>
      <c r="B8">
        <v>7</v>
      </c>
      <c r="C8">
        <v>557.63414634146295</v>
      </c>
      <c r="D8">
        <v>861</v>
      </c>
      <c r="G8">
        <v>7</v>
      </c>
      <c r="H8">
        <v>2000</v>
      </c>
      <c r="I8">
        <v>419.31578947368399</v>
      </c>
      <c r="O8">
        <v>2000</v>
      </c>
      <c r="P8">
        <v>7</v>
      </c>
      <c r="Q8">
        <v>1.3170731707317</v>
      </c>
      <c r="R8">
        <v>2</v>
      </c>
    </row>
    <row r="9" spans="1:27">
      <c r="A9">
        <v>2000</v>
      </c>
      <c r="B9">
        <v>10</v>
      </c>
      <c r="C9">
        <v>612.05555555555497</v>
      </c>
      <c r="D9">
        <v>871</v>
      </c>
      <c r="G9">
        <v>10</v>
      </c>
      <c r="H9">
        <v>2000</v>
      </c>
      <c r="I9">
        <v>421.90891472868202</v>
      </c>
      <c r="O9">
        <v>2000</v>
      </c>
      <c r="P9">
        <v>10</v>
      </c>
      <c r="Q9">
        <v>1.44444444444444</v>
      </c>
      <c r="R9">
        <v>2</v>
      </c>
    </row>
    <row r="10" spans="1:27">
      <c r="A10">
        <v>2000</v>
      </c>
      <c r="B10">
        <v>13</v>
      </c>
      <c r="C10">
        <v>1188.87356321839</v>
      </c>
      <c r="D10">
        <v>6242.38</v>
      </c>
      <c r="G10">
        <v>13</v>
      </c>
      <c r="H10">
        <v>2000</v>
      </c>
      <c r="I10">
        <v>416.04948453608199</v>
      </c>
      <c r="O10">
        <v>2000</v>
      </c>
      <c r="P10">
        <v>13</v>
      </c>
      <c r="Q10">
        <v>1.9080459770114899</v>
      </c>
      <c r="R10">
        <v>5.14</v>
      </c>
    </row>
    <row r="11" spans="1:27">
      <c r="A11">
        <v>2000</v>
      </c>
      <c r="B11">
        <v>16</v>
      </c>
      <c r="C11">
        <v>1708.44444444444</v>
      </c>
      <c r="D11">
        <v>5864.63</v>
      </c>
      <c r="G11">
        <v>16</v>
      </c>
      <c r="H11">
        <v>2000</v>
      </c>
      <c r="I11">
        <v>417.151253918495</v>
      </c>
      <c r="O11">
        <v>2000</v>
      </c>
      <c r="P11">
        <v>16</v>
      </c>
      <c r="Q11">
        <v>1.9898989898989801</v>
      </c>
      <c r="R11">
        <v>4</v>
      </c>
    </row>
    <row r="12" spans="1:27">
      <c r="A12">
        <v>2000</v>
      </c>
      <c r="B12">
        <v>19</v>
      </c>
      <c r="C12">
        <v>993.91928251120999</v>
      </c>
      <c r="D12">
        <v>5424.68</v>
      </c>
      <c r="G12">
        <v>19</v>
      </c>
      <c r="H12">
        <v>2000</v>
      </c>
      <c r="I12">
        <v>411.11460674157303</v>
      </c>
      <c r="O12">
        <v>2000</v>
      </c>
      <c r="P12">
        <v>19</v>
      </c>
      <c r="Q12">
        <v>2.1255605381165901</v>
      </c>
      <c r="R12">
        <v>5</v>
      </c>
    </row>
    <row r="13" spans="1:27">
      <c r="A13">
        <v>3000</v>
      </c>
      <c r="B13">
        <v>7</v>
      </c>
      <c r="C13">
        <v>866.02173913043396</v>
      </c>
      <c r="D13">
        <v>1341</v>
      </c>
      <c r="G13">
        <v>7</v>
      </c>
      <c r="H13">
        <v>3000</v>
      </c>
      <c r="I13">
        <v>621.11111111111097</v>
      </c>
      <c r="O13">
        <v>3000</v>
      </c>
      <c r="P13">
        <v>7</v>
      </c>
      <c r="Q13">
        <v>1.34782608695652</v>
      </c>
      <c r="R13">
        <v>2</v>
      </c>
    </row>
    <row r="14" spans="1:27">
      <c r="A14">
        <v>3000</v>
      </c>
      <c r="B14">
        <v>10</v>
      </c>
      <c r="C14">
        <v>886.85555555555504</v>
      </c>
      <c r="D14">
        <v>1352</v>
      </c>
      <c r="G14">
        <v>10</v>
      </c>
      <c r="H14">
        <v>3000</v>
      </c>
      <c r="I14">
        <v>621.83522083805201</v>
      </c>
      <c r="O14">
        <v>3000</v>
      </c>
      <c r="P14">
        <v>10</v>
      </c>
      <c r="Q14">
        <v>1.3555555555555501</v>
      </c>
      <c r="R14">
        <v>2</v>
      </c>
    </row>
    <row r="15" spans="1:27">
      <c r="A15">
        <v>3000</v>
      </c>
      <c r="B15">
        <v>13</v>
      </c>
      <c r="C15">
        <v>1114.3515151515101</v>
      </c>
      <c r="D15">
        <v>1887.36</v>
      </c>
      <c r="G15">
        <v>13</v>
      </c>
      <c r="H15">
        <v>3000</v>
      </c>
      <c r="I15">
        <v>619.36067551266501</v>
      </c>
      <c r="O15">
        <v>3000</v>
      </c>
      <c r="P15">
        <v>13</v>
      </c>
      <c r="Q15">
        <v>1.75757575757575</v>
      </c>
      <c r="R15">
        <v>3</v>
      </c>
    </row>
    <row r="16" spans="1:27">
      <c r="A16">
        <v>3000</v>
      </c>
      <c r="B16">
        <v>16</v>
      </c>
      <c r="C16">
        <v>1281.3916666666601</v>
      </c>
      <c r="D16">
        <v>2469</v>
      </c>
      <c r="G16">
        <v>16</v>
      </c>
      <c r="H16">
        <v>3000</v>
      </c>
      <c r="I16">
        <v>620.24161073825496</v>
      </c>
      <c r="O16">
        <v>3000</v>
      </c>
      <c r="P16">
        <v>16</v>
      </c>
      <c r="Q16">
        <v>2.0166666666666599</v>
      </c>
      <c r="R16">
        <v>4</v>
      </c>
    </row>
    <row r="17" spans="1:18">
      <c r="A17">
        <v>3000</v>
      </c>
      <c r="B17">
        <v>19</v>
      </c>
      <c r="C17">
        <v>1407.8487394957899</v>
      </c>
      <c r="D17">
        <v>5612.04</v>
      </c>
      <c r="G17">
        <v>19</v>
      </c>
      <c r="H17">
        <v>3000</v>
      </c>
      <c r="I17">
        <v>620.132624113475</v>
      </c>
      <c r="O17">
        <v>3000</v>
      </c>
      <c r="P17">
        <v>19</v>
      </c>
      <c r="Q17">
        <v>2.0924369747899099</v>
      </c>
      <c r="R17">
        <v>4</v>
      </c>
    </row>
    <row r="18" spans="1:18">
      <c r="A18">
        <v>4000</v>
      </c>
      <c r="B18">
        <v>7</v>
      </c>
      <c r="C18">
        <v>995.52380952380895</v>
      </c>
      <c r="D18">
        <v>1671</v>
      </c>
      <c r="G18">
        <v>7</v>
      </c>
      <c r="H18">
        <v>4000</v>
      </c>
      <c r="I18">
        <v>822.67647058823502</v>
      </c>
      <c r="O18">
        <v>4000</v>
      </c>
      <c r="P18">
        <v>7</v>
      </c>
      <c r="Q18">
        <v>1.19047619047619</v>
      </c>
      <c r="R18">
        <v>2</v>
      </c>
    </row>
    <row r="19" spans="1:18">
      <c r="A19">
        <v>4000</v>
      </c>
      <c r="B19">
        <v>10</v>
      </c>
      <c r="C19">
        <v>1719.25925925925</v>
      </c>
      <c r="D19">
        <v>6658</v>
      </c>
      <c r="G19">
        <v>10</v>
      </c>
      <c r="H19">
        <v>4000</v>
      </c>
      <c r="I19">
        <v>823.00208333333296</v>
      </c>
      <c r="O19">
        <v>4000</v>
      </c>
      <c r="P19">
        <v>10</v>
      </c>
      <c r="Q19">
        <v>1.50617283950617</v>
      </c>
      <c r="R19">
        <v>3</v>
      </c>
    </row>
    <row r="20" spans="1:18">
      <c r="A20">
        <v>4000</v>
      </c>
      <c r="B20">
        <v>13</v>
      </c>
      <c r="C20">
        <v>1381.26751592356</v>
      </c>
      <c r="D20">
        <v>2495.2399999999998</v>
      </c>
      <c r="G20">
        <v>13</v>
      </c>
      <c r="H20">
        <v>4000</v>
      </c>
      <c r="I20">
        <v>823.04659090909001</v>
      </c>
      <c r="O20">
        <v>4000</v>
      </c>
      <c r="P20">
        <v>13</v>
      </c>
      <c r="Q20">
        <v>1.6560509554140099</v>
      </c>
      <c r="R20">
        <v>3</v>
      </c>
    </row>
    <row r="21" spans="1:18">
      <c r="A21">
        <v>4000</v>
      </c>
      <c r="B21">
        <v>16</v>
      </c>
      <c r="C21">
        <v>1526.4516129032199</v>
      </c>
      <c r="D21">
        <v>2504.06</v>
      </c>
      <c r="G21">
        <v>16</v>
      </c>
      <c r="H21">
        <v>4000</v>
      </c>
      <c r="I21">
        <v>823.04566823371295</v>
      </c>
      <c r="O21">
        <v>4000</v>
      </c>
      <c r="P21">
        <v>16</v>
      </c>
      <c r="Q21">
        <v>1.8346774193548301</v>
      </c>
      <c r="R21">
        <v>3</v>
      </c>
    </row>
    <row r="22" spans="1:18">
      <c r="A22">
        <v>4000</v>
      </c>
      <c r="B22">
        <v>19</v>
      </c>
      <c r="C22">
        <v>1858.0306513409901</v>
      </c>
      <c r="D22">
        <v>5841.1999999999898</v>
      </c>
      <c r="G22">
        <v>19</v>
      </c>
      <c r="H22">
        <v>4000</v>
      </c>
      <c r="I22">
        <v>821.42249836494398</v>
      </c>
      <c r="O22">
        <v>4000</v>
      </c>
      <c r="P22">
        <v>19</v>
      </c>
      <c r="Q22">
        <v>2.1762452107279602</v>
      </c>
      <c r="R22">
        <v>5.3999999999999702</v>
      </c>
    </row>
    <row r="23" spans="1:18">
      <c r="A23">
        <v>5000</v>
      </c>
      <c r="B23">
        <v>7</v>
      </c>
      <c r="C23">
        <v>1297.5952380952299</v>
      </c>
      <c r="D23">
        <v>2100</v>
      </c>
      <c r="G23">
        <v>7</v>
      </c>
      <c r="H23">
        <v>5000</v>
      </c>
      <c r="I23">
        <v>1027.44444444444</v>
      </c>
      <c r="O23">
        <v>5000</v>
      </c>
      <c r="P23">
        <v>7</v>
      </c>
      <c r="Q23">
        <v>1.2380952380952299</v>
      </c>
      <c r="R23">
        <v>2</v>
      </c>
    </row>
    <row r="24" spans="1:18">
      <c r="A24">
        <v>5000</v>
      </c>
      <c r="B24">
        <v>10</v>
      </c>
      <c r="C24">
        <v>1473.7528089887601</v>
      </c>
      <c r="D24">
        <v>2093</v>
      </c>
      <c r="G24">
        <v>10</v>
      </c>
      <c r="H24">
        <v>5000</v>
      </c>
      <c r="I24">
        <v>1025.6423076922999</v>
      </c>
      <c r="O24">
        <v>5000</v>
      </c>
      <c r="P24">
        <v>10</v>
      </c>
      <c r="Q24">
        <v>1.41573033707865</v>
      </c>
      <c r="R24">
        <v>2</v>
      </c>
    </row>
    <row r="25" spans="1:18">
      <c r="A25">
        <v>5000</v>
      </c>
      <c r="B25">
        <v>13</v>
      </c>
      <c r="C25">
        <v>1701.98773006134</v>
      </c>
      <c r="D25">
        <v>3103.66</v>
      </c>
      <c r="G25">
        <v>13</v>
      </c>
      <c r="H25">
        <v>5000</v>
      </c>
      <c r="I25">
        <v>1024.9938335046199</v>
      </c>
      <c r="O25">
        <v>5000</v>
      </c>
      <c r="P25">
        <v>13</v>
      </c>
      <c r="Q25">
        <v>1.6380368098159499</v>
      </c>
      <c r="R25">
        <v>3</v>
      </c>
    </row>
    <row r="26" spans="1:18">
      <c r="A26">
        <v>5000</v>
      </c>
      <c r="B26">
        <v>16</v>
      </c>
      <c r="C26">
        <v>1952.22672064777</v>
      </c>
      <c r="D26">
        <v>3121.54</v>
      </c>
      <c r="G26">
        <v>16</v>
      </c>
      <c r="H26">
        <v>5000</v>
      </c>
      <c r="I26">
        <v>1025.2631578947301</v>
      </c>
      <c r="O26">
        <v>5000</v>
      </c>
      <c r="P26">
        <v>16</v>
      </c>
      <c r="Q26">
        <v>1.8866396761133599</v>
      </c>
      <c r="R26">
        <v>3</v>
      </c>
    </row>
    <row r="27" spans="1:18">
      <c r="A27">
        <v>5000</v>
      </c>
      <c r="B27">
        <v>19</v>
      </c>
      <c r="C27">
        <v>2762.0572519083898</v>
      </c>
      <c r="D27">
        <v>7023.78</v>
      </c>
      <c r="G27">
        <v>19</v>
      </c>
      <c r="H27">
        <v>5000</v>
      </c>
      <c r="I27">
        <v>1032.4449818621499</v>
      </c>
      <c r="O27">
        <v>5000</v>
      </c>
      <c r="P27">
        <v>19</v>
      </c>
      <c r="Q27">
        <v>2.38167938931297</v>
      </c>
      <c r="R27">
        <v>6</v>
      </c>
    </row>
  </sheetData>
  <sortState xmlns:xlrd2="http://schemas.microsoft.com/office/spreadsheetml/2017/richdata2" ref="O3:R27">
    <sortCondition ref="O3:O27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794D-DD66-FC4D-83E5-73C9810CC13E}">
  <dimension ref="A1:A33"/>
  <sheetViews>
    <sheetView zoomScale="117" workbookViewId="0">
      <selection activeCell="A50" sqref="A50"/>
    </sheetView>
  </sheetViews>
  <sheetFormatPr baseColWidth="10" defaultRowHeight="16"/>
  <sheetData>
    <row r="1" spans="1:1">
      <c r="A1" t="s">
        <v>8</v>
      </c>
    </row>
    <row r="33" spans="1:1">
      <c r="A33" t="s">
        <v>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马纳波</dc:creator>
  <cp:lastModifiedBy>马纳波</cp:lastModifiedBy>
  <dcterms:created xsi:type="dcterms:W3CDTF">2021-12-06T04:36:24Z</dcterms:created>
  <dcterms:modified xsi:type="dcterms:W3CDTF">2021-12-07T11:25:47Z</dcterms:modified>
</cp:coreProperties>
</file>