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myisepipp-my.sharepoint.com/personal/ifp_isep_ipp_pt/Documents/2024_2025_PREPD_Rogerio_Sousa_(1191017)/Dissertation/DIMEI/"/>
    </mc:Choice>
  </mc:AlternateContent>
  <xr:revisionPtr revIDLastSave="0" documentId="10_ncr:8_{814D61F0-C1B7-4B70-A897-3A88DA435F13}" xr6:coauthVersionLast="47" xr6:coauthVersionMax="47" xr10:uidLastSave="{00000000-0000-0000-0000-000000000000}"/>
  <bookViews>
    <workbookView xWindow="-110" yWindow="-110" windowWidth="22620" windowHeight="13500" firstSheet="3" activeTab="3" xr2:uid="{F91D76C2-B419-4294-B2EB-85461CF07009}"/>
  </bookViews>
  <sheets>
    <sheet name="Wifi Spot Name" sheetId="1" r:id="rId1"/>
    <sheet name="Create Review" sheetId="2" r:id="rId2"/>
    <sheet name="Delete Review" sheetId="3" r:id="rId3"/>
    <sheet name="Feed" sheetId="4" r:id="rId4"/>
    <sheet name="From Wifi Spot" sheetId="5" r:id="rId5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42" i="2" l="1"/>
  <c r="L42" i="1"/>
  <c r="W42" i="1"/>
  <c r="O58" i="4"/>
  <c r="N58" i="4"/>
  <c r="M58" i="4"/>
  <c r="L58" i="4"/>
  <c r="K58" i="4"/>
  <c r="J54" i="4"/>
  <c r="G58" i="4"/>
  <c r="F58" i="4"/>
  <c r="E58" i="4"/>
  <c r="D58" i="4"/>
  <c r="C58" i="4"/>
  <c r="B54" i="4"/>
  <c r="W42" i="5"/>
  <c r="V42" i="5"/>
  <c r="U42" i="5"/>
  <c r="T42" i="5"/>
  <c r="S42" i="5"/>
  <c r="O42" i="5"/>
  <c r="N42" i="5"/>
  <c r="M42" i="5"/>
  <c r="L42" i="5"/>
  <c r="K42" i="5"/>
  <c r="G42" i="5"/>
  <c r="F42" i="5"/>
  <c r="E42" i="5"/>
  <c r="D42" i="5"/>
  <c r="C42" i="5"/>
  <c r="G28" i="5"/>
  <c r="F28" i="5"/>
  <c r="E28" i="5"/>
  <c r="D28" i="5"/>
  <c r="C28" i="5"/>
  <c r="O28" i="5"/>
  <c r="N28" i="5"/>
  <c r="M28" i="5"/>
  <c r="L28" i="5"/>
  <c r="K28" i="5"/>
  <c r="W28" i="5"/>
  <c r="V28" i="5"/>
  <c r="U28" i="5"/>
  <c r="T28" i="5"/>
  <c r="S28" i="5"/>
  <c r="W14" i="5"/>
  <c r="V14" i="5"/>
  <c r="U14" i="5"/>
  <c r="T14" i="5"/>
  <c r="S14" i="5"/>
  <c r="O14" i="5"/>
  <c r="N14" i="5"/>
  <c r="M14" i="5"/>
  <c r="L14" i="5"/>
  <c r="K14" i="5"/>
  <c r="G14" i="5"/>
  <c r="F14" i="5"/>
  <c r="E14" i="5"/>
  <c r="D14" i="5"/>
  <c r="C14" i="5"/>
  <c r="G42" i="1"/>
  <c r="F42" i="1"/>
  <c r="E42" i="1"/>
  <c r="D42" i="1"/>
  <c r="C42" i="1"/>
  <c r="W42" i="2"/>
  <c r="V42" i="2"/>
  <c r="U42" i="2"/>
  <c r="T42" i="2"/>
  <c r="S42" i="2"/>
  <c r="O42" i="2"/>
  <c r="N42" i="2"/>
  <c r="M42" i="2"/>
  <c r="L42" i="2"/>
  <c r="K42" i="2"/>
  <c r="F42" i="2"/>
  <c r="E42" i="2"/>
  <c r="D42" i="2"/>
  <c r="C42" i="2"/>
  <c r="W42" i="3"/>
  <c r="V42" i="3"/>
  <c r="U42" i="3"/>
  <c r="T42" i="3"/>
  <c r="S42" i="3"/>
  <c r="O42" i="3"/>
  <c r="N42" i="3"/>
  <c r="M42" i="3"/>
  <c r="L42" i="3"/>
  <c r="K42" i="3"/>
  <c r="G42" i="3"/>
  <c r="F42" i="3"/>
  <c r="E42" i="3"/>
  <c r="D42" i="3"/>
  <c r="C42" i="3"/>
  <c r="G42" i="4"/>
  <c r="F42" i="4"/>
  <c r="E42" i="4"/>
  <c r="D42" i="4"/>
  <c r="C42" i="4"/>
  <c r="O42" i="4"/>
  <c r="N42" i="4"/>
  <c r="M42" i="4"/>
  <c r="L42" i="4"/>
  <c r="K42" i="4"/>
  <c r="W42" i="4"/>
  <c r="V42" i="4"/>
  <c r="U42" i="4"/>
  <c r="T42" i="4"/>
  <c r="S42" i="4"/>
  <c r="W28" i="4"/>
  <c r="V28" i="4"/>
  <c r="U28" i="4"/>
  <c r="T28" i="4"/>
  <c r="S28" i="4"/>
  <c r="O28" i="4"/>
  <c r="N28" i="4"/>
  <c r="M28" i="4"/>
  <c r="L28" i="4"/>
  <c r="K28" i="4"/>
  <c r="G28" i="4"/>
  <c r="F28" i="4"/>
  <c r="E28" i="4"/>
  <c r="D28" i="4"/>
  <c r="C28" i="4"/>
  <c r="T14" i="4"/>
  <c r="U14" i="4"/>
  <c r="V14" i="4"/>
  <c r="W14" i="4"/>
  <c r="S14" i="4"/>
  <c r="L14" i="4"/>
  <c r="M14" i="4"/>
  <c r="N14" i="4"/>
  <c r="O14" i="4"/>
  <c r="K14" i="4"/>
  <c r="D14" i="4"/>
  <c r="E14" i="4"/>
  <c r="F14" i="4"/>
  <c r="G14" i="4"/>
  <c r="C14" i="4"/>
  <c r="D28" i="3"/>
  <c r="E28" i="3"/>
  <c r="F28" i="3"/>
  <c r="G28" i="3"/>
  <c r="C28" i="3"/>
  <c r="L28" i="3"/>
  <c r="M28" i="3"/>
  <c r="N28" i="3"/>
  <c r="O28" i="3"/>
  <c r="K28" i="3"/>
  <c r="T28" i="3"/>
  <c r="U28" i="3"/>
  <c r="V28" i="3"/>
  <c r="W28" i="3"/>
  <c r="S28" i="3"/>
  <c r="T14" i="3"/>
  <c r="U14" i="3"/>
  <c r="V14" i="3"/>
  <c r="W14" i="3"/>
  <c r="S14" i="3"/>
  <c r="L14" i="3"/>
  <c r="M14" i="3"/>
  <c r="N14" i="3"/>
  <c r="O14" i="3"/>
  <c r="K14" i="3"/>
  <c r="G14" i="3"/>
  <c r="D14" i="3"/>
  <c r="E14" i="3"/>
  <c r="F14" i="3"/>
  <c r="C14" i="3"/>
  <c r="G28" i="2"/>
  <c r="D28" i="2"/>
  <c r="E28" i="2"/>
  <c r="F28" i="2"/>
  <c r="C28" i="2"/>
  <c r="L28" i="2"/>
  <c r="M28" i="2"/>
  <c r="N28" i="2"/>
  <c r="O28" i="2"/>
  <c r="K28" i="2"/>
  <c r="T28" i="2"/>
  <c r="U28" i="2"/>
  <c r="V28" i="2"/>
  <c r="W28" i="2"/>
  <c r="S28" i="2"/>
  <c r="T14" i="2"/>
  <c r="U14" i="2"/>
  <c r="V14" i="2"/>
  <c r="W14" i="2"/>
  <c r="S14" i="2"/>
  <c r="L14" i="2"/>
  <c r="M14" i="2"/>
  <c r="N14" i="2"/>
  <c r="O14" i="2"/>
  <c r="K14" i="2"/>
  <c r="D14" i="2"/>
  <c r="E14" i="2"/>
  <c r="F14" i="2"/>
  <c r="G14" i="2"/>
  <c r="C14" i="2"/>
  <c r="V42" i="1"/>
  <c r="U42" i="1"/>
  <c r="T42" i="1"/>
  <c r="S42" i="1"/>
  <c r="R38" i="1"/>
  <c r="O42" i="1"/>
  <c r="N42" i="1"/>
  <c r="M42" i="1"/>
  <c r="K42" i="1"/>
  <c r="J38" i="1"/>
  <c r="G28" i="1"/>
  <c r="F28" i="1"/>
  <c r="E28" i="1"/>
  <c r="D28" i="1"/>
  <c r="C28" i="1"/>
  <c r="L28" i="1"/>
  <c r="M28" i="1"/>
  <c r="N28" i="1"/>
  <c r="O28" i="1"/>
  <c r="K28" i="1"/>
  <c r="T28" i="1"/>
  <c r="U28" i="1"/>
  <c r="V28" i="1"/>
  <c r="W28" i="1"/>
  <c r="S28" i="1"/>
  <c r="T14" i="1"/>
  <c r="U14" i="1"/>
  <c r="V14" i="1"/>
  <c r="W14" i="1"/>
  <c r="S14" i="1"/>
  <c r="L14" i="1"/>
  <c r="M14" i="1"/>
  <c r="N14" i="1"/>
  <c r="O14" i="1"/>
  <c r="K14" i="1"/>
  <c r="D14" i="1"/>
  <c r="G14" i="1"/>
  <c r="E14" i="1"/>
  <c r="F14" i="1"/>
  <c r="C14" i="1"/>
  <c r="R38" i="5"/>
  <c r="R24" i="5"/>
  <c r="J38" i="5"/>
  <c r="J24" i="5"/>
  <c r="R38" i="4"/>
  <c r="R24" i="4"/>
  <c r="J38" i="4"/>
  <c r="J24" i="4"/>
  <c r="R38" i="3"/>
  <c r="R24" i="3"/>
  <c r="J38" i="3"/>
  <c r="J24" i="3"/>
  <c r="R38" i="2"/>
  <c r="R24" i="2"/>
  <c r="J38" i="2"/>
  <c r="J24" i="2"/>
  <c r="R24" i="1"/>
  <c r="J24" i="1"/>
  <c r="B24" i="5"/>
  <c r="B38" i="5"/>
  <c r="R10" i="5"/>
  <c r="J10" i="5"/>
  <c r="B10" i="5"/>
  <c r="B38" i="4"/>
  <c r="B24" i="4"/>
  <c r="R10" i="4"/>
  <c r="J10" i="4"/>
  <c r="B10" i="4"/>
  <c r="B38" i="3"/>
  <c r="B24" i="3"/>
  <c r="R10" i="3"/>
  <c r="J10" i="3"/>
  <c r="B10" i="3"/>
  <c r="B38" i="2"/>
  <c r="B24" i="2"/>
  <c r="R10" i="2"/>
  <c r="J10" i="2"/>
  <c r="B10" i="2"/>
  <c r="R10" i="1"/>
  <c r="B38" i="1"/>
  <c r="B24" i="1"/>
  <c r="J10" i="1"/>
  <c r="B10" i="1"/>
  <c r="K43" i="3" l="1"/>
  <c r="K43" i="1"/>
  <c r="S43" i="1"/>
  <c r="C59" i="4"/>
  <c r="K59" i="4"/>
  <c r="S43" i="2"/>
  <c r="K43" i="2"/>
  <c r="S29" i="3"/>
  <c r="S43" i="3"/>
  <c r="K29" i="3"/>
  <c r="S29" i="2"/>
  <c r="C29" i="2"/>
  <c r="K29" i="2"/>
  <c r="K29" i="5"/>
  <c r="K43" i="5"/>
  <c r="S29" i="5"/>
  <c r="S43" i="5"/>
  <c r="K29" i="4"/>
  <c r="K43" i="4"/>
  <c r="S29" i="4"/>
  <c r="S43" i="4"/>
  <c r="C43" i="4"/>
  <c r="C29" i="5"/>
  <c r="C29" i="4"/>
  <c r="C29" i="3"/>
  <c r="C43" i="2"/>
  <c r="C43" i="5"/>
  <c r="K29" i="1"/>
  <c r="S29" i="1"/>
  <c r="S15" i="5"/>
  <c r="K15" i="5"/>
  <c r="C15" i="5"/>
  <c r="S15" i="4"/>
  <c r="C15" i="4"/>
  <c r="K15" i="4"/>
  <c r="K15" i="3"/>
  <c r="C43" i="3"/>
  <c r="K15" i="2"/>
  <c r="S15" i="3"/>
  <c r="C15" i="3"/>
  <c r="C15" i="2"/>
  <c r="S15" i="2"/>
  <c r="S15" i="1"/>
  <c r="C43" i="1"/>
  <c r="C15" i="1"/>
  <c r="K15" i="1"/>
  <c r="C29" i="1"/>
</calcChain>
</file>

<file path=xl/sharedStrings.xml><?xml version="1.0" encoding="utf-8"?>
<sst xmlns="http://purl.oclc.org/ooxml/spreadsheetml/main" count="117" uniqueCount="12">
  <si>
    <t>Response time (s)</t>
  </si>
  <si>
    <t>Energy consumed J</t>
  </si>
  <si>
    <t>MYSQL</t>
  </si>
  <si>
    <t>Mongodb</t>
  </si>
  <si>
    <t>Cassandra</t>
  </si>
  <si>
    <r>
      <t>db</t>
    </r>
    <r>
      <rPr>
        <sz val="9.8000000000000007"/>
        <color rgb="FF080808"/>
        <rFont val="JetBrains Mono"/>
        <family val="3"/>
      </rPr>
      <t xml:space="preserve">.wifi_spot_visit.createIndex({ </t>
    </r>
    <r>
      <rPr>
        <sz val="9.8000000000000007"/>
        <color rgb="FF871094"/>
        <rFont val="JetBrains Mono"/>
        <family val="3"/>
      </rPr>
      <t>wifi_spot_id</t>
    </r>
    <r>
      <rPr>
        <sz val="9.8000000000000007"/>
        <color rgb="FF080808"/>
        <rFont val="JetBrains Mono"/>
        <family val="3"/>
      </rPr>
      <t xml:space="preserve">: </t>
    </r>
    <r>
      <rPr>
        <sz val="9.8000000000000007"/>
        <color rgb="FF1750EB"/>
        <rFont val="JetBrains Mono"/>
        <family val="3"/>
      </rPr>
      <t xml:space="preserve">1 </t>
    </r>
    <r>
      <rPr>
        <sz val="9.8000000000000007"/>
        <color rgb="FF080808"/>
        <rFont val="JetBrains Mono"/>
        <family val="3"/>
      </rPr>
      <t>})</t>
    </r>
  </si>
  <si>
    <t>50000
com 
otimizações</t>
  </si>
  <si>
    <t>meti distinct e tirei o group by</t>
  </si>
  <si>
    <t>CREATE INDEX idx_review_spot_time ON review(review_wifi_spot_id, review_create_date_time DESC);</t>
  </si>
  <si>
    <t>Performance Chart 500</t>
  </si>
  <si>
    <t>Performance Chart 5000</t>
  </si>
  <si>
    <t>Performance Chart 50000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</si>
</sst>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00627A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rgb="FF1750EB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12" Type="http://purl.oclc.org/ooxml/officeDocument/relationships/customXml" Target="../customXml/item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11" Type="http://purl.oclc.org/ooxml/officeDocument/relationships/customXml" Target="../customXml/item2.xml"/><Relationship Id="rId5" Type="http://purl.oclc.org/ooxml/officeDocument/relationships/worksheet" Target="worksheets/sheet5.xml"/><Relationship Id="rId10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 500</a:t>
            </a:r>
            <a:r>
              <a:rPr lang="en-US" baseline="0%"/>
              <a:t> - Update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1E8-4FD3-8099-5BACBC7B078B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61E8-4FD3-8099-5BACBC7B078B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('Wifi Spot Name'!$B$10,'Wifi Spot Name'!$J$10,'Wifi Spot Name'!$R$10)</c:f>
              <c:numCache>
                <c:formatCode>General</c:formatCode>
                <c:ptCount val="3"/>
                <c:pt idx="0">
                  <c:v>5.6320000000000006</c:v>
                </c:pt>
                <c:pt idx="1">
                  <c:v>0.62931799999999993</c:v>
                </c:pt>
                <c:pt idx="2">
                  <c:v>3.7939999999999996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8-4FD3-8099-5BACBC7B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5000 - Update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7EF-4BF1-90AC-F18F3392FC00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C7EF-4BF1-90AC-F18F3392FC00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('Wifi Spot Name'!$B$24,'Wifi Spot Name'!$J$24,'Wifi Spot Name'!$R$24)</c:f>
              <c:numCache>
                <c:formatCode>General</c:formatCode>
                <c:ptCount val="3"/>
                <c:pt idx="0">
                  <c:v>81</c:v>
                </c:pt>
                <c:pt idx="1">
                  <c:v>61.839999999999996</c:v>
                </c:pt>
                <c:pt idx="2">
                  <c:v>67.8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EF-4BF1-90AC-F18F3392F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50000 - Update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0C7-4351-AEEA-C6C202CD0D01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0C7-4351-AEEA-C6C202CD0D01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('Wifi Spot Name'!$B$38,'Wifi Spot Name'!$J$38,'Wifi Spot Name'!$R$38)</c:f>
              <c:numCache>
                <c:formatCode>General</c:formatCode>
                <c:ptCount val="3"/>
                <c:pt idx="0">
                  <c:v>561.4</c:v>
                </c:pt>
                <c:pt idx="1">
                  <c:v>1664.8</c:v>
                </c:pt>
                <c:pt idx="2">
                  <c:v>412.2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C7-4351-AEEA-C6C202CD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</a:t>
            </a:r>
            <a:r>
              <a:rPr lang="en-US" baseline="0%"/>
              <a:t> - Update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D684-4196-BB4A-7EB148559606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D684-4196-BB4A-7EB148559606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('Wifi Spot Name'!$C$15,'Wifi Spot Name'!$K$15,'Wifi Spot Name'!$S$15)</c:f>
              <c:numCache>
                <c:formatCode>General</c:formatCode>
                <c:ptCount val="3"/>
                <c:pt idx="0">
                  <c:v>63.982199999999651</c:v>
                </c:pt>
                <c:pt idx="1">
                  <c:v>8.9819999999999709</c:v>
                </c:pt>
                <c:pt idx="2">
                  <c:v>16.526999999999681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84-4196-BB4A-7EB148559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50000</a:t>
            </a:r>
            <a:r>
              <a:rPr lang="en-US" baseline="0%"/>
              <a:t> - Update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908E-4EBE-875D-F86F25B6D7EC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908E-4EBE-875D-F86F25B6D7EC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('Wifi Spot Name'!$C$43,'Wifi Spot Name'!$K$43,'Wifi Spot Name'!$S$43)</c:f>
              <c:numCache>
                <c:formatCode>General</c:formatCode>
                <c:ptCount val="3"/>
                <c:pt idx="0">
                  <c:v>2412.7801999999992</c:v>
                </c:pt>
                <c:pt idx="1">
                  <c:v>383.83139999999975</c:v>
                </c:pt>
                <c:pt idx="2">
                  <c:v>1213.1590000000001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8E-4EBE-875D-F86F25B6D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</a:t>
            </a:r>
            <a:r>
              <a:rPr lang="en-US" baseline="0%"/>
              <a:t> - Update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B63-45F6-B9BD-33E3FEBE601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B63-45F6-B9BD-33E3FEBE6018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('Wifi Spot Name'!$C$29,'Wifi Spot Name'!$K$29,'Wifi Spot Name'!$S$29)</c:f>
              <c:numCache>
                <c:formatCode>General</c:formatCode>
                <c:ptCount val="3"/>
                <c:pt idx="0">
                  <c:v>639.17700000000036</c:v>
                </c:pt>
                <c:pt idx="1">
                  <c:v>42.297600000000237</c:v>
                </c:pt>
                <c:pt idx="2">
                  <c:v>197.93160000000134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63-45F6-B9BD-33E3FEBE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 500</a:t>
            </a:r>
            <a:r>
              <a:rPr lang="en-US" baseline="0%"/>
              <a:t> - Insert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A99-482B-9AAD-D72AB36F52A4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A99-482B-9AAD-D72AB36F52A4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('Create Review'!$B$10,'Create Review'!$J$10,'Create Review'!$R$10)</c:f>
              <c:numCache>
                <c:formatCode>General</c:formatCode>
                <c:ptCount val="3"/>
                <c:pt idx="0">
                  <c:v>40.323999999999998</c:v>
                </c:pt>
                <c:pt idx="1">
                  <c:v>0.16596000000000002</c:v>
                </c:pt>
                <c:pt idx="2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99-482B-9AAD-D72AB36F5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5000 - Insert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80D0-4B31-A438-97F7C250BAA3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80D0-4B31-A438-97F7C250BAA3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('Create Review'!$B$24,'Create Review'!$J$24,'Create Review'!$R$24)</c:f>
              <c:numCache>
                <c:formatCode>General</c:formatCode>
                <c:ptCount val="3"/>
                <c:pt idx="0">
                  <c:v>209.6</c:v>
                </c:pt>
                <c:pt idx="1">
                  <c:v>2.8559999999999994</c:v>
                </c:pt>
                <c:pt idx="2">
                  <c:v>24.667999999999999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0D0-4B31-A438-97F7C250BA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50000 - Insert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53B4-4439-98D6-F0CB34F1CCFB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3B4-4439-98D6-F0CB34F1CCFB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('Create Review'!$B$38,'Create Review'!$J$38,'Create Review'!$R$38)</c:f>
              <c:numCache>
                <c:formatCode>General</c:formatCode>
                <c:ptCount val="3"/>
                <c:pt idx="0">
                  <c:v>1999</c:v>
                </c:pt>
                <c:pt idx="1">
                  <c:v>35.146000000000001</c:v>
                </c:pt>
                <c:pt idx="2">
                  <c:v>276.39999999999998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B4-4439-98D6-F0CB34F1C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</a:t>
            </a:r>
            <a:r>
              <a:rPr lang="en-US" baseline="0%"/>
              <a:t> - Insert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129-486D-B8DB-184473E1292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129-486D-B8DB-184473E1292E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('Create Review'!$C$15,'Create Review'!$K$15,'Create Review'!$S$15)</c:f>
              <c:numCache>
                <c:formatCode>General</c:formatCode>
                <c:ptCount val="3"/>
                <c:pt idx="0">
                  <c:v>82.661999999999892</c:v>
                </c:pt>
                <c:pt idx="1">
                  <c:v>2.7078000000001339</c:v>
                </c:pt>
                <c:pt idx="2">
                  <c:v>16.210800000000745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29-486D-B8DB-184473E1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50000</a:t>
            </a:r>
            <a:r>
              <a:rPr lang="en-US" baseline="0%"/>
              <a:t> - Insert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EF3-4E59-BE7D-77802611C88A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EF3-4E59-BE7D-77802611C88A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('Create Review'!$C$43,'Create Review'!$K$43,'Create Review'!$S$43)</c:f>
              <c:numCache>
                <c:formatCode>General</c:formatCode>
                <c:ptCount val="3"/>
                <c:pt idx="0">
                  <c:v>6769.3517999999995</c:v>
                </c:pt>
                <c:pt idx="1">
                  <c:v>272.80799999999908</c:v>
                </c:pt>
                <c:pt idx="2">
                  <c:v>1122.5056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F3-4E59-BE7D-77802611C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</a:t>
            </a:r>
            <a:r>
              <a:rPr lang="en-US" baseline="0%"/>
              <a:t> - Insert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4DA-4016-847C-65D4B36344FB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4DA-4016-847C-65D4B36344FB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('Create Review'!$C$29,'Create Review'!$K$29,'Create Review'!$S$29)</c:f>
              <c:numCache>
                <c:formatCode>General</c:formatCode>
                <c:ptCount val="3"/>
                <c:pt idx="0">
                  <c:v>675.20879999999977</c:v>
                </c:pt>
                <c:pt idx="1">
                  <c:v>16.960200000000622</c:v>
                </c:pt>
                <c:pt idx="2">
                  <c:v>102.26100000000005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DA-4016-847C-65D4B3634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 500</a:t>
            </a:r>
            <a:r>
              <a:rPr lang="en-US" baseline="0%"/>
              <a:t> - Delete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CA1-4DA4-8679-5DD7E53F624B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CA1-4DA4-8679-5DD7E53F624B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('Delete Review'!$B$10,'Delete Review'!$J$10,'Delete Review'!$R$10)</c:f>
              <c:numCache>
                <c:formatCode>General</c:formatCode>
                <c:ptCount val="3"/>
                <c:pt idx="0">
                  <c:v>22.35</c:v>
                </c:pt>
                <c:pt idx="1">
                  <c:v>0.19851199999999999</c:v>
                </c:pt>
                <c:pt idx="2">
                  <c:v>1.5680000000000001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A1-4DA4-8679-5DD7E53F6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5000 - Delete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2F7-4031-939D-1BE310E262AD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2F7-4031-939D-1BE310E262AD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('Delete Review'!$B$24,'Delete Review'!$J$24,'Delete Review'!$R$24)</c:f>
              <c:numCache>
                <c:formatCode>General</c:formatCode>
                <c:ptCount val="3"/>
                <c:pt idx="0">
                  <c:v>245.2</c:v>
                </c:pt>
                <c:pt idx="1">
                  <c:v>2.9359999999999999</c:v>
                </c:pt>
                <c:pt idx="2">
                  <c:v>23.18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F7-4031-939D-1BE310E2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50000 - Delete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60DB-4869-8683-68B60173B4DC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60DB-4869-8683-68B60173B4DC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('Delete Review'!$B$38,'Delete Review'!$J$38,'Delete Review'!$R$38)</c:f>
              <c:numCache>
                <c:formatCode>General</c:formatCode>
                <c:ptCount val="3"/>
                <c:pt idx="0">
                  <c:v>2456.6</c:v>
                </c:pt>
                <c:pt idx="1">
                  <c:v>25.076000000000001</c:v>
                </c:pt>
                <c:pt idx="2">
                  <c:v>203.2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DB-4869-8683-68B60173B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</a:t>
            </a:r>
            <a:r>
              <a:rPr lang="en-US" baseline="0%"/>
              <a:t> - Delete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4E39-4F5B-9FB3-EF3EDCCC8AC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E39-4F5B-9FB3-EF3EDCCC8ACE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('Delete Review'!$C$15,'Delete Review'!$K$15,'Delete Review'!$S$15)</c:f>
              <c:numCache>
                <c:formatCode>General</c:formatCode>
                <c:ptCount val="3"/>
                <c:pt idx="0">
                  <c:v>73.236000000000061</c:v>
                </c:pt>
                <c:pt idx="1">
                  <c:v>3.1055999999996855</c:v>
                </c:pt>
                <c:pt idx="2">
                  <c:v>5.7870000000002619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39-4F5B-9FB3-EF3EDCCC8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50000</a:t>
            </a:r>
            <a:r>
              <a:rPr lang="en-US" baseline="0%"/>
              <a:t> - Delete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854-4689-866C-8CB2008F3952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F854-4689-866C-8CB2008F3952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('Delete Review'!$C$43,'Delete Review'!$K$43,'Delete Review'!$S$43)</c:f>
              <c:numCache>
                <c:formatCode>General</c:formatCode>
                <c:ptCount val="3"/>
                <c:pt idx="0">
                  <c:v>7407.6754000000001</c:v>
                </c:pt>
                <c:pt idx="1">
                  <c:v>154.13879999999989</c:v>
                </c:pt>
                <c:pt idx="2">
                  <c:v>639.60039999999992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54-4689-866C-8CB2008F3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</a:t>
            </a:r>
            <a:r>
              <a:rPr lang="en-US" baseline="0%"/>
              <a:t> - Delete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941B-477D-B579-7B1E2FCCBFD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941B-477D-B579-7B1E2FCCBFD8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('Delete Review'!$C$29,'Delete Review'!$K$29,'Delete Review'!$S$29)</c:f>
              <c:numCache>
                <c:formatCode>General</c:formatCode>
                <c:ptCount val="3"/>
                <c:pt idx="0">
                  <c:v>718.5963999999999</c:v>
                </c:pt>
                <c:pt idx="1">
                  <c:v>23.802600000001256</c:v>
                </c:pt>
                <c:pt idx="2">
                  <c:v>76.132199999999287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1B-477D-B579-7B1E2FCCB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 500</a:t>
            </a:r>
            <a:r>
              <a:rPr lang="en-US" baseline="0%"/>
              <a:t> - Complex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649-4B2B-A07C-B546537FBD2D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5649-4B2B-A07C-B546537FBD2D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(Feed!$B$10,Feed!$J$10,Feed!$R$10)</c:f>
              <c:numCache>
                <c:formatCode>General</c:formatCode>
                <c:ptCount val="3"/>
                <c:pt idx="0">
                  <c:v>5.8119999999999994</c:v>
                </c:pt>
                <c:pt idx="1">
                  <c:v>2.0179999999999998</c:v>
                </c:pt>
                <c:pt idx="2">
                  <c:v>7.2819999999999991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49-4B2B-A07C-B546537FB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5000 - Complex Select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7B6-4784-A535-0B9FCD719B8F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7B6-4784-A535-0B9FCD719B8F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(Feed!$B$24,Feed!$J$24,Feed!$R$24)</c:f>
              <c:numCache>
                <c:formatCode>General</c:formatCode>
                <c:ptCount val="3"/>
                <c:pt idx="0">
                  <c:v>67.8</c:v>
                </c:pt>
                <c:pt idx="1">
                  <c:v>59.755999999999993</c:v>
                </c:pt>
                <c:pt idx="2">
                  <c:v>63.181999999999995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B6-4784-A535-0B9FCD719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50000 - Complex Select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8FA-474C-9E4A-DC53E11FBA47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8FA-474C-9E4A-DC53E11FBA47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(Feed!$B$38,Feed!$J$38,Feed!$R$38)</c:f>
              <c:numCache>
                <c:formatCode>General</c:formatCode>
                <c:ptCount val="3"/>
                <c:pt idx="0">
                  <c:v>665.2</c:v>
                </c:pt>
                <c:pt idx="1">
                  <c:v>1697.6</c:v>
                </c:pt>
                <c:pt idx="2">
                  <c:v>477.2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FA-474C-9E4A-DC53E11FB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</a:t>
            </a:r>
            <a:r>
              <a:rPr lang="en-US" baseline="0%"/>
              <a:t> - Complex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64C-4B82-A02C-4C9BAAF64AA2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64C-4B82-A02C-4C9BAAF64AA2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(Feed!$C$15,Feed!$K$15,Feed!$S$15)</c:f>
              <c:numCache>
                <c:formatCode>General</c:formatCode>
                <c:ptCount val="3"/>
                <c:pt idx="0">
                  <c:v>50.565600000000266</c:v>
                </c:pt>
                <c:pt idx="1">
                  <c:v>24.28859999999986</c:v>
                </c:pt>
                <c:pt idx="2">
                  <c:v>27.655200000000697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4C-4B82-A02C-4C9BAAF64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50000</a:t>
            </a:r>
            <a:r>
              <a:rPr lang="en-US" baseline="0%"/>
              <a:t> - Complex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CB86-4C49-AC71-94D41FC6F9E9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CB86-4C49-AC71-94D41FC6F9E9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(Feed!$C$43,Feed!$K$43,Feed!$S$43)</c:f>
              <c:numCache>
                <c:formatCode>General</c:formatCode>
                <c:ptCount val="3"/>
                <c:pt idx="0">
                  <c:v>5711.26</c:v>
                </c:pt>
                <c:pt idx="1">
                  <c:v>88.742199999999869</c:v>
                </c:pt>
                <c:pt idx="2">
                  <c:v>1358.5733999999998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86-4C49-AC71-94D41FC6F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</a:t>
            </a:r>
            <a:r>
              <a:rPr lang="en-US" baseline="0%"/>
              <a:t> - Complex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A710-4E3E-AA4F-ECF401273E21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A710-4E3E-AA4F-ECF401273E21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(Feed!$C$29,Feed!$K$29,Feed!$S$29)</c:f>
              <c:numCache>
                <c:formatCode>General</c:formatCode>
                <c:ptCount val="3"/>
                <c:pt idx="0">
                  <c:v>624.66839999999979</c:v>
                </c:pt>
                <c:pt idx="1">
                  <c:v>14.609400000000004</c:v>
                </c:pt>
                <c:pt idx="2">
                  <c:v>206.09400000000005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10-4E3E-AA4F-ECF401273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 500</a:t>
            </a:r>
            <a:r>
              <a:rPr lang="en-US" baseline="0%"/>
              <a:t> - Simple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solidFill>
                  <a:schemeClr val="accent6"/>
                </a:solidFill>
              </a:ln>
              <a:effectLst/>
              <a:sp3d>
                <a:contourClr>
                  <a:schemeClr val="accent6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E68-403A-B1DD-E8A2CB33A6D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4E68-403A-B1DD-E8A2CB33A6DE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('From Wifi Spot'!$B$10,'From Wifi Spot'!$J$10,'From Wifi Spot'!$R$10)</c:f>
              <c:numCache>
                <c:formatCode>General</c:formatCode>
                <c:ptCount val="3"/>
                <c:pt idx="0">
                  <c:v>4.4323999999999995E-2</c:v>
                </c:pt>
                <c:pt idx="1">
                  <c:v>1.6498000000000002E-2</c:v>
                </c:pt>
                <c:pt idx="2">
                  <c:v>3.1447999999999997E-2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68-403A-B1DD-E8A2CB33A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5000 - Simple Select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2680-4699-A012-5D88A67ED944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680-4699-A012-5D88A67ED944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('From Wifi Spot'!$B$24,'From Wifi Spot'!$J$24,'From Wifi Spot'!$R$24)</c:f>
              <c:numCache>
                <c:formatCode>General</c:formatCode>
                <c:ptCount val="3"/>
                <c:pt idx="0">
                  <c:v>5.4833999999999994E-2</c:v>
                </c:pt>
                <c:pt idx="1">
                  <c:v>2.1578E-2</c:v>
                </c:pt>
                <c:pt idx="2">
                  <c:v>2.0798000000000001E-2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80-4699-A012-5D88A67ED9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Chart</a:t>
            </a:r>
            <a:r>
              <a:rPr lang="en-US" baseline="0%"/>
              <a:t> 50000 - Simple Select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C99-4333-BDB9-275EA727479F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C99-4333-BDB9-275EA727479F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('From Wifi Spot'!$B$38,'From Wifi Spot'!$J$38,'From Wifi Spot'!$R$38)</c:f>
              <c:numCache>
                <c:formatCode>General</c:formatCode>
                <c:ptCount val="3"/>
                <c:pt idx="0">
                  <c:v>3.8963999999999999E-2</c:v>
                </c:pt>
                <c:pt idx="1">
                  <c:v>4.0070000000000001E-2</c:v>
                </c:pt>
                <c:pt idx="2">
                  <c:v>4.9649999999999993E-2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99-4333-BDB9-275EA7274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6653072"/>
        <c:axId val="1841437936"/>
        <c:axId val="0"/>
      </c:bar3DChart>
      <c:catAx>
        <c:axId val="165665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437936"/>
        <c:crosses val="autoZero"/>
        <c:auto val="1"/>
        <c:lblAlgn val="ctr"/>
        <c:lblOffset val="100"/>
        <c:noMultiLvlLbl val="0"/>
      </c:catAx>
      <c:valAx>
        <c:axId val="1841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6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</a:t>
            </a:r>
            <a:r>
              <a:rPr lang="en-US" baseline="0%"/>
              <a:t> - Simple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5AF-4DCE-8176-7EEABC7259A1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5AF-4DCE-8176-7EEABC7259A1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('From Wifi Spot'!$C$15,'From Wifi Spot'!$K$15,'From Wifi Spot'!$S$15)</c:f>
              <c:numCache>
                <c:formatCode>General</c:formatCode>
                <c:ptCount val="3"/>
                <c:pt idx="0">
                  <c:v>2.2655999999999947</c:v>
                </c:pt>
                <c:pt idx="1">
                  <c:v>0.55199999999999816</c:v>
                </c:pt>
                <c:pt idx="2">
                  <c:v>0.50039999999999052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5AF-4DCE-8176-7EEABC725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50000</a:t>
            </a:r>
            <a:r>
              <a:rPr lang="en-US" baseline="0%"/>
              <a:t> - Simple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1D7-4D59-A730-04471C54D13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1D7-4D59-A730-04471C54D13E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('From Wifi Spot'!$C$43,'From Wifi Spot'!$K$43,'From Wifi Spot'!$S$43)</c:f>
              <c:numCache>
                <c:formatCode>General</c:formatCode>
                <c:ptCount val="3"/>
                <c:pt idx="0">
                  <c:v>1.6691999999999099</c:v>
                </c:pt>
                <c:pt idx="1">
                  <c:v>0.27300000000032015</c:v>
                </c:pt>
                <c:pt idx="2">
                  <c:v>0.56460000000006405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D7-4D59-A730-04471C54D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Chart 5000</a:t>
            </a:r>
            <a:r>
              <a:rPr lang="en-US" baseline="0%"/>
              <a:t> - Simple Select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918-457F-8EC1-FDB4C52408EA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E918-457F-8EC1-FDB4C52408EA}"/>
              </c:ext>
            </c:extLst>
          </c:dPt>
          <c:cat>
            <c:strLit>
              <c:ptCount val="3"/>
              <c:pt idx="0">
                <c:v>MySQL</c:v>
              </c:pt>
              <c:pt idx="1">
                <c:v>MongoDB</c:v>
              </c:pt>
              <c:pt idx="2">
                <c:v>Cassandra</c:v>
              </c:pt>
            </c:strLit>
          </c:cat>
          <c:val>
            <c:numRef>
              <c:f>('From Wifi Spot'!$C$29,'From Wifi Spot'!$K$29,'From Wifi Spot'!$S$29)</c:f>
              <c:numCache>
                <c:formatCode>General</c:formatCode>
                <c:ptCount val="3"/>
                <c:pt idx="0">
                  <c:v>1.0848000000005413</c:v>
                </c:pt>
                <c:pt idx="1">
                  <c:v>0.60520000000033181</c:v>
                </c:pt>
                <c:pt idx="2">
                  <c:v>0.5411999999996624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18-457F-8EC1-FDB4C524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55171040"/>
        <c:axId val="1255176320"/>
        <c:axId val="0"/>
      </c:bar3DChart>
      <c:catAx>
        <c:axId val="125517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6320"/>
        <c:crosses val="autoZero"/>
        <c:auto val="1"/>
        <c:lblAlgn val="ctr"/>
        <c:lblOffset val="100"/>
        <c:noMultiLvlLbl val="0"/>
      </c:catAx>
      <c:valAx>
        <c:axId val="125517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7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9.xml"/><Relationship Id="rId2" Type="http://purl.oclc.org/ooxml/officeDocument/relationships/chart" Target="../charts/chart8.xml"/><Relationship Id="rId1" Type="http://purl.oclc.org/ooxml/officeDocument/relationships/chart" Target="../charts/chart7.xml"/><Relationship Id="rId6" Type="http://purl.oclc.org/ooxml/officeDocument/relationships/chart" Target="../charts/chart12.xml"/><Relationship Id="rId5" Type="http://purl.oclc.org/ooxml/officeDocument/relationships/chart" Target="../charts/chart11.xml"/><Relationship Id="rId4" Type="http://purl.oclc.org/ooxml/officeDocument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purl.oclc.org/ooxml/officeDocument/relationships/chart" Target="../charts/chart15.xml"/><Relationship Id="rId2" Type="http://purl.oclc.org/ooxml/officeDocument/relationships/chart" Target="../charts/chart14.xml"/><Relationship Id="rId1" Type="http://purl.oclc.org/ooxml/officeDocument/relationships/chart" Target="../charts/chart13.xml"/><Relationship Id="rId6" Type="http://purl.oclc.org/ooxml/officeDocument/relationships/chart" Target="../charts/chart18.xml"/><Relationship Id="rId5" Type="http://purl.oclc.org/ooxml/officeDocument/relationships/chart" Target="../charts/chart17.xml"/><Relationship Id="rId4" Type="http://purl.oclc.org/ooxml/officeDocument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21.xml"/><Relationship Id="rId2" Type="http://purl.oclc.org/ooxml/officeDocument/relationships/chart" Target="../charts/chart20.xml"/><Relationship Id="rId1" Type="http://purl.oclc.org/ooxml/officeDocument/relationships/chart" Target="../charts/chart19.xml"/><Relationship Id="rId6" Type="http://purl.oclc.org/ooxml/officeDocument/relationships/chart" Target="../charts/chart24.xml"/><Relationship Id="rId5" Type="http://purl.oclc.org/ooxml/officeDocument/relationships/chart" Target="../charts/chart23.xml"/><Relationship Id="rId4" Type="http://purl.oclc.org/ooxml/officeDocument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27.xml"/><Relationship Id="rId2" Type="http://purl.oclc.org/ooxml/officeDocument/relationships/chart" Target="../charts/chart26.xml"/><Relationship Id="rId1" Type="http://purl.oclc.org/ooxml/officeDocument/relationships/chart" Target="../charts/chart25.xml"/><Relationship Id="rId6" Type="http://purl.oclc.org/ooxml/officeDocument/relationships/chart" Target="../charts/chart30.xml"/><Relationship Id="rId5" Type="http://purl.oclc.org/ooxml/officeDocument/relationships/chart" Target="../charts/chart29.xml"/><Relationship Id="rId4" Type="http://purl.oclc.org/ooxml/officeDocument/relationships/chart" Target="../charts/chart28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450850</xdr:colOff>
      <xdr:row>47</xdr:row>
      <xdr:rowOff>44450</xdr:rowOff>
    </xdr:from>
    <xdr:to>
      <xdr:col>6</xdr:col>
      <xdr:colOff>336550</xdr:colOff>
      <xdr:row>62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D2D65-5B18-16D3-BB84-4106FEC7D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0</xdr:col>
      <xdr:colOff>434975</xdr:colOff>
      <xdr:row>64</xdr:row>
      <xdr:rowOff>120650</xdr:rowOff>
    </xdr:from>
    <xdr:to>
      <xdr:col>6</xdr:col>
      <xdr:colOff>320675</xdr:colOff>
      <xdr:row>79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3643F3-6880-9CE8-7A67-97D73959E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450850</xdr:colOff>
      <xdr:row>82</xdr:row>
      <xdr:rowOff>19050</xdr:rowOff>
    </xdr:from>
    <xdr:to>
      <xdr:col>6</xdr:col>
      <xdr:colOff>336550</xdr:colOff>
      <xdr:row>97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26C094-A7EE-4511-9DD6-CC3FFF465A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14</xdr:col>
      <xdr:colOff>495300</xdr:colOff>
      <xdr:row>61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54C538-2EC0-4758-AD09-1B0C60BD0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63500</xdr:colOff>
      <xdr:row>82</xdr:row>
      <xdr:rowOff>31750</xdr:rowOff>
    </xdr:from>
    <xdr:to>
      <xdr:col>14</xdr:col>
      <xdr:colOff>558800</xdr:colOff>
      <xdr:row>97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5F75EA-09D1-4CBE-B375-9BDB9729F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9</xdr:col>
      <xdr:colOff>50800</xdr:colOff>
      <xdr:row>64</xdr:row>
      <xdr:rowOff>120650</xdr:rowOff>
    </xdr:from>
    <xdr:to>
      <xdr:col>14</xdr:col>
      <xdr:colOff>546100</xdr:colOff>
      <xdr:row>79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4C71CA2-9B17-49D8-AEDE-CD7F50BDFC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</xdr:col>
      <xdr:colOff>15875</xdr:colOff>
      <xdr:row>45</xdr:row>
      <xdr:rowOff>44450</xdr:rowOff>
    </xdr:from>
    <xdr:to>
      <xdr:col>6</xdr:col>
      <xdr:colOff>511175</xdr:colOff>
      <xdr:row>60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56FB4-187B-4ECB-9691-8F4EB69453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0</xdr:colOff>
      <xdr:row>62</xdr:row>
      <xdr:rowOff>120650</xdr:rowOff>
    </xdr:from>
    <xdr:to>
      <xdr:col>6</xdr:col>
      <xdr:colOff>495300</xdr:colOff>
      <xdr:row>77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CC8BFF-F0E6-490A-B91E-2D17D1D1D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15875</xdr:colOff>
      <xdr:row>80</xdr:row>
      <xdr:rowOff>19050</xdr:rowOff>
    </xdr:from>
    <xdr:to>
      <xdr:col>6</xdr:col>
      <xdr:colOff>511175</xdr:colOff>
      <xdr:row>95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3D058D-D737-4FA7-8211-462D7B60BE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174625</xdr:colOff>
      <xdr:row>45</xdr:row>
      <xdr:rowOff>0</xdr:rowOff>
    </xdr:from>
    <xdr:to>
      <xdr:col>15</xdr:col>
      <xdr:colOff>60325</xdr:colOff>
      <xdr:row>59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5D2A6-D401-4121-BDB4-3B312ACEA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238125</xdr:colOff>
      <xdr:row>80</xdr:row>
      <xdr:rowOff>31750</xdr:rowOff>
    </xdr:from>
    <xdr:to>
      <xdr:col>15</xdr:col>
      <xdr:colOff>123825</xdr:colOff>
      <xdr:row>95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D4B5C1-E46D-46ED-989B-3D8E1A295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9</xdr:col>
      <xdr:colOff>225425</xdr:colOff>
      <xdr:row>62</xdr:row>
      <xdr:rowOff>120650</xdr:rowOff>
    </xdr:from>
    <xdr:to>
      <xdr:col>15</xdr:col>
      <xdr:colOff>111125</xdr:colOff>
      <xdr:row>77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24A6F5-75A3-468E-8CA5-C7705645A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1</xdr:col>
      <xdr:colOff>15875</xdr:colOff>
      <xdr:row>45</xdr:row>
      <xdr:rowOff>44450</xdr:rowOff>
    </xdr:from>
    <xdr:to>
      <xdr:col>6</xdr:col>
      <xdr:colOff>511175</xdr:colOff>
      <xdr:row>60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B0E6C8-F78E-4EE4-A09E-74DDCB90E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0</xdr:colOff>
      <xdr:row>62</xdr:row>
      <xdr:rowOff>120650</xdr:rowOff>
    </xdr:from>
    <xdr:to>
      <xdr:col>6</xdr:col>
      <xdr:colOff>495300</xdr:colOff>
      <xdr:row>77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8415A3-4CBD-409C-89BD-B1EA3456E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15875</xdr:colOff>
      <xdr:row>80</xdr:row>
      <xdr:rowOff>19050</xdr:rowOff>
    </xdr:from>
    <xdr:to>
      <xdr:col>6</xdr:col>
      <xdr:colOff>511175</xdr:colOff>
      <xdr:row>95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E46BE2-52A5-414E-A30D-130C0EF9CB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174625</xdr:colOff>
      <xdr:row>45</xdr:row>
      <xdr:rowOff>0</xdr:rowOff>
    </xdr:from>
    <xdr:to>
      <xdr:col>15</xdr:col>
      <xdr:colOff>60325</xdr:colOff>
      <xdr:row>59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B357D8-378E-4965-A657-1E911D672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238125</xdr:colOff>
      <xdr:row>80</xdr:row>
      <xdr:rowOff>31750</xdr:rowOff>
    </xdr:from>
    <xdr:to>
      <xdr:col>15</xdr:col>
      <xdr:colOff>123825</xdr:colOff>
      <xdr:row>95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C4E453C-049E-49D5-90D2-BF10A38883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9</xdr:col>
      <xdr:colOff>225425</xdr:colOff>
      <xdr:row>62</xdr:row>
      <xdr:rowOff>120650</xdr:rowOff>
    </xdr:from>
    <xdr:to>
      <xdr:col>15</xdr:col>
      <xdr:colOff>111125</xdr:colOff>
      <xdr:row>77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4132C8-B7EF-43F2-BF74-B2746BFFD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1</xdr:col>
      <xdr:colOff>15875</xdr:colOff>
      <xdr:row>61</xdr:row>
      <xdr:rowOff>44450</xdr:rowOff>
    </xdr:from>
    <xdr:to>
      <xdr:col>6</xdr:col>
      <xdr:colOff>511175</xdr:colOff>
      <xdr:row>76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B9EFF-F23B-483A-80C8-72AF48319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0</xdr:colOff>
      <xdr:row>78</xdr:row>
      <xdr:rowOff>120650</xdr:rowOff>
    </xdr:from>
    <xdr:to>
      <xdr:col>6</xdr:col>
      <xdr:colOff>495300</xdr:colOff>
      <xdr:row>93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08A698-32F7-4D4B-9076-03EB0603B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15875</xdr:colOff>
      <xdr:row>96</xdr:row>
      <xdr:rowOff>19050</xdr:rowOff>
    </xdr:from>
    <xdr:to>
      <xdr:col>6</xdr:col>
      <xdr:colOff>511175</xdr:colOff>
      <xdr:row>111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852CE4-BF1B-4B7D-8E00-0177F5D8F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174625</xdr:colOff>
      <xdr:row>61</xdr:row>
      <xdr:rowOff>0</xdr:rowOff>
    </xdr:from>
    <xdr:to>
      <xdr:col>15</xdr:col>
      <xdr:colOff>60325</xdr:colOff>
      <xdr:row>75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052294-4C82-4CC3-9964-89B2539CC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238125</xdr:colOff>
      <xdr:row>96</xdr:row>
      <xdr:rowOff>31750</xdr:rowOff>
    </xdr:from>
    <xdr:to>
      <xdr:col>15</xdr:col>
      <xdr:colOff>123825</xdr:colOff>
      <xdr:row>111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7BC4B1-ABA1-4C01-A196-834B3F006A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9</xdr:col>
      <xdr:colOff>225425</xdr:colOff>
      <xdr:row>78</xdr:row>
      <xdr:rowOff>120650</xdr:rowOff>
    </xdr:from>
    <xdr:to>
      <xdr:col>15</xdr:col>
      <xdr:colOff>111125</xdr:colOff>
      <xdr:row>93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1F9888-1B1E-4E61-B475-1F10133E0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1</xdr:col>
      <xdr:colOff>15875</xdr:colOff>
      <xdr:row>45</xdr:row>
      <xdr:rowOff>44450</xdr:rowOff>
    </xdr:from>
    <xdr:to>
      <xdr:col>6</xdr:col>
      <xdr:colOff>511175</xdr:colOff>
      <xdr:row>60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B29A7-2AD7-4540-8AAB-D814C1A60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</xdr:col>
      <xdr:colOff>0</xdr:colOff>
      <xdr:row>62</xdr:row>
      <xdr:rowOff>120650</xdr:rowOff>
    </xdr:from>
    <xdr:to>
      <xdr:col>6</xdr:col>
      <xdr:colOff>495300</xdr:colOff>
      <xdr:row>77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4CF13D-526C-4D04-804F-0BB8A6B56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</xdr:col>
      <xdr:colOff>15875</xdr:colOff>
      <xdr:row>80</xdr:row>
      <xdr:rowOff>19050</xdr:rowOff>
    </xdr:from>
    <xdr:to>
      <xdr:col>6</xdr:col>
      <xdr:colOff>511175</xdr:colOff>
      <xdr:row>95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639E4-CBBB-44B9-A7C1-9249ACF2B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174625</xdr:colOff>
      <xdr:row>45</xdr:row>
      <xdr:rowOff>0</xdr:rowOff>
    </xdr:from>
    <xdr:to>
      <xdr:col>15</xdr:col>
      <xdr:colOff>60325</xdr:colOff>
      <xdr:row>59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268E91-DF58-4D11-9B4A-8C6D9D6A3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238125</xdr:colOff>
      <xdr:row>80</xdr:row>
      <xdr:rowOff>31750</xdr:rowOff>
    </xdr:from>
    <xdr:to>
      <xdr:col>15</xdr:col>
      <xdr:colOff>123825</xdr:colOff>
      <xdr:row>95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486CD0-93A6-4AF1-BE32-134B064A3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9</xdr:col>
      <xdr:colOff>225425</xdr:colOff>
      <xdr:row>62</xdr:row>
      <xdr:rowOff>120650</xdr:rowOff>
    </xdr:from>
    <xdr:to>
      <xdr:col>15</xdr:col>
      <xdr:colOff>111125</xdr:colOff>
      <xdr:row>77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8B3341-2347-424E-BF13-66C04CFE7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3A46-A58A-426B-8AE4-8CF5E43884BE}">
  <sheetPr codeName="Sheet1"/>
  <dimension ref="A1:W82"/>
  <sheetViews>
    <sheetView topLeftCell="C1" zoomScaleNormal="100" workbookViewId="0">
      <selection activeCell="M37" sqref="M37"/>
    </sheetView>
  </sheetViews>
  <sheetFormatPr defaultRowHeight="14.5"/>
  <cols>
    <col min="2" max="2" width="16.08984375" bestFit="1" customWidth="1"/>
    <col min="4" max="4" width="16.08984375" bestFit="1" customWidth="1"/>
    <col min="8" max="8" width="8.7265625" style="3"/>
    <col min="10" max="10" width="16.08984375" bestFit="1" customWidth="1"/>
    <col min="12" max="12" width="16.08984375" bestFit="1" customWidth="1"/>
    <col min="16" max="16" width="8.7265625" style="3"/>
    <col min="18" max="18" width="16.08984375" bestFit="1" customWidth="1"/>
  </cols>
  <sheetData>
    <row r="1" spans="1:23" s="2" customFormat="1">
      <c r="A1" s="2" t="s">
        <v>2</v>
      </c>
      <c r="H1" s="3"/>
      <c r="I1" s="2" t="s">
        <v>3</v>
      </c>
      <c r="P1" s="3"/>
      <c r="Q1" s="2" t="s">
        <v>4</v>
      </c>
    </row>
    <row r="4" spans="1:23">
      <c r="A4">
        <v>500</v>
      </c>
      <c r="B4" t="s">
        <v>0</v>
      </c>
      <c r="I4">
        <v>500</v>
      </c>
      <c r="J4" t="s">
        <v>0</v>
      </c>
      <c r="Q4">
        <v>500</v>
      </c>
      <c r="R4" t="s">
        <v>0</v>
      </c>
    </row>
    <row r="5" spans="1:23">
      <c r="B5">
        <v>4.9000000000000004</v>
      </c>
      <c r="J5">
        <v>0.94655999999999996</v>
      </c>
      <c r="R5">
        <v>3.91</v>
      </c>
    </row>
    <row r="6" spans="1:23">
      <c r="B6">
        <v>4.87</v>
      </c>
      <c r="J6">
        <v>0.63946999999999998</v>
      </c>
      <c r="R6">
        <v>4.2300000000000004</v>
      </c>
    </row>
    <row r="7" spans="1:23">
      <c r="B7">
        <v>6.83</v>
      </c>
      <c r="J7">
        <v>0.55132000000000003</v>
      </c>
      <c r="R7">
        <v>2.36</v>
      </c>
    </row>
    <row r="8" spans="1:23">
      <c r="B8">
        <v>5.48</v>
      </c>
      <c r="J8">
        <v>0.47408</v>
      </c>
      <c r="R8">
        <v>4.8499999999999996</v>
      </c>
    </row>
    <row r="9" spans="1:23">
      <c r="B9">
        <v>6.08</v>
      </c>
      <c r="J9">
        <v>0.53515999999999997</v>
      </c>
      <c r="R9">
        <v>3.62</v>
      </c>
    </row>
    <row r="10" spans="1:23">
      <c r="B10" s="1">
        <f>SUM(B5:B9)/5</f>
        <v>5.6320000000000006</v>
      </c>
      <c r="J10" s="1">
        <f>SUM(J5:J9)/5</f>
        <v>0.62931799999999993</v>
      </c>
      <c r="R10" s="1">
        <f>SUM(R5:R9)/5</f>
        <v>3.7939999999999996</v>
      </c>
    </row>
    <row r="12" spans="1:23">
      <c r="B12" t="s">
        <v>1</v>
      </c>
      <c r="C12">
        <v>12024.531000000001</v>
      </c>
      <c r="D12">
        <v>12234.06</v>
      </c>
      <c r="E12">
        <v>12293.499</v>
      </c>
      <c r="F12">
        <v>12387.411</v>
      </c>
      <c r="G12">
        <v>12467.289000000001</v>
      </c>
      <c r="J12" t="s">
        <v>1</v>
      </c>
      <c r="K12">
        <v>12858.627</v>
      </c>
      <c r="L12">
        <v>12877.215</v>
      </c>
      <c r="M12">
        <v>12886.383</v>
      </c>
      <c r="N12">
        <v>12895.152</v>
      </c>
      <c r="O12">
        <v>12906.507</v>
      </c>
      <c r="R12" t="s">
        <v>1</v>
      </c>
      <c r="S12">
        <v>12923.513999999999</v>
      </c>
      <c r="T12">
        <v>12946.8</v>
      </c>
      <c r="U12">
        <v>12966.78</v>
      </c>
      <c r="V12">
        <v>12981.414000000001</v>
      </c>
      <c r="W12">
        <v>13003.482</v>
      </c>
    </row>
    <row r="13" spans="1:23">
      <c r="C13">
        <v>12072.402</v>
      </c>
      <c r="D13">
        <v>12280.758</v>
      </c>
      <c r="E13">
        <v>12383.183999999999</v>
      </c>
      <c r="F13">
        <v>12464.634</v>
      </c>
      <c r="G13">
        <v>12525.723</v>
      </c>
      <c r="K13">
        <v>12870.726000000001</v>
      </c>
      <c r="L13">
        <v>12884.277</v>
      </c>
      <c r="M13">
        <v>12893.415000000001</v>
      </c>
      <c r="N13">
        <v>12904.388999999999</v>
      </c>
      <c r="O13">
        <v>12915.986999999999</v>
      </c>
      <c r="S13">
        <v>12944.088</v>
      </c>
      <c r="T13">
        <v>12964.514999999999</v>
      </c>
      <c r="U13">
        <v>12980.156999999999</v>
      </c>
      <c r="V13">
        <v>13002.003000000001</v>
      </c>
      <c r="W13">
        <v>13013.861999999999</v>
      </c>
    </row>
    <row r="14" spans="1:23">
      <c r="C14" s="1">
        <f>C13-C12</f>
        <v>47.870999999999185</v>
      </c>
      <c r="D14" s="1">
        <f>D13-D12</f>
        <v>46.69800000000032</v>
      </c>
      <c r="E14" s="1">
        <f t="shared" ref="E14:F14" si="0">E13-E12</f>
        <v>89.684999999999491</v>
      </c>
      <c r="F14" s="1">
        <f t="shared" si="0"/>
        <v>77.222999999999956</v>
      </c>
      <c r="G14" s="1">
        <f>G13-G12</f>
        <v>58.433999999999287</v>
      </c>
      <c r="K14" s="1">
        <f>K13-K12</f>
        <v>12.09900000000016</v>
      </c>
      <c r="L14" s="1">
        <f t="shared" ref="L14:O14" si="1">L13-L12</f>
        <v>7.0619999999998981</v>
      </c>
      <c r="M14" s="1">
        <f t="shared" si="1"/>
        <v>7.0320000000010623</v>
      </c>
      <c r="N14" s="1">
        <f t="shared" si="1"/>
        <v>9.2369999999991705</v>
      </c>
      <c r="O14" s="1">
        <f t="shared" si="1"/>
        <v>9.4799999999995634</v>
      </c>
      <c r="S14" s="1">
        <f>S13-S12</f>
        <v>20.574000000000524</v>
      </c>
      <c r="T14" s="1">
        <f t="shared" ref="T14:W14" si="2">T13-T12</f>
        <v>17.715000000000146</v>
      </c>
      <c r="U14" s="1">
        <f t="shared" si="2"/>
        <v>13.376999999998588</v>
      </c>
      <c r="V14" s="1">
        <f t="shared" si="2"/>
        <v>20.588999999999942</v>
      </c>
      <c r="W14" s="1">
        <f t="shared" si="2"/>
        <v>10.3799999999992</v>
      </c>
    </row>
    <row r="15" spans="1:23">
      <c r="C15" s="1">
        <f>SUM(C14:G14)/5</f>
        <v>63.982199999999651</v>
      </c>
      <c r="K15" s="1">
        <f>SUM(K14:O14)/5</f>
        <v>8.9819999999999709</v>
      </c>
      <c r="S15" s="1">
        <f>SUM(S14:W14)/5</f>
        <v>16.526999999999681</v>
      </c>
    </row>
    <row r="18" spans="1:23">
      <c r="A18">
        <v>5000</v>
      </c>
      <c r="B18" t="s">
        <v>0</v>
      </c>
      <c r="I18">
        <v>5000</v>
      </c>
      <c r="J18" t="s">
        <v>0</v>
      </c>
      <c r="Q18">
        <v>5000</v>
      </c>
      <c r="R18" t="s">
        <v>0</v>
      </c>
    </row>
    <row r="19" spans="1:23">
      <c r="B19">
        <v>107</v>
      </c>
      <c r="J19">
        <v>64</v>
      </c>
      <c r="R19">
        <v>76</v>
      </c>
    </row>
    <row r="20" spans="1:23">
      <c r="B20">
        <v>99</v>
      </c>
      <c r="J20">
        <v>59.77</v>
      </c>
      <c r="R20">
        <v>64</v>
      </c>
    </row>
    <row r="21" spans="1:23">
      <c r="B21">
        <v>64</v>
      </c>
      <c r="J21">
        <v>59.1</v>
      </c>
      <c r="R21">
        <v>62</v>
      </c>
    </row>
    <row r="22" spans="1:23">
      <c r="B22">
        <v>62</v>
      </c>
      <c r="J22">
        <v>56.33</v>
      </c>
      <c r="R22">
        <v>69</v>
      </c>
    </row>
    <row r="23" spans="1:23">
      <c r="B23">
        <v>73</v>
      </c>
      <c r="J23">
        <v>70</v>
      </c>
      <c r="R23">
        <v>68</v>
      </c>
    </row>
    <row r="24" spans="1:23">
      <c r="B24" s="1">
        <f>SUM(B19:B23)/5</f>
        <v>81</v>
      </c>
      <c r="J24" s="1">
        <f>SUM(J19:J23)/5</f>
        <v>61.839999999999996</v>
      </c>
      <c r="R24" s="1">
        <f>SUM(R19:R23)/5</f>
        <v>67.8</v>
      </c>
    </row>
    <row r="26" spans="1:23">
      <c r="B26" t="s">
        <v>1</v>
      </c>
      <c r="C26">
        <v>28790.1</v>
      </c>
      <c r="D26">
        <v>29612.117999999999</v>
      </c>
      <c r="E26">
        <v>30390.339</v>
      </c>
      <c r="F26">
        <v>30919.932000000001</v>
      </c>
      <c r="G26">
        <v>31428.476999999999</v>
      </c>
      <c r="J26" t="s">
        <v>1</v>
      </c>
      <c r="K26">
        <v>32006.300999999999</v>
      </c>
      <c r="L26">
        <v>32060.595000000001</v>
      </c>
      <c r="M26">
        <v>32102.867999999999</v>
      </c>
      <c r="N26">
        <v>32142.794999999998</v>
      </c>
      <c r="O26">
        <v>32176.641</v>
      </c>
      <c r="R26" t="s">
        <v>1</v>
      </c>
      <c r="S26">
        <v>32221.812000000002</v>
      </c>
      <c r="T26">
        <v>32447.741999999998</v>
      </c>
      <c r="U26">
        <v>32629.587</v>
      </c>
      <c r="V26">
        <v>32806.832999999999</v>
      </c>
      <c r="W26">
        <v>33014.000999999997</v>
      </c>
    </row>
    <row r="27" spans="1:23">
      <c r="C27">
        <v>29604.234</v>
      </c>
      <c r="D27">
        <v>30386.618999999999</v>
      </c>
      <c r="E27">
        <v>30918.552</v>
      </c>
      <c r="F27">
        <v>31422.771000000001</v>
      </c>
      <c r="G27">
        <v>32004.674999999999</v>
      </c>
      <c r="K27">
        <v>32059.388999999999</v>
      </c>
      <c r="L27">
        <v>32102.163</v>
      </c>
      <c r="M27">
        <v>32142.06</v>
      </c>
      <c r="N27">
        <v>32176.187999999998</v>
      </c>
      <c r="O27">
        <v>32220.887999999999</v>
      </c>
      <c r="S27">
        <v>32446.626</v>
      </c>
      <c r="T27">
        <v>32629.113000000001</v>
      </c>
      <c r="U27">
        <v>32805</v>
      </c>
      <c r="V27">
        <v>33012.444000000003</v>
      </c>
      <c r="W27">
        <v>33216.449999999997</v>
      </c>
    </row>
    <row r="28" spans="1:23">
      <c r="C28" s="1">
        <f>C27-C26</f>
        <v>814.13400000000183</v>
      </c>
      <c r="D28" s="1">
        <f t="shared" ref="D28:G28" si="3">D27-D26</f>
        <v>774.5010000000002</v>
      </c>
      <c r="E28" s="1">
        <f t="shared" si="3"/>
        <v>528.21299999999974</v>
      </c>
      <c r="F28" s="1">
        <f t="shared" si="3"/>
        <v>502.83899999999994</v>
      </c>
      <c r="G28" s="1">
        <f t="shared" si="3"/>
        <v>576.19800000000032</v>
      </c>
      <c r="K28" s="1">
        <f>K27-K26</f>
        <v>53.087999999999738</v>
      </c>
      <c r="L28" s="1">
        <f t="shared" ref="L28:O28" si="4">L27-L26</f>
        <v>41.567999999999302</v>
      </c>
      <c r="M28" s="1">
        <f t="shared" si="4"/>
        <v>39.192000000002736</v>
      </c>
      <c r="N28" s="1">
        <f t="shared" si="4"/>
        <v>33.393000000000029</v>
      </c>
      <c r="O28" s="1">
        <f t="shared" si="4"/>
        <v>44.246999999999389</v>
      </c>
      <c r="S28" s="1">
        <f>S27-S26</f>
        <v>224.81399999999849</v>
      </c>
      <c r="T28" s="1">
        <f t="shared" ref="T28:W28" si="5">T27-T26</f>
        <v>181.37100000000282</v>
      </c>
      <c r="U28" s="1">
        <f t="shared" si="5"/>
        <v>175.41300000000047</v>
      </c>
      <c r="V28" s="1">
        <f t="shared" si="5"/>
        <v>205.61100000000442</v>
      </c>
      <c r="W28" s="1">
        <f t="shared" si="5"/>
        <v>202.44900000000052</v>
      </c>
    </row>
    <row r="29" spans="1:23">
      <c r="C29" s="1">
        <f>SUM(C28:G28)/5</f>
        <v>639.17700000000036</v>
      </c>
      <c r="K29" s="1">
        <f>SUM(K28:O28)/5</f>
        <v>42.297600000000237</v>
      </c>
      <c r="S29" s="1">
        <f>SUM(S28:W28)/5</f>
        <v>197.93160000000134</v>
      </c>
    </row>
    <row r="32" spans="1:23">
      <c r="A32">
        <v>50000</v>
      </c>
      <c r="B32" t="s">
        <v>0</v>
      </c>
      <c r="I32">
        <v>50000</v>
      </c>
      <c r="J32" t="s">
        <v>0</v>
      </c>
      <c r="Q32">
        <v>50000</v>
      </c>
      <c r="R32" t="s">
        <v>0</v>
      </c>
    </row>
    <row r="33" spans="2:23">
      <c r="B33">
        <v>545</v>
      </c>
      <c r="J33">
        <v>1654</v>
      </c>
      <c r="R33">
        <v>379</v>
      </c>
    </row>
    <row r="34" spans="2:23">
      <c r="B34">
        <v>550</v>
      </c>
      <c r="J34">
        <v>1703</v>
      </c>
      <c r="R34">
        <v>462</v>
      </c>
    </row>
    <row r="35" spans="2:23">
      <c r="B35">
        <v>570</v>
      </c>
      <c r="J35">
        <v>1651</v>
      </c>
      <c r="R35">
        <v>414</v>
      </c>
    </row>
    <row r="36" spans="2:23">
      <c r="B36">
        <v>602</v>
      </c>
      <c r="J36">
        <v>1655</v>
      </c>
      <c r="R36">
        <v>421</v>
      </c>
    </row>
    <row r="37" spans="2:23">
      <c r="B37">
        <v>540</v>
      </c>
      <c r="J37">
        <v>1661</v>
      </c>
      <c r="R37">
        <v>385</v>
      </c>
    </row>
    <row r="38" spans="2:23">
      <c r="B38" s="1">
        <f>SUM(B33:B37)/5</f>
        <v>561.4</v>
      </c>
      <c r="J38" s="1">
        <f>SUM(J33:J37)/5</f>
        <v>1664.8</v>
      </c>
      <c r="R38" s="1">
        <f>SUM(R33:R37)/5</f>
        <v>412.2</v>
      </c>
    </row>
    <row r="40" spans="2:23">
      <c r="B40" t="s">
        <v>1</v>
      </c>
      <c r="C40">
        <v>42017.616000000002</v>
      </c>
      <c r="D40">
        <v>5850.6310000000003</v>
      </c>
      <c r="E40">
        <v>8242.2540000000008</v>
      </c>
      <c r="F40">
        <v>10671.637000000001</v>
      </c>
      <c r="G40">
        <v>13135.833000000001</v>
      </c>
      <c r="J40" t="s">
        <v>1</v>
      </c>
      <c r="K40">
        <v>1579.5630000000001</v>
      </c>
      <c r="L40">
        <v>15551.348</v>
      </c>
      <c r="M40">
        <v>15985.83</v>
      </c>
      <c r="N40">
        <v>16333.834000000001</v>
      </c>
      <c r="O40">
        <v>16721.838</v>
      </c>
      <c r="R40" t="s">
        <v>1</v>
      </c>
      <c r="S40">
        <v>416.50200000000001</v>
      </c>
      <c r="T40">
        <v>887.16300000000001</v>
      </c>
      <c r="U40">
        <v>2322.4679999999998</v>
      </c>
      <c r="V40">
        <v>3503.614</v>
      </c>
      <c r="W40">
        <v>4675.1719999999996</v>
      </c>
    </row>
    <row r="41" spans="2:23">
      <c r="C41">
        <v>44419.953000000001</v>
      </c>
      <c r="D41">
        <v>8257.5709999999999</v>
      </c>
      <c r="E41">
        <v>10660.923000000001</v>
      </c>
      <c r="F41">
        <v>13122.053</v>
      </c>
      <c r="G41">
        <v>15521.371999999999</v>
      </c>
      <c r="K41">
        <v>1965.3150000000001</v>
      </c>
      <c r="L41">
        <v>15971.781999999999</v>
      </c>
      <c r="M41">
        <v>16325.745000000001</v>
      </c>
      <c r="N41">
        <v>16714.582999999999</v>
      </c>
      <c r="O41">
        <v>17114.145</v>
      </c>
      <c r="S41">
        <v>1572.6179999999999</v>
      </c>
      <c r="T41">
        <v>2314.9079999999999</v>
      </c>
      <c r="U41">
        <v>3482.355</v>
      </c>
      <c r="V41">
        <v>4668.5709999999999</v>
      </c>
      <c r="W41">
        <v>5832.2619999999997</v>
      </c>
    </row>
    <row r="42" spans="2:23">
      <c r="C42" s="1">
        <f>C41-C40</f>
        <v>2402.3369999999995</v>
      </c>
      <c r="D42" s="1">
        <f>D41-D40</f>
        <v>2406.9399999999996</v>
      </c>
      <c r="E42" s="1">
        <f>E41-E40</f>
        <v>2418.6689999999999</v>
      </c>
      <c r="F42" s="1">
        <f>F41-F40</f>
        <v>2450.4159999999993</v>
      </c>
      <c r="G42" s="1">
        <f>G41-G40</f>
        <v>2385.5389999999989</v>
      </c>
      <c r="K42" s="1">
        <f>K41-K40</f>
        <v>385.75199999999995</v>
      </c>
      <c r="L42" s="1">
        <f>L41-L40</f>
        <v>420.43399999999929</v>
      </c>
      <c r="M42" s="1">
        <f t="shared" ref="M42" si="6">M41-M40</f>
        <v>339.91500000000087</v>
      </c>
      <c r="N42" s="1">
        <f t="shared" ref="N42" si="7">N41-N40</f>
        <v>380.74899999999798</v>
      </c>
      <c r="O42" s="1">
        <f t="shared" ref="O42" si="8">O41-O40</f>
        <v>392.3070000000007</v>
      </c>
      <c r="S42" s="1">
        <f>S41-S40</f>
        <v>1156.116</v>
      </c>
      <c r="T42" s="1">
        <f t="shared" ref="T42" si="9">T41-T40</f>
        <v>1427.7449999999999</v>
      </c>
      <c r="U42" s="1">
        <f t="shared" ref="U42" si="10">U41-U40</f>
        <v>1159.8870000000002</v>
      </c>
      <c r="V42" s="1">
        <f t="shared" ref="V42" si="11">V41-V40</f>
        <v>1164.9569999999999</v>
      </c>
      <c r="W42" s="1">
        <f>W41-W40</f>
        <v>1157.0900000000001</v>
      </c>
    </row>
    <row r="43" spans="2:23">
      <c r="C43" s="1">
        <f>SUM(C42:G42)/5</f>
        <v>2412.7801999999992</v>
      </c>
      <c r="K43" s="1">
        <f>SUM(K42:O42)/5</f>
        <v>383.83139999999975</v>
      </c>
      <c r="S43" s="1">
        <f>SUM(S42:W42)/5</f>
        <v>1213.1590000000001</v>
      </c>
    </row>
    <row r="47" spans="2:23">
      <c r="B47" s="1" t="s">
        <v>9</v>
      </c>
    </row>
    <row r="64" spans="2:2">
      <c r="B64" s="1" t="s">
        <v>10</v>
      </c>
    </row>
    <row r="82" spans="2:2">
      <c r="B82" s="1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6FED-AFE5-47A4-A6AA-168657D83323}">
  <sheetPr codeName="Sheet2"/>
  <dimension ref="A1:W43"/>
  <sheetViews>
    <sheetView topLeftCell="A19" workbookViewId="0">
      <selection activeCell="G41" sqref="G41"/>
    </sheetView>
  </sheetViews>
  <sheetFormatPr defaultRowHeight="14.5"/>
  <cols>
    <col min="2" max="2" width="16.08984375" bestFit="1" customWidth="1"/>
    <col min="4" max="4" width="16.08984375" bestFit="1" customWidth="1"/>
    <col min="8" max="8" width="8.7265625" style="3"/>
    <col min="10" max="10" width="16.08984375" bestFit="1" customWidth="1"/>
    <col min="12" max="12" width="16.08984375" bestFit="1" customWidth="1"/>
    <col min="16" max="16" width="8.7265625" style="3"/>
    <col min="18" max="18" width="16.08984375" bestFit="1" customWidth="1"/>
  </cols>
  <sheetData>
    <row r="1" spans="1:23" s="2" customFormat="1">
      <c r="A1" s="2" t="s">
        <v>2</v>
      </c>
      <c r="H1" s="3"/>
      <c r="I1" s="2" t="s">
        <v>3</v>
      </c>
      <c r="P1" s="3"/>
      <c r="Q1" s="2" t="s">
        <v>4</v>
      </c>
    </row>
    <row r="4" spans="1:23">
      <c r="A4">
        <v>500</v>
      </c>
      <c r="B4" t="s">
        <v>0</v>
      </c>
      <c r="I4">
        <v>500</v>
      </c>
      <c r="J4" t="s">
        <v>0</v>
      </c>
      <c r="Q4">
        <v>500</v>
      </c>
      <c r="R4" t="s">
        <v>0</v>
      </c>
    </row>
    <row r="5" spans="1:23">
      <c r="B5">
        <v>44.11</v>
      </c>
      <c r="J5">
        <v>0.39438000000000001</v>
      </c>
      <c r="R5">
        <v>3.22</v>
      </c>
    </row>
    <row r="6" spans="1:23">
      <c r="B6">
        <v>43.85</v>
      </c>
      <c r="J6">
        <v>0.18436</v>
      </c>
      <c r="R6">
        <v>5.31</v>
      </c>
    </row>
    <row r="7" spans="1:23">
      <c r="B7">
        <v>39.69</v>
      </c>
      <c r="J7">
        <v>9.4939999999999997E-2</v>
      </c>
      <c r="R7">
        <v>3.99</v>
      </c>
    </row>
    <row r="8" spans="1:23">
      <c r="B8">
        <v>37.17</v>
      </c>
      <c r="J8">
        <v>8.0860000000000001E-2</v>
      </c>
      <c r="R8">
        <v>4.1100000000000003</v>
      </c>
    </row>
    <row r="9" spans="1:23">
      <c r="B9">
        <v>36.799999999999997</v>
      </c>
      <c r="J9">
        <v>7.5259999999999994E-2</v>
      </c>
      <c r="R9">
        <v>8.1199999999999992</v>
      </c>
    </row>
    <row r="10" spans="1:23">
      <c r="B10" s="1">
        <f>SUM(B5:B9)/5</f>
        <v>40.323999999999998</v>
      </c>
      <c r="J10" s="1">
        <f>SUM(J5:J9)/5</f>
        <v>0.16596000000000002</v>
      </c>
      <c r="R10" s="1">
        <f>SUM(R5:R9)/5</f>
        <v>4.95</v>
      </c>
    </row>
    <row r="12" spans="1:23">
      <c r="B12" t="s">
        <v>1</v>
      </c>
      <c r="C12">
        <v>13031.073</v>
      </c>
      <c r="D12">
        <v>13210.584000000001</v>
      </c>
      <c r="E12">
        <v>13374.6</v>
      </c>
      <c r="F12">
        <v>13552.164000000001</v>
      </c>
      <c r="G12">
        <v>13698.701999999999</v>
      </c>
      <c r="J12" t="s">
        <v>1</v>
      </c>
      <c r="K12">
        <v>13854.207</v>
      </c>
      <c r="L12">
        <v>13880.046</v>
      </c>
      <c r="M12">
        <v>13892.616</v>
      </c>
      <c r="N12">
        <v>13903.812</v>
      </c>
      <c r="O12">
        <v>13924.008</v>
      </c>
      <c r="R12" t="s">
        <v>1</v>
      </c>
      <c r="S12">
        <v>13937.007</v>
      </c>
      <c r="T12">
        <v>13958.406000000001</v>
      </c>
      <c r="U12">
        <v>13985.843999999999</v>
      </c>
      <c r="V12">
        <v>14008.808999999999</v>
      </c>
      <c r="W12">
        <v>14030.304</v>
      </c>
    </row>
    <row r="13" spans="1:23">
      <c r="C13">
        <v>13123.869000000001</v>
      </c>
      <c r="D13">
        <v>13300.485000000001</v>
      </c>
      <c r="E13">
        <v>13455.975</v>
      </c>
      <c r="F13">
        <v>13627.758</v>
      </c>
      <c r="G13">
        <v>13772.346</v>
      </c>
      <c r="K13">
        <v>13861.665000000001</v>
      </c>
      <c r="L13">
        <v>13883.652</v>
      </c>
      <c r="M13">
        <v>13894.245000000001</v>
      </c>
      <c r="N13">
        <v>13904.255999999999</v>
      </c>
      <c r="O13">
        <v>13924.41</v>
      </c>
      <c r="S13">
        <v>13948.575000000001</v>
      </c>
      <c r="T13">
        <v>13976.454</v>
      </c>
      <c r="U13">
        <v>13999.146000000001</v>
      </c>
      <c r="V13">
        <v>14022.522000000001</v>
      </c>
      <c r="W13">
        <v>14054.727000000001</v>
      </c>
    </row>
    <row r="14" spans="1:23">
      <c r="C14" s="1">
        <f>C13-C12</f>
        <v>92.796000000000276</v>
      </c>
      <c r="D14" s="1">
        <f t="shared" ref="D14:G14" si="0">D13-D12</f>
        <v>89.90099999999984</v>
      </c>
      <c r="E14" s="1">
        <f t="shared" si="0"/>
        <v>81.375</v>
      </c>
      <c r="F14" s="1">
        <f t="shared" si="0"/>
        <v>75.593999999999141</v>
      </c>
      <c r="G14" s="1">
        <f t="shared" si="0"/>
        <v>73.644000000000233</v>
      </c>
      <c r="K14" s="1">
        <f>K13-K12</f>
        <v>7.4580000000005384</v>
      </c>
      <c r="L14" s="1">
        <f t="shared" ref="L14:O14" si="1">L13-L12</f>
        <v>3.6059999999997672</v>
      </c>
      <c r="M14" s="1">
        <f t="shared" si="1"/>
        <v>1.6290000000008149</v>
      </c>
      <c r="N14" s="1">
        <f t="shared" si="1"/>
        <v>0.44399999999950523</v>
      </c>
      <c r="O14" s="1">
        <f t="shared" si="1"/>
        <v>0.40200000000004366</v>
      </c>
      <c r="S14" s="1">
        <f>S13-S12</f>
        <v>11.56800000000112</v>
      </c>
      <c r="T14" s="1">
        <f t="shared" ref="T14:W14" si="2">T13-T12</f>
        <v>18.047999999998865</v>
      </c>
      <c r="U14" s="1">
        <f t="shared" si="2"/>
        <v>13.302000000001499</v>
      </c>
      <c r="V14" s="1">
        <f t="shared" si="2"/>
        <v>13.713000000001557</v>
      </c>
      <c r="W14" s="1">
        <f t="shared" si="2"/>
        <v>24.423000000000684</v>
      </c>
    </row>
    <row r="15" spans="1:23">
      <c r="C15" s="1">
        <f>SUM(C14:G14)/5</f>
        <v>82.661999999999892</v>
      </c>
      <c r="K15" s="1">
        <f>SUM(K14:O14)/5</f>
        <v>2.7078000000001339</v>
      </c>
      <c r="S15" s="1">
        <f>SUM(S14:W14)/5</f>
        <v>16.210800000000745</v>
      </c>
    </row>
    <row r="18" spans="1:23">
      <c r="A18">
        <v>5000</v>
      </c>
      <c r="B18" t="s">
        <v>0</v>
      </c>
      <c r="I18">
        <v>5000</v>
      </c>
      <c r="J18" t="s">
        <v>0</v>
      </c>
      <c r="Q18">
        <v>5000</v>
      </c>
      <c r="R18" t="s">
        <v>0</v>
      </c>
    </row>
    <row r="19" spans="1:23">
      <c r="B19">
        <v>210</v>
      </c>
      <c r="J19">
        <v>4.3</v>
      </c>
      <c r="R19">
        <v>25.95</v>
      </c>
    </row>
    <row r="20" spans="1:23">
      <c r="B20">
        <v>186</v>
      </c>
      <c r="J20">
        <v>2.58</v>
      </c>
      <c r="R20">
        <v>21.64</v>
      </c>
    </row>
    <row r="21" spans="1:23">
      <c r="B21">
        <v>202</v>
      </c>
      <c r="J21">
        <v>2.65</v>
      </c>
      <c r="R21">
        <v>20.76</v>
      </c>
    </row>
    <row r="22" spans="1:23">
      <c r="B22">
        <v>225</v>
      </c>
      <c r="J22">
        <v>1.62</v>
      </c>
      <c r="R22">
        <v>25.52</v>
      </c>
    </row>
    <row r="23" spans="1:23">
      <c r="B23">
        <v>225</v>
      </c>
      <c r="J23">
        <v>3.13</v>
      </c>
      <c r="R23">
        <v>29.47</v>
      </c>
    </row>
    <row r="24" spans="1:23">
      <c r="B24" s="1">
        <f>SUM(B19:B23)/5</f>
        <v>209.6</v>
      </c>
      <c r="J24" s="1">
        <f>SUM(J19:J23)/5</f>
        <v>2.8559999999999994</v>
      </c>
      <c r="R24" s="1">
        <f>SUM(R19:R23)/5</f>
        <v>24.667999999999999</v>
      </c>
    </row>
    <row r="26" spans="1:23">
      <c r="B26" t="s">
        <v>1</v>
      </c>
      <c r="C26">
        <v>2516.8890000000001</v>
      </c>
      <c r="D26">
        <v>3893.8440000000001</v>
      </c>
      <c r="E26">
        <v>5280.4769999999999</v>
      </c>
      <c r="F26">
        <v>6613.9949999999999</v>
      </c>
      <c r="G26">
        <v>8031.8280000000004</v>
      </c>
      <c r="J26" t="s">
        <v>1</v>
      </c>
      <c r="K26">
        <v>22297.673999999999</v>
      </c>
      <c r="L26">
        <v>22350.224999999999</v>
      </c>
      <c r="M26">
        <v>22379.102999999999</v>
      </c>
      <c r="N26">
        <v>22410.635999999999</v>
      </c>
      <c r="O26">
        <v>22428.69</v>
      </c>
      <c r="R26" t="s">
        <v>1</v>
      </c>
      <c r="S26">
        <v>20955.422999999999</v>
      </c>
      <c r="T26">
        <v>21208.893</v>
      </c>
      <c r="U26">
        <v>21366.909</v>
      </c>
      <c r="V26">
        <v>21524.82</v>
      </c>
      <c r="W26">
        <v>21680.919000000002</v>
      </c>
    </row>
    <row r="27" spans="1:23">
      <c r="C27">
        <v>3233.5349999999999</v>
      </c>
      <c r="D27">
        <v>4494.5010000000002</v>
      </c>
      <c r="E27">
        <v>5919.4229999999998</v>
      </c>
      <c r="F27">
        <v>7318.9080000000004</v>
      </c>
      <c r="G27">
        <v>8746.7099999999991</v>
      </c>
      <c r="K27">
        <v>22327.121999999999</v>
      </c>
      <c r="L27">
        <v>22367.330999999998</v>
      </c>
      <c r="M27">
        <v>22392.588</v>
      </c>
      <c r="N27">
        <v>22419.296999999999</v>
      </c>
      <c r="O27">
        <v>22444.791000000001</v>
      </c>
      <c r="S27">
        <v>21125.831999999999</v>
      </c>
      <c r="T27">
        <v>21288.462</v>
      </c>
      <c r="U27">
        <v>21441.312000000002</v>
      </c>
      <c r="V27">
        <v>21610.194</v>
      </c>
      <c r="W27">
        <v>21782.469000000001</v>
      </c>
    </row>
    <row r="28" spans="1:23">
      <c r="C28" s="1">
        <f>C27-C26</f>
        <v>716.64599999999973</v>
      </c>
      <c r="D28" s="1">
        <f t="shared" ref="D28:F28" si="3">D27-D26</f>
        <v>600.65700000000015</v>
      </c>
      <c r="E28" s="1">
        <f t="shared" si="3"/>
        <v>638.94599999999991</v>
      </c>
      <c r="F28" s="1">
        <f t="shared" si="3"/>
        <v>704.91300000000047</v>
      </c>
      <c r="G28" s="1">
        <f>G27-G26</f>
        <v>714.8819999999987</v>
      </c>
      <c r="K28" s="1">
        <f>K27-K26</f>
        <v>29.44800000000032</v>
      </c>
      <c r="L28" s="1">
        <f t="shared" ref="L28:O28" si="4">L27-L26</f>
        <v>17.105999999999767</v>
      </c>
      <c r="M28" s="1">
        <f t="shared" si="4"/>
        <v>13.485000000000582</v>
      </c>
      <c r="N28" s="1">
        <f t="shared" si="4"/>
        <v>8.6610000000000582</v>
      </c>
      <c r="O28" s="1">
        <f t="shared" si="4"/>
        <v>16.101000000002387</v>
      </c>
      <c r="S28" s="1">
        <f>S27-S26</f>
        <v>170.40899999999965</v>
      </c>
      <c r="T28" s="1">
        <f t="shared" ref="T28:W28" si="5">T27-T26</f>
        <v>79.568999999999505</v>
      </c>
      <c r="U28" s="1">
        <f t="shared" si="5"/>
        <v>74.403000000002066</v>
      </c>
      <c r="V28" s="1">
        <f t="shared" si="5"/>
        <v>85.373999999999796</v>
      </c>
      <c r="W28" s="1">
        <f t="shared" si="5"/>
        <v>101.54999999999927</v>
      </c>
    </row>
    <row r="29" spans="1:23">
      <c r="C29" s="1">
        <f>SUM(C28:G28)/5</f>
        <v>675.20879999999977</v>
      </c>
      <c r="K29" s="1">
        <f>SUM(K28:O28)/5</f>
        <v>16.960200000000622</v>
      </c>
      <c r="S29" s="1">
        <f>SUM(S28:W28)/5</f>
        <v>102.26100000000005</v>
      </c>
    </row>
    <row r="32" spans="1:23">
      <c r="A32">
        <v>50000</v>
      </c>
      <c r="B32" t="s">
        <v>0</v>
      </c>
      <c r="I32">
        <v>50000</v>
      </c>
      <c r="J32" t="s">
        <v>0</v>
      </c>
      <c r="Q32">
        <v>50000</v>
      </c>
      <c r="R32" t="s">
        <v>0</v>
      </c>
    </row>
    <row r="33" spans="2:23">
      <c r="B33">
        <v>1981</v>
      </c>
      <c r="J33">
        <v>30.37</v>
      </c>
      <c r="R33">
        <v>181</v>
      </c>
    </row>
    <row r="34" spans="2:23">
      <c r="B34">
        <v>1990</v>
      </c>
      <c r="J34">
        <v>38.86</v>
      </c>
      <c r="R34">
        <v>406</v>
      </c>
    </row>
    <row r="35" spans="2:23">
      <c r="B35">
        <v>2017</v>
      </c>
      <c r="J35">
        <v>32.03</v>
      </c>
      <c r="R35">
        <v>263</v>
      </c>
    </row>
    <row r="36" spans="2:23">
      <c r="B36">
        <v>1996</v>
      </c>
      <c r="J36">
        <v>37.229999999999997</v>
      </c>
      <c r="R36">
        <v>274</v>
      </c>
    </row>
    <row r="37" spans="2:23">
      <c r="B37">
        <v>2011</v>
      </c>
      <c r="J37">
        <v>37.24</v>
      </c>
      <c r="R37">
        <v>258</v>
      </c>
    </row>
    <row r="38" spans="2:23">
      <c r="B38" s="1">
        <f>SUM(B33:B37)/5</f>
        <v>1999</v>
      </c>
      <c r="J38" s="1">
        <f>SUM(J33:J37)/5</f>
        <v>35.146000000000001</v>
      </c>
      <c r="R38" s="1">
        <f>SUM(R33:R37)/5</f>
        <v>276.39999999999998</v>
      </c>
    </row>
    <row r="40" spans="2:23">
      <c r="B40" t="s">
        <v>1</v>
      </c>
      <c r="C40">
        <v>705.32399999999996</v>
      </c>
      <c r="D40">
        <v>19970.942999999999</v>
      </c>
      <c r="E40">
        <v>34176.482000000004</v>
      </c>
      <c r="F40">
        <v>48539.936999999998</v>
      </c>
      <c r="G40">
        <v>62849.993999999999</v>
      </c>
      <c r="J40" t="s">
        <v>1</v>
      </c>
      <c r="K40">
        <v>18428.268</v>
      </c>
      <c r="L40">
        <v>11359.880999999999</v>
      </c>
      <c r="M40">
        <v>11857.491</v>
      </c>
      <c r="N40">
        <v>12148.92</v>
      </c>
      <c r="O40">
        <v>12503.763000000001</v>
      </c>
      <c r="R40" t="s">
        <v>1</v>
      </c>
      <c r="S40">
        <v>18725.079000000002</v>
      </c>
      <c r="T40">
        <v>4122.8549999999996</v>
      </c>
      <c r="U40">
        <v>6758.0280000000002</v>
      </c>
      <c r="V40">
        <v>8516.6219999999994</v>
      </c>
      <c r="W40">
        <v>10112.508</v>
      </c>
    </row>
    <row r="41" spans="2:23">
      <c r="C41">
        <v>7362.759</v>
      </c>
      <c r="D41">
        <v>26635.850999999999</v>
      </c>
      <c r="E41">
        <v>41092.970999999998</v>
      </c>
      <c r="F41">
        <v>55251.983</v>
      </c>
      <c r="G41">
        <v>69745.875</v>
      </c>
      <c r="K41">
        <v>18721.760999999999</v>
      </c>
      <c r="L41">
        <v>11698.523999999999</v>
      </c>
      <c r="M41">
        <v>12086.165999999999</v>
      </c>
      <c r="N41">
        <v>12400.316999999999</v>
      </c>
      <c r="O41">
        <v>12755.594999999999</v>
      </c>
      <c r="S41">
        <v>19473.165000000001</v>
      </c>
      <c r="T41">
        <v>6167.7749999999996</v>
      </c>
      <c r="U41">
        <v>7670.21</v>
      </c>
      <c r="V41">
        <v>9474.6479999999992</v>
      </c>
      <c r="W41">
        <v>11061.822</v>
      </c>
    </row>
    <row r="42" spans="2:23">
      <c r="C42" s="1">
        <f>C41-C40</f>
        <v>6657.4350000000004</v>
      </c>
      <c r="D42" s="1">
        <f>D41-D40</f>
        <v>6664.9079999999994</v>
      </c>
      <c r="E42" s="1">
        <f>E41-E40</f>
        <v>6916.4889999999941</v>
      </c>
      <c r="F42" s="1">
        <f>F41-F40</f>
        <v>6712.0460000000021</v>
      </c>
      <c r="G42" s="1">
        <f>G41-G40</f>
        <v>6895.8810000000012</v>
      </c>
      <c r="K42" s="1">
        <f>K41-K40</f>
        <v>293.49299999999857</v>
      </c>
      <c r="L42" s="1">
        <f>L41-L40</f>
        <v>338.64300000000003</v>
      </c>
      <c r="M42" s="1">
        <f>M41-M40</f>
        <v>228.67499999999927</v>
      </c>
      <c r="N42" s="1">
        <f>N41-N40</f>
        <v>251.39699999999903</v>
      </c>
      <c r="O42" s="1">
        <f>O41-O40</f>
        <v>251.83199999999852</v>
      </c>
      <c r="S42" s="1">
        <f>S41-S40</f>
        <v>748.08599999999933</v>
      </c>
      <c r="T42" s="1">
        <f>T41-T40</f>
        <v>2044.92</v>
      </c>
      <c r="U42" s="1">
        <f>U41-U40</f>
        <v>912.18199999999979</v>
      </c>
      <c r="V42" s="1">
        <f>V41-V40</f>
        <v>958.02599999999984</v>
      </c>
      <c r="W42" s="1">
        <f>W41-W40</f>
        <v>949.31400000000031</v>
      </c>
    </row>
    <row r="43" spans="2:23">
      <c r="C43" s="1">
        <f>SUM(C42:G42)/5</f>
        <v>6769.3517999999995</v>
      </c>
      <c r="K43" s="1">
        <f>SUM(K42:O42)/5</f>
        <v>272.80799999999908</v>
      </c>
      <c r="S43" s="1">
        <f>SUM(S42:W42)/5</f>
        <v>1122.5056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C04-96A6-4A69-9A29-9127B85F5FC4}">
  <dimension ref="A1:W43"/>
  <sheetViews>
    <sheetView topLeftCell="A24" workbookViewId="0">
      <selection activeCell="G41" sqref="G41"/>
    </sheetView>
  </sheetViews>
  <sheetFormatPr defaultRowHeight="14.5"/>
  <cols>
    <col min="2" max="2" width="16.08984375" bestFit="1" customWidth="1"/>
    <col min="4" max="4" width="16.08984375" bestFit="1" customWidth="1"/>
    <col min="8" max="8" width="8.7265625" style="3"/>
    <col min="10" max="10" width="16.08984375" bestFit="1" customWidth="1"/>
    <col min="12" max="12" width="16.08984375" bestFit="1" customWidth="1"/>
    <col min="16" max="16" width="8.7265625" style="3"/>
    <col min="18" max="18" width="16.08984375" bestFit="1" customWidth="1"/>
  </cols>
  <sheetData>
    <row r="1" spans="1:23" s="2" customFormat="1">
      <c r="A1" s="2" t="s">
        <v>2</v>
      </c>
      <c r="H1" s="3"/>
      <c r="I1" s="2" t="s">
        <v>3</v>
      </c>
      <c r="P1" s="3"/>
      <c r="Q1" s="2" t="s">
        <v>4</v>
      </c>
    </row>
    <row r="4" spans="1:23">
      <c r="A4">
        <v>500</v>
      </c>
      <c r="B4" t="s">
        <v>0</v>
      </c>
      <c r="I4">
        <v>500</v>
      </c>
      <c r="J4" t="s">
        <v>0</v>
      </c>
      <c r="Q4">
        <v>500</v>
      </c>
      <c r="R4" t="s">
        <v>0</v>
      </c>
    </row>
    <row r="5" spans="1:23">
      <c r="B5">
        <v>15.06</v>
      </c>
      <c r="J5">
        <v>0.25427</v>
      </c>
      <c r="R5">
        <v>1.58</v>
      </c>
    </row>
    <row r="6" spans="1:23">
      <c r="B6">
        <v>18.07</v>
      </c>
      <c r="J6">
        <v>0.23923</v>
      </c>
      <c r="R6">
        <v>1.55</v>
      </c>
    </row>
    <row r="7" spans="1:23">
      <c r="B7">
        <v>31.66</v>
      </c>
      <c r="J7">
        <v>0.1162</v>
      </c>
      <c r="R7">
        <v>2.02</v>
      </c>
    </row>
    <row r="8" spans="1:23">
      <c r="B8">
        <v>20.14</v>
      </c>
      <c r="J8">
        <v>0.18484</v>
      </c>
      <c r="R8">
        <v>1.65</v>
      </c>
    </row>
    <row r="9" spans="1:23">
      <c r="B9">
        <v>26.82</v>
      </c>
      <c r="J9">
        <v>0.19802</v>
      </c>
      <c r="R9">
        <v>1.04</v>
      </c>
    </row>
    <row r="10" spans="1:23">
      <c r="B10" s="1">
        <f>SUM(B5:B9)/5</f>
        <v>22.35</v>
      </c>
      <c r="J10" s="1">
        <f>SUM(J5:J9)/5</f>
        <v>0.19851199999999999</v>
      </c>
      <c r="R10" s="1">
        <f>SUM(R5:R9)/5</f>
        <v>1.5680000000000001</v>
      </c>
    </row>
    <row r="12" spans="1:23">
      <c r="B12" t="s">
        <v>1</v>
      </c>
      <c r="C12">
        <v>13151.477999999999</v>
      </c>
      <c r="D12">
        <v>13301.946</v>
      </c>
      <c r="E12">
        <v>13457.697</v>
      </c>
      <c r="F12">
        <v>13628.733</v>
      </c>
      <c r="G12">
        <v>13773.009</v>
      </c>
      <c r="J12" t="s">
        <v>1</v>
      </c>
      <c r="K12">
        <v>13870.401</v>
      </c>
      <c r="L12">
        <v>13887.174000000001</v>
      </c>
      <c r="M12">
        <v>13896.762000000001</v>
      </c>
      <c r="N12">
        <v>13909.727999999999</v>
      </c>
      <c r="O12">
        <v>13927.485000000001</v>
      </c>
      <c r="R12" t="s">
        <v>1</v>
      </c>
      <c r="S12">
        <v>13949.76</v>
      </c>
      <c r="T12">
        <v>13978.911</v>
      </c>
      <c r="U12">
        <v>14000.982</v>
      </c>
      <c r="V12">
        <v>14023.442999999999</v>
      </c>
      <c r="W12">
        <v>14056.788</v>
      </c>
    </row>
    <row r="13" spans="1:23">
      <c r="C13">
        <v>13208.376</v>
      </c>
      <c r="D13">
        <v>13370.196</v>
      </c>
      <c r="E13">
        <v>13550.951999999999</v>
      </c>
      <c r="F13">
        <v>13697.484</v>
      </c>
      <c r="G13">
        <v>13852.035</v>
      </c>
      <c r="K13">
        <v>13874.526</v>
      </c>
      <c r="L13">
        <v>13890.522000000001</v>
      </c>
      <c r="M13">
        <v>13898.529</v>
      </c>
      <c r="N13">
        <v>13913.441999999999</v>
      </c>
      <c r="O13">
        <v>13930.058999999999</v>
      </c>
      <c r="S13">
        <v>13956.822</v>
      </c>
      <c r="T13">
        <v>13984.893</v>
      </c>
      <c r="U13">
        <v>14007.618</v>
      </c>
      <c r="V13">
        <v>14028.663</v>
      </c>
      <c r="W13">
        <v>14060.823</v>
      </c>
    </row>
    <row r="14" spans="1:23">
      <c r="C14" s="1">
        <f>C13-C12</f>
        <v>56.898000000001048</v>
      </c>
      <c r="D14" s="1">
        <f t="shared" ref="D14:G14" si="0">D13-D12</f>
        <v>68.25</v>
      </c>
      <c r="E14" s="1">
        <f t="shared" si="0"/>
        <v>93.2549999999992</v>
      </c>
      <c r="F14" s="1">
        <f t="shared" si="0"/>
        <v>68.751000000000204</v>
      </c>
      <c r="G14" s="1">
        <f t="shared" si="0"/>
        <v>79.02599999999984</v>
      </c>
      <c r="K14" s="1">
        <f>K13-K12</f>
        <v>4.125</v>
      </c>
      <c r="L14" s="1">
        <f t="shared" ref="L14:O14" si="1">L13-L12</f>
        <v>3.3479999999999563</v>
      </c>
      <c r="M14" s="1">
        <f t="shared" si="1"/>
        <v>1.7669999999998254</v>
      </c>
      <c r="N14" s="1">
        <f t="shared" si="1"/>
        <v>3.7139999999999418</v>
      </c>
      <c r="O14" s="1">
        <f t="shared" si="1"/>
        <v>2.5739999999987049</v>
      </c>
      <c r="S14" s="1">
        <f>S13-S12</f>
        <v>7.0619999999998981</v>
      </c>
      <c r="T14" s="1">
        <f t="shared" ref="T14:W14" si="2">T13-T12</f>
        <v>5.9819999999999709</v>
      </c>
      <c r="U14" s="1">
        <f t="shared" si="2"/>
        <v>6.636000000000422</v>
      </c>
      <c r="V14" s="1">
        <f t="shared" si="2"/>
        <v>5.2200000000011642</v>
      </c>
      <c r="W14" s="1">
        <f t="shared" si="2"/>
        <v>4.0349999999998545</v>
      </c>
    </row>
    <row r="15" spans="1:23">
      <c r="C15" s="1">
        <f>SUM(C14:G14)/5</f>
        <v>73.236000000000061</v>
      </c>
      <c r="K15" s="1">
        <f>SUM(K14:O14)/5</f>
        <v>3.1055999999996855</v>
      </c>
      <c r="S15" s="1">
        <f>SUM(S14:W14)/5</f>
        <v>5.7870000000002619</v>
      </c>
    </row>
    <row r="18" spans="1:23">
      <c r="A18">
        <v>5000</v>
      </c>
      <c r="B18" t="s">
        <v>0</v>
      </c>
      <c r="I18">
        <v>5000</v>
      </c>
      <c r="J18" t="s">
        <v>0</v>
      </c>
      <c r="Q18">
        <v>5000</v>
      </c>
      <c r="R18" t="s">
        <v>0</v>
      </c>
    </row>
    <row r="19" spans="1:23">
      <c r="B19">
        <v>248</v>
      </c>
      <c r="J19">
        <v>4.67</v>
      </c>
      <c r="R19">
        <v>22.37</v>
      </c>
    </row>
    <row r="20" spans="1:23">
      <c r="B20">
        <v>280</v>
      </c>
      <c r="J20">
        <v>2.76</v>
      </c>
      <c r="R20">
        <v>22.1</v>
      </c>
    </row>
    <row r="21" spans="1:23">
      <c r="B21">
        <v>216</v>
      </c>
      <c r="J21">
        <v>1.34</v>
      </c>
      <c r="R21">
        <v>25.63</v>
      </c>
    </row>
    <row r="22" spans="1:23">
      <c r="B22">
        <v>236</v>
      </c>
      <c r="J22">
        <v>4.12</v>
      </c>
      <c r="R22">
        <v>21.08</v>
      </c>
    </row>
    <row r="23" spans="1:23">
      <c r="B23">
        <v>246</v>
      </c>
      <c r="J23">
        <v>1.79</v>
      </c>
      <c r="R23">
        <v>24.72</v>
      </c>
    </row>
    <row r="24" spans="1:23">
      <c r="B24" s="1">
        <f>SUM(B19:B23)/5</f>
        <v>245.2</v>
      </c>
      <c r="J24" s="1">
        <f>SUM(J19:J23)/5</f>
        <v>2.9359999999999999</v>
      </c>
      <c r="R24" s="1">
        <f>SUM(R19:R23)/5</f>
        <v>23.18</v>
      </c>
    </row>
    <row r="26" spans="1:23">
      <c r="B26" t="s">
        <v>1</v>
      </c>
      <c r="C26">
        <v>3240.279</v>
      </c>
      <c r="D26">
        <v>4494.5640000000003</v>
      </c>
      <c r="E26">
        <v>5920.6409999999996</v>
      </c>
      <c r="F26">
        <v>7318.9859999999999</v>
      </c>
      <c r="G26">
        <v>8746.9410000000007</v>
      </c>
      <c r="J26" t="s">
        <v>1</v>
      </c>
      <c r="K26">
        <v>22224.941999999999</v>
      </c>
      <c r="L26">
        <v>22329.602999999999</v>
      </c>
      <c r="M26">
        <v>22370.975999999999</v>
      </c>
      <c r="N26">
        <v>22393.331999999999</v>
      </c>
      <c r="O26">
        <v>22419.951000000001</v>
      </c>
      <c r="R26" t="s">
        <v>1</v>
      </c>
      <c r="S26">
        <v>21132.213</v>
      </c>
      <c r="T26">
        <v>21288.882000000001</v>
      </c>
      <c r="U26">
        <v>21441.746999999999</v>
      </c>
      <c r="V26">
        <v>21611.829000000002</v>
      </c>
      <c r="W26">
        <v>21782.531999999999</v>
      </c>
    </row>
    <row r="27" spans="1:23">
      <c r="C27">
        <v>3891.3029999999999</v>
      </c>
      <c r="D27">
        <v>5280.384</v>
      </c>
      <c r="E27">
        <v>6613.8469999999998</v>
      </c>
      <c r="F27">
        <v>8031.75</v>
      </c>
      <c r="G27">
        <v>9497.1090000000004</v>
      </c>
      <c r="K27">
        <v>22296.822</v>
      </c>
      <c r="L27">
        <v>22345.550999999999</v>
      </c>
      <c r="M27">
        <v>22377.687000000002</v>
      </c>
      <c r="N27">
        <v>22410.165000000001</v>
      </c>
      <c r="O27">
        <v>22427.592000000001</v>
      </c>
      <c r="S27">
        <v>21207.173999999999</v>
      </c>
      <c r="T27">
        <v>21366.537</v>
      </c>
      <c r="U27">
        <v>21523.835999999999</v>
      </c>
      <c r="V27">
        <v>21680.856</v>
      </c>
      <c r="W27">
        <v>21859.460999999999</v>
      </c>
    </row>
    <row r="28" spans="1:23">
      <c r="C28" s="1">
        <f>C27-C26</f>
        <v>651.02399999999989</v>
      </c>
      <c r="D28" s="1">
        <f t="shared" ref="D28:G28" si="3">D27-D26</f>
        <v>785.81999999999971</v>
      </c>
      <c r="E28" s="1">
        <f t="shared" si="3"/>
        <v>693.20600000000013</v>
      </c>
      <c r="F28" s="1">
        <f t="shared" si="3"/>
        <v>712.76400000000012</v>
      </c>
      <c r="G28" s="1">
        <f t="shared" si="3"/>
        <v>750.16799999999967</v>
      </c>
      <c r="K28" s="1">
        <f>K27-K26</f>
        <v>71.880000000001019</v>
      </c>
      <c r="L28" s="1">
        <f t="shared" ref="L28:O28" si="4">L27-L26</f>
        <v>15.94800000000032</v>
      </c>
      <c r="M28" s="1">
        <f t="shared" si="4"/>
        <v>6.7110000000029686</v>
      </c>
      <c r="N28" s="1">
        <f t="shared" si="4"/>
        <v>16.833000000002357</v>
      </c>
      <c r="O28" s="1">
        <f t="shared" si="4"/>
        <v>7.6409999999996217</v>
      </c>
      <c r="S28" s="1">
        <f>S27-S26</f>
        <v>74.960999999999331</v>
      </c>
      <c r="T28" s="1">
        <f t="shared" ref="T28:W28" si="5">T27-T26</f>
        <v>77.654999999998836</v>
      </c>
      <c r="U28" s="1">
        <f t="shared" si="5"/>
        <v>82.088999999999942</v>
      </c>
      <c r="V28" s="1">
        <f t="shared" si="5"/>
        <v>69.026999999998225</v>
      </c>
      <c r="W28" s="1">
        <f t="shared" si="5"/>
        <v>76.929000000000087</v>
      </c>
    </row>
    <row r="29" spans="1:23">
      <c r="C29" s="1">
        <f>SUM(C28:G28)/5</f>
        <v>718.5963999999999</v>
      </c>
      <c r="K29" s="1">
        <f>SUM(K28:O28)/5</f>
        <v>23.802600000001256</v>
      </c>
      <c r="S29" s="1">
        <f>SUM(S28:W28)/5</f>
        <v>76.132199999999287</v>
      </c>
    </row>
    <row r="32" spans="1:23">
      <c r="A32">
        <v>50000</v>
      </c>
      <c r="B32" t="s">
        <v>0</v>
      </c>
      <c r="I32">
        <v>50000</v>
      </c>
      <c r="J32" t="s">
        <v>0</v>
      </c>
      <c r="Q32">
        <v>50000</v>
      </c>
      <c r="R32" t="s">
        <v>0</v>
      </c>
    </row>
    <row r="33" spans="2:23">
      <c r="B33">
        <v>2449</v>
      </c>
      <c r="J33">
        <v>22.45</v>
      </c>
      <c r="R33">
        <v>161</v>
      </c>
    </row>
    <row r="34" spans="2:23">
      <c r="B34">
        <v>2435</v>
      </c>
      <c r="J34">
        <v>31.39</v>
      </c>
      <c r="R34">
        <v>172</v>
      </c>
    </row>
    <row r="35" spans="2:23">
      <c r="B35">
        <v>2470</v>
      </c>
      <c r="J35">
        <v>34.31</v>
      </c>
      <c r="R35">
        <v>190</v>
      </c>
    </row>
    <row r="36" spans="2:23">
      <c r="B36">
        <v>2463</v>
      </c>
      <c r="J36">
        <v>13.41</v>
      </c>
      <c r="R36">
        <v>280</v>
      </c>
    </row>
    <row r="37" spans="2:23">
      <c r="B37">
        <v>2466</v>
      </c>
      <c r="J37">
        <v>23.82</v>
      </c>
      <c r="R37">
        <v>213</v>
      </c>
    </row>
    <row r="38" spans="2:23">
      <c r="B38" s="1">
        <f>SUM(B33:B37)/5</f>
        <v>2456.6</v>
      </c>
      <c r="J38" s="1">
        <f>SUM(J33:J37)/5</f>
        <v>25.076000000000001</v>
      </c>
      <c r="R38" s="1">
        <f>SUM(R33:R37)/5</f>
        <v>203.2</v>
      </c>
    </row>
    <row r="40" spans="2:23">
      <c r="B40" t="s">
        <v>1</v>
      </c>
      <c r="C40">
        <v>11146.182000000001</v>
      </c>
      <c r="D40">
        <v>12769.893</v>
      </c>
      <c r="E40">
        <v>26635.850999999999</v>
      </c>
      <c r="F40">
        <v>41095.56</v>
      </c>
      <c r="G40">
        <v>55253.548999999999</v>
      </c>
      <c r="J40" t="s">
        <v>1</v>
      </c>
      <c r="K40">
        <v>28220.508000000002</v>
      </c>
      <c r="L40">
        <v>11071.374</v>
      </c>
      <c r="M40">
        <v>11698.878000000001</v>
      </c>
      <c r="N40">
        <v>12086.612999999999</v>
      </c>
      <c r="O40">
        <v>12400.763999999999</v>
      </c>
      <c r="R40" t="s">
        <v>1</v>
      </c>
      <c r="S40">
        <v>10919.556</v>
      </c>
      <c r="T40">
        <v>3567.8040000000001</v>
      </c>
      <c r="U40">
        <v>6170.616</v>
      </c>
      <c r="V40">
        <v>7681.5569999999998</v>
      </c>
      <c r="W40">
        <v>9476.0759999999991</v>
      </c>
    </row>
    <row r="41" spans="2:23">
      <c r="C41">
        <v>18421.731</v>
      </c>
      <c r="D41">
        <v>19965.347000000002</v>
      </c>
      <c r="E41">
        <v>34175.748</v>
      </c>
      <c r="F41">
        <v>48530.457999999999</v>
      </c>
      <c r="G41">
        <v>62846.127999999997</v>
      </c>
      <c r="K41">
        <v>28384.845000000001</v>
      </c>
      <c r="L41">
        <v>11358.105</v>
      </c>
      <c r="M41">
        <v>11856.909</v>
      </c>
      <c r="N41">
        <v>12147.453</v>
      </c>
      <c r="O41">
        <v>12501.519</v>
      </c>
      <c r="S41">
        <v>11531.31</v>
      </c>
      <c r="T41">
        <v>4101.1139999999996</v>
      </c>
      <c r="U41">
        <v>6753.3320000000003</v>
      </c>
      <c r="V41">
        <v>8516.1450000000004</v>
      </c>
      <c r="W41">
        <v>10111.709999999999</v>
      </c>
    </row>
    <row r="42" spans="2:23">
      <c r="C42" s="1">
        <f>C41-C40</f>
        <v>7275.5489999999991</v>
      </c>
      <c r="D42" s="1">
        <f>D41-D40</f>
        <v>7195.4540000000015</v>
      </c>
      <c r="E42" s="1">
        <f>E41-E40</f>
        <v>7539.8970000000008</v>
      </c>
      <c r="F42" s="1">
        <f>F41-F40</f>
        <v>7434.898000000001</v>
      </c>
      <c r="G42" s="1">
        <f>G41-G40</f>
        <v>7592.5789999999979</v>
      </c>
      <c r="K42" s="1">
        <f>K41-K40</f>
        <v>164.33699999999953</v>
      </c>
      <c r="L42" s="1">
        <f>L41-L40</f>
        <v>286.73099999999977</v>
      </c>
      <c r="M42" s="1">
        <f>M41-M40</f>
        <v>158.03099999999904</v>
      </c>
      <c r="N42" s="1">
        <f>N41-N40</f>
        <v>60.840000000000146</v>
      </c>
      <c r="O42" s="1">
        <f>O41-O40</f>
        <v>100.75500000000102</v>
      </c>
      <c r="S42" s="1">
        <f>S41-S40</f>
        <v>611.753999999999</v>
      </c>
      <c r="T42" s="1">
        <f>T41-T40</f>
        <v>533.30999999999949</v>
      </c>
      <c r="U42" s="1">
        <f>U41-U40</f>
        <v>582.71600000000035</v>
      </c>
      <c r="V42" s="1">
        <f>V41-V40</f>
        <v>834.58800000000065</v>
      </c>
      <c r="W42" s="1">
        <f>W41-W40</f>
        <v>635.63400000000001</v>
      </c>
    </row>
    <row r="43" spans="2:23">
      <c r="C43" s="1">
        <f>SUM(C42:G42)/5</f>
        <v>7407.6754000000001</v>
      </c>
      <c r="K43" s="1">
        <f>SUM(K42:O42)/5</f>
        <v>154.13879999999989</v>
      </c>
      <c r="S43" s="1">
        <f>SUM(S42:W42)/5</f>
        <v>639.60039999999992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4ACA-7181-4E91-AD8C-D18DFC38289A}">
  <dimension ref="A1:W59"/>
  <sheetViews>
    <sheetView tabSelected="1" topLeftCell="A89" workbookViewId="0">
      <selection activeCell="R101" sqref="R101"/>
    </sheetView>
  </sheetViews>
  <sheetFormatPr defaultRowHeight="14.5"/>
  <cols>
    <col min="2" max="2" width="16.08984375" bestFit="1" customWidth="1"/>
    <col min="4" max="4" width="16.08984375" bestFit="1" customWidth="1"/>
    <col min="8" max="8" width="8.7265625" style="3"/>
    <col min="10" max="10" width="16.08984375" bestFit="1" customWidth="1"/>
    <col min="12" max="12" width="16.08984375" bestFit="1" customWidth="1"/>
    <col min="16" max="16" width="8.7265625" style="3"/>
    <col min="18" max="18" width="16.08984375" bestFit="1" customWidth="1"/>
    <col min="21" max="21" width="9.90625" bestFit="1" customWidth="1"/>
  </cols>
  <sheetData>
    <row r="1" spans="1:23" s="2" customFormat="1">
      <c r="A1" s="2" t="s">
        <v>2</v>
      </c>
      <c r="H1" s="3"/>
      <c r="I1" s="2" t="s">
        <v>3</v>
      </c>
      <c r="P1" s="3"/>
      <c r="Q1" s="2" t="s">
        <v>4</v>
      </c>
    </row>
    <row r="4" spans="1:23">
      <c r="A4">
        <v>500</v>
      </c>
      <c r="B4" t="s">
        <v>0</v>
      </c>
      <c r="I4">
        <v>500</v>
      </c>
      <c r="J4" t="s">
        <v>0</v>
      </c>
      <c r="Q4">
        <v>500</v>
      </c>
      <c r="R4" t="s">
        <v>0</v>
      </c>
    </row>
    <row r="5" spans="1:23">
      <c r="B5">
        <v>4.1100000000000003</v>
      </c>
      <c r="J5">
        <v>1.98</v>
      </c>
      <c r="R5">
        <v>10.24</v>
      </c>
    </row>
    <row r="6" spans="1:23">
      <c r="B6">
        <v>7.81</v>
      </c>
      <c r="J6">
        <v>2.36</v>
      </c>
      <c r="R6">
        <v>7.66</v>
      </c>
    </row>
    <row r="7" spans="1:23">
      <c r="B7">
        <v>4.12</v>
      </c>
      <c r="J7">
        <v>1.72</v>
      </c>
      <c r="R7">
        <v>6.1</v>
      </c>
    </row>
    <row r="8" spans="1:23">
      <c r="B8">
        <v>7.27</v>
      </c>
      <c r="J8">
        <v>1.37</v>
      </c>
      <c r="R8">
        <v>6.59</v>
      </c>
    </row>
    <row r="9" spans="1:23">
      <c r="B9">
        <v>5.75</v>
      </c>
      <c r="J9">
        <v>2.66</v>
      </c>
      <c r="R9">
        <v>5.82</v>
      </c>
    </row>
    <row r="10" spans="1:23">
      <c r="B10" s="1">
        <f>SUM(B5:B9)/5</f>
        <v>5.8119999999999994</v>
      </c>
      <c r="J10" s="1">
        <f>SUM(J5:J9)/5</f>
        <v>2.0179999999999998</v>
      </c>
      <c r="R10" s="1">
        <f>SUM(R5:R9)/5</f>
        <v>7.2819999999999991</v>
      </c>
    </row>
    <row r="12" spans="1:23">
      <c r="B12" t="s">
        <v>1</v>
      </c>
      <c r="C12">
        <v>14161.95</v>
      </c>
      <c r="D12">
        <v>14208.591</v>
      </c>
      <c r="E12">
        <v>14275.152</v>
      </c>
      <c r="F12">
        <v>14313.234</v>
      </c>
      <c r="G12">
        <v>14374.38</v>
      </c>
      <c r="J12" t="s">
        <v>1</v>
      </c>
      <c r="K12">
        <v>14708.031000000001</v>
      </c>
      <c r="L12">
        <v>14604.615</v>
      </c>
      <c r="M12">
        <v>14636.136</v>
      </c>
      <c r="N12">
        <v>14659.254000000001</v>
      </c>
      <c r="O12">
        <v>14676.15</v>
      </c>
      <c r="R12" t="s">
        <v>1</v>
      </c>
      <c r="S12">
        <v>14733.380999999999</v>
      </c>
      <c r="T12">
        <v>14777.046</v>
      </c>
      <c r="U12">
        <v>14801.183999999999</v>
      </c>
      <c r="V12">
        <v>14827.212</v>
      </c>
      <c r="W12">
        <v>14859.525</v>
      </c>
    </row>
    <row r="13" spans="1:23">
      <c r="C13">
        <v>14204.754000000001</v>
      </c>
      <c r="D13">
        <v>14271.45</v>
      </c>
      <c r="E13">
        <v>14312.205</v>
      </c>
      <c r="F13">
        <v>14373.768</v>
      </c>
      <c r="G13">
        <v>14423.958000000001</v>
      </c>
      <c r="K13">
        <v>14732.073</v>
      </c>
      <c r="L13">
        <v>14634.453</v>
      </c>
      <c r="M13">
        <v>14657.394</v>
      </c>
      <c r="N13">
        <v>14675.187</v>
      </c>
      <c r="O13">
        <v>14706.522000000001</v>
      </c>
      <c r="S13">
        <v>14776.157999999999</v>
      </c>
      <c r="T13">
        <v>14800.134</v>
      </c>
      <c r="U13">
        <v>14825.415000000001</v>
      </c>
      <c r="V13">
        <v>14857.86</v>
      </c>
      <c r="W13">
        <v>14877.057000000001</v>
      </c>
    </row>
    <row r="14" spans="1:23">
      <c r="C14" s="1">
        <f>C13-C12</f>
        <v>42.804000000000087</v>
      </c>
      <c r="D14" s="1">
        <f t="shared" ref="D14:G14" si="0">D13-D12</f>
        <v>62.859000000000378</v>
      </c>
      <c r="E14" s="1">
        <f t="shared" si="0"/>
        <v>37.052999999999884</v>
      </c>
      <c r="F14" s="1">
        <f t="shared" si="0"/>
        <v>60.533999999999651</v>
      </c>
      <c r="G14" s="1">
        <f t="shared" si="0"/>
        <v>49.578000000001339</v>
      </c>
      <c r="K14" s="1">
        <f>K13-K12</f>
        <v>24.041999999999462</v>
      </c>
      <c r="L14" s="1">
        <f t="shared" ref="L14:O14" si="1">L13-L12</f>
        <v>29.837999999999738</v>
      </c>
      <c r="M14" s="1">
        <f t="shared" si="1"/>
        <v>21.257999999999811</v>
      </c>
      <c r="N14" s="1">
        <f t="shared" si="1"/>
        <v>15.932999999999083</v>
      </c>
      <c r="O14" s="1">
        <f t="shared" si="1"/>
        <v>30.372000000001208</v>
      </c>
      <c r="S14" s="1">
        <f>S13-S12</f>
        <v>42.777000000000044</v>
      </c>
      <c r="T14" s="1">
        <f t="shared" ref="T14:W14" si="2">T13-T12</f>
        <v>23.087999999999738</v>
      </c>
      <c r="U14" s="1">
        <f t="shared" si="2"/>
        <v>24.231000000001586</v>
      </c>
      <c r="V14" s="1">
        <f t="shared" si="2"/>
        <v>30.648000000001048</v>
      </c>
      <c r="W14" s="1">
        <f t="shared" si="2"/>
        <v>17.532000000001062</v>
      </c>
    </row>
    <row r="15" spans="1:23">
      <c r="C15" s="1">
        <f>SUM(C14:G14)/5</f>
        <v>50.565600000000266</v>
      </c>
      <c r="K15" s="1">
        <f>SUM(K14:O14)/5</f>
        <v>24.28859999999986</v>
      </c>
      <c r="S15" s="1">
        <f>SUM(S14:W14)/5</f>
        <v>27.655200000000697</v>
      </c>
    </row>
    <row r="18" spans="1:23">
      <c r="A18">
        <v>5000</v>
      </c>
      <c r="B18" t="s">
        <v>0</v>
      </c>
      <c r="I18">
        <v>5000</v>
      </c>
      <c r="J18" t="s">
        <v>0</v>
      </c>
      <c r="Q18">
        <v>5000</v>
      </c>
      <c r="R18" t="s">
        <v>0</v>
      </c>
    </row>
    <row r="19" spans="1:23">
      <c r="B19">
        <v>84</v>
      </c>
      <c r="J19">
        <v>66</v>
      </c>
      <c r="R19">
        <v>76</v>
      </c>
    </row>
    <row r="20" spans="1:23">
      <c r="B20">
        <v>65</v>
      </c>
      <c r="J20">
        <v>52.91</v>
      </c>
      <c r="R20">
        <v>63</v>
      </c>
    </row>
    <row r="21" spans="1:23">
      <c r="B21">
        <v>61</v>
      </c>
      <c r="J21">
        <v>64</v>
      </c>
      <c r="R21">
        <v>61</v>
      </c>
    </row>
    <row r="22" spans="1:23">
      <c r="B22">
        <v>63</v>
      </c>
      <c r="J22">
        <v>54.87</v>
      </c>
      <c r="R22">
        <v>62</v>
      </c>
    </row>
    <row r="23" spans="1:23">
      <c r="B23">
        <v>66</v>
      </c>
      <c r="J23">
        <v>61</v>
      </c>
      <c r="R23">
        <v>53.91</v>
      </c>
    </row>
    <row r="24" spans="1:23">
      <c r="B24" s="1">
        <f>SUM(B19:B23)/5</f>
        <v>67.8</v>
      </c>
      <c r="J24" s="1">
        <f>SUM(J19:J23)/5</f>
        <v>59.755999999999993</v>
      </c>
      <c r="R24" s="1">
        <f>SUM(R19:R23)/5</f>
        <v>63.181999999999995</v>
      </c>
    </row>
    <row r="26" spans="1:23">
      <c r="B26" t="s">
        <v>1</v>
      </c>
      <c r="C26">
        <v>468.86099999999999</v>
      </c>
      <c r="D26">
        <v>1404.7170000000001</v>
      </c>
      <c r="E26">
        <v>2040.825</v>
      </c>
      <c r="F26">
        <v>2555.4690000000001</v>
      </c>
      <c r="G26">
        <v>3075.3960000000002</v>
      </c>
      <c r="J26" t="s">
        <v>1</v>
      </c>
      <c r="K26">
        <v>592.07399999999996</v>
      </c>
      <c r="L26">
        <v>613.30499999999995</v>
      </c>
      <c r="M26">
        <v>626.85599999999999</v>
      </c>
      <c r="N26">
        <v>647.39099999999996</v>
      </c>
      <c r="O26">
        <v>661.85699999999997</v>
      </c>
      <c r="R26" t="s">
        <v>1</v>
      </c>
      <c r="S26">
        <v>678.82799999999997</v>
      </c>
      <c r="T26">
        <v>1013.52</v>
      </c>
      <c r="U26">
        <v>1218.2909999999999</v>
      </c>
      <c r="V26">
        <v>1389.2940000000001</v>
      </c>
      <c r="W26">
        <v>1564.086</v>
      </c>
    </row>
    <row r="27" spans="1:23">
      <c r="C27">
        <v>1380.4110000000001</v>
      </c>
      <c r="D27">
        <v>2038.1369999999999</v>
      </c>
      <c r="E27">
        <v>2553.549</v>
      </c>
      <c r="F27">
        <v>3074.1179999999999</v>
      </c>
      <c r="G27">
        <v>3622.395</v>
      </c>
      <c r="K27">
        <v>611.298</v>
      </c>
      <c r="L27">
        <v>625.27499999999998</v>
      </c>
      <c r="M27">
        <v>643.02</v>
      </c>
      <c r="N27">
        <v>660.67499999999995</v>
      </c>
      <c r="O27">
        <v>674.26199999999994</v>
      </c>
      <c r="S27">
        <v>1012.965</v>
      </c>
      <c r="T27">
        <v>1217.769</v>
      </c>
      <c r="U27">
        <v>1388.6790000000001</v>
      </c>
      <c r="V27">
        <v>1563.702</v>
      </c>
      <c r="W27">
        <v>1711.374</v>
      </c>
    </row>
    <row r="28" spans="1:23">
      <c r="C28" s="1">
        <f>C27-C26</f>
        <v>911.55000000000007</v>
      </c>
      <c r="D28" s="1">
        <f>D27-D26</f>
        <v>633.41999999999985</v>
      </c>
      <c r="E28" s="1">
        <f>E27-E26</f>
        <v>512.72399999999993</v>
      </c>
      <c r="F28" s="1">
        <f>F27-F26</f>
        <v>518.64899999999989</v>
      </c>
      <c r="G28" s="1">
        <f>G27-G26</f>
        <v>546.9989999999998</v>
      </c>
      <c r="K28" s="1">
        <f t="shared" ref="K28:O28" si="3">K27-K26</f>
        <v>19.224000000000046</v>
      </c>
      <c r="L28" s="1">
        <f t="shared" si="3"/>
        <v>11.970000000000027</v>
      </c>
      <c r="M28" s="1">
        <f t="shared" si="3"/>
        <v>16.163999999999987</v>
      </c>
      <c r="N28" s="1">
        <f t="shared" si="3"/>
        <v>13.283999999999992</v>
      </c>
      <c r="O28" s="1">
        <f t="shared" si="3"/>
        <v>12.404999999999973</v>
      </c>
      <c r="S28" s="1">
        <f t="shared" ref="S28:W28" si="4">S27-S26</f>
        <v>334.13700000000006</v>
      </c>
      <c r="T28" s="1">
        <f t="shared" si="4"/>
        <v>204.24900000000002</v>
      </c>
      <c r="U28" s="1">
        <f t="shared" si="4"/>
        <v>170.38800000000015</v>
      </c>
      <c r="V28" s="1">
        <f>V27-V26</f>
        <v>174.4079999999999</v>
      </c>
      <c r="W28" s="1">
        <f t="shared" si="4"/>
        <v>147.28800000000001</v>
      </c>
    </row>
    <row r="29" spans="1:23">
      <c r="C29" s="1">
        <f>SUM(C28:G28)/5</f>
        <v>624.66839999999979</v>
      </c>
      <c r="K29" s="1">
        <f>SUM(K28:O28)/5</f>
        <v>14.609400000000004</v>
      </c>
      <c r="S29" s="1">
        <f>SUM(S28:W28)/5</f>
        <v>206.09400000000005</v>
      </c>
    </row>
    <row r="32" spans="1:23">
      <c r="A32">
        <v>50000</v>
      </c>
      <c r="B32" t="s">
        <v>0</v>
      </c>
      <c r="I32">
        <v>50000</v>
      </c>
      <c r="J32" t="s">
        <v>0</v>
      </c>
      <c r="Q32">
        <v>50000</v>
      </c>
      <c r="R32" t="s">
        <v>0</v>
      </c>
    </row>
    <row r="33" spans="1:23">
      <c r="B33">
        <v>645</v>
      </c>
      <c r="J33">
        <v>1689</v>
      </c>
      <c r="R33">
        <v>431</v>
      </c>
    </row>
    <row r="34" spans="1:23">
      <c r="B34">
        <v>681</v>
      </c>
      <c r="J34">
        <v>1715</v>
      </c>
      <c r="R34">
        <v>479</v>
      </c>
    </row>
    <row r="35" spans="1:23">
      <c r="B35">
        <v>675</v>
      </c>
      <c r="J35">
        <v>1688</v>
      </c>
      <c r="R35">
        <v>482</v>
      </c>
    </row>
    <row r="36" spans="1:23">
      <c r="B36">
        <v>652</v>
      </c>
      <c r="J36">
        <v>1704</v>
      </c>
      <c r="R36">
        <v>465</v>
      </c>
    </row>
    <row r="37" spans="1:23">
      <c r="B37">
        <v>673</v>
      </c>
      <c r="J37">
        <v>1692</v>
      </c>
      <c r="R37">
        <v>529</v>
      </c>
    </row>
    <row r="38" spans="1:23">
      <c r="B38" s="1">
        <f>SUM(B33:B37)/5</f>
        <v>665.2</v>
      </c>
      <c r="J38" s="1">
        <f>SUM(J33:J37)/5</f>
        <v>1697.6</v>
      </c>
      <c r="R38" s="1">
        <f>SUM(R33:R37)/5</f>
        <v>477.2</v>
      </c>
    </row>
    <row r="40" spans="1:23">
      <c r="B40" t="s">
        <v>1</v>
      </c>
      <c r="C40">
        <v>1331.508</v>
      </c>
      <c r="D40">
        <v>18295.824000000001</v>
      </c>
      <c r="E40">
        <v>24168.972000000002</v>
      </c>
      <c r="F40">
        <v>29918.135999999999</v>
      </c>
      <c r="G40">
        <v>35535.868000000002</v>
      </c>
      <c r="J40" t="s">
        <v>1</v>
      </c>
      <c r="K40">
        <v>19487.084999999999</v>
      </c>
      <c r="L40">
        <v>41261.843000000001</v>
      </c>
      <c r="M40">
        <v>41359.989000000001</v>
      </c>
      <c r="N40">
        <v>41443.284</v>
      </c>
      <c r="O40">
        <v>41539.237999999998</v>
      </c>
      <c r="R40" t="s">
        <v>1</v>
      </c>
      <c r="S40">
        <v>19572.732</v>
      </c>
      <c r="T40">
        <v>12770.046</v>
      </c>
      <c r="U40">
        <v>14212.743</v>
      </c>
      <c r="V40">
        <v>15568.704</v>
      </c>
      <c r="W40">
        <v>16850.733</v>
      </c>
    </row>
    <row r="41" spans="1:23">
      <c r="C41">
        <v>6930.6360000000004</v>
      </c>
      <c r="D41">
        <v>24168.417000000001</v>
      </c>
      <c r="E41">
        <v>29917.434000000001</v>
      </c>
      <c r="F41">
        <v>35534.942000000003</v>
      </c>
      <c r="G41">
        <v>41255.178999999996</v>
      </c>
      <c r="K41">
        <v>19570.416000000001</v>
      </c>
      <c r="L41">
        <v>41359.360000000001</v>
      </c>
      <c r="M41">
        <v>41442.758000000002</v>
      </c>
      <c r="N41">
        <v>41537.648999999998</v>
      </c>
      <c r="O41">
        <v>41624.966999999997</v>
      </c>
      <c r="S41">
        <v>20861.535</v>
      </c>
      <c r="T41">
        <v>14201.232</v>
      </c>
      <c r="U41">
        <v>15565.916999999999</v>
      </c>
      <c r="V41">
        <v>16850.387999999999</v>
      </c>
      <c r="W41">
        <v>18288.753000000001</v>
      </c>
    </row>
    <row r="42" spans="1:23">
      <c r="C42" s="1">
        <f t="shared" ref="C42:G42" si="5">C41-C40</f>
        <v>5599.1280000000006</v>
      </c>
      <c r="D42" s="1">
        <f t="shared" si="5"/>
        <v>5872.5930000000008</v>
      </c>
      <c r="E42" s="1">
        <f t="shared" si="5"/>
        <v>5748.4619999999995</v>
      </c>
      <c r="F42" s="1">
        <f t="shared" si="5"/>
        <v>5616.8060000000041</v>
      </c>
      <c r="G42" s="1">
        <f t="shared" si="5"/>
        <v>5719.3109999999942</v>
      </c>
      <c r="K42" s="1">
        <f t="shared" ref="K42:O42" si="6">K41-K40</f>
        <v>83.33100000000195</v>
      </c>
      <c r="L42" s="1">
        <f t="shared" si="6"/>
        <v>97.516999999999825</v>
      </c>
      <c r="M42" s="1">
        <f t="shared" si="6"/>
        <v>82.769000000000233</v>
      </c>
      <c r="N42" s="1">
        <f t="shared" si="6"/>
        <v>94.364999999997963</v>
      </c>
      <c r="O42" s="1">
        <f t="shared" si="6"/>
        <v>85.72899999999936</v>
      </c>
      <c r="S42" s="1">
        <f t="shared" ref="S42:W42" si="7">S41-S40</f>
        <v>1288.8029999999999</v>
      </c>
      <c r="T42" s="1">
        <f t="shared" si="7"/>
        <v>1431.1859999999997</v>
      </c>
      <c r="U42" s="1">
        <f t="shared" si="7"/>
        <v>1353.1739999999991</v>
      </c>
      <c r="V42" s="1">
        <f t="shared" si="7"/>
        <v>1281.6839999999993</v>
      </c>
      <c r="W42" s="1">
        <f t="shared" si="7"/>
        <v>1438.0200000000004</v>
      </c>
    </row>
    <row r="43" spans="1:23">
      <c r="C43" s="1">
        <f>SUM(C42:G42)/5</f>
        <v>5711.26</v>
      </c>
      <c r="K43" s="1">
        <f>SUM(K42:O42)/5</f>
        <v>88.742199999999869</v>
      </c>
      <c r="S43" s="1">
        <f>SUM(S42:W42)/5</f>
        <v>1358.5733999999998</v>
      </c>
    </row>
    <row r="44" spans="1:23">
      <c r="A44" t="s">
        <v>7</v>
      </c>
    </row>
    <row r="45" spans="1:23">
      <c r="A45" t="s">
        <v>8</v>
      </c>
    </row>
    <row r="47" spans="1:23">
      <c r="I47" s="4" t="s">
        <v>5</v>
      </c>
    </row>
    <row r="48" spans="1:23" ht="58">
      <c r="A48" s="5" t="s">
        <v>6</v>
      </c>
      <c r="B48" t="s">
        <v>0</v>
      </c>
      <c r="I48" s="5" t="s">
        <v>6</v>
      </c>
      <c r="J48" t="s">
        <v>0</v>
      </c>
    </row>
    <row r="49" spans="2:15">
      <c r="B49">
        <v>474</v>
      </c>
      <c r="J49">
        <v>5.58</v>
      </c>
    </row>
    <row r="50" spans="2:15">
      <c r="B50">
        <v>408</v>
      </c>
      <c r="J50">
        <v>5.65</v>
      </c>
    </row>
    <row r="51" spans="2:15">
      <c r="B51">
        <v>553</v>
      </c>
      <c r="J51">
        <v>5.9</v>
      </c>
    </row>
    <row r="52" spans="2:15">
      <c r="B52">
        <v>597</v>
      </c>
      <c r="J52">
        <v>4.38</v>
      </c>
    </row>
    <row r="53" spans="2:15">
      <c r="B53">
        <v>408</v>
      </c>
      <c r="J53">
        <v>5.07</v>
      </c>
    </row>
    <row r="54" spans="2:15">
      <c r="B54" s="1">
        <f>SUM(B49:B53)/5</f>
        <v>488</v>
      </c>
      <c r="J54" s="1">
        <f>SUM(J49:J53)/5</f>
        <v>5.3160000000000007</v>
      </c>
    </row>
    <row r="56" spans="2:15">
      <c r="B56" t="s">
        <v>1</v>
      </c>
      <c r="C56">
        <v>6946.1909999999998</v>
      </c>
      <c r="D56">
        <v>2717.4</v>
      </c>
      <c r="E56">
        <v>6511.9620000000004</v>
      </c>
      <c r="F56">
        <v>10939.275</v>
      </c>
      <c r="G56">
        <v>15679.905000000001</v>
      </c>
      <c r="J56" t="s">
        <v>1</v>
      </c>
      <c r="K56">
        <v>20874.404999999999</v>
      </c>
      <c r="L56">
        <v>20912.88</v>
      </c>
      <c r="M56">
        <v>20931.165000000001</v>
      </c>
      <c r="N56">
        <v>20949.833999999999</v>
      </c>
      <c r="O56">
        <v>20970.407999999999</v>
      </c>
    </row>
    <row r="57" spans="2:15">
      <c r="C57">
        <v>10907.22</v>
      </c>
      <c r="D57">
        <v>6511.3860000000004</v>
      </c>
      <c r="E57">
        <v>10935.267</v>
      </c>
      <c r="F57">
        <v>15679.341</v>
      </c>
      <c r="G57">
        <v>19100.495999999999</v>
      </c>
      <c r="K57">
        <v>20911.778999999999</v>
      </c>
      <c r="L57">
        <v>20926.821</v>
      </c>
      <c r="M57">
        <v>20945.88</v>
      </c>
      <c r="N57">
        <v>20967.612000000001</v>
      </c>
      <c r="O57">
        <v>20984.045999999998</v>
      </c>
    </row>
    <row r="58" spans="2:15">
      <c r="C58" s="1">
        <f t="shared" ref="C58:G58" si="8">C57-C56</f>
        <v>3961.0289999999995</v>
      </c>
      <c r="D58" s="1">
        <f t="shared" si="8"/>
        <v>3793.9860000000003</v>
      </c>
      <c r="E58" s="1">
        <f t="shared" si="8"/>
        <v>4423.3049999999994</v>
      </c>
      <c r="F58" s="1">
        <f t="shared" si="8"/>
        <v>4740.0660000000007</v>
      </c>
      <c r="G58" s="1">
        <f t="shared" si="8"/>
        <v>3420.5909999999985</v>
      </c>
      <c r="K58" s="1">
        <f t="shared" ref="K58:O58" si="9">K57-K56</f>
        <v>37.373999999999796</v>
      </c>
      <c r="L58" s="1">
        <f t="shared" si="9"/>
        <v>13.940999999998894</v>
      </c>
      <c r="M58" s="1">
        <f t="shared" si="9"/>
        <v>14.715000000000146</v>
      </c>
      <c r="N58" s="1">
        <f t="shared" si="9"/>
        <v>17.778000000002066</v>
      </c>
      <c r="O58" s="1">
        <f t="shared" si="9"/>
        <v>13.63799999999901</v>
      </c>
    </row>
    <row r="59" spans="2:15">
      <c r="C59" s="1">
        <f>SUM(C58:G58)/5</f>
        <v>4067.7954</v>
      </c>
      <c r="K59" s="1">
        <f>SUM(K58:O58)/5</f>
        <v>19.489199999999983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0C25-AEC8-4A60-847A-A3F9BBA15D67}">
  <dimension ref="A1:W43"/>
  <sheetViews>
    <sheetView topLeftCell="A21" workbookViewId="0">
      <selection activeCell="L96" sqref="L96"/>
    </sheetView>
  </sheetViews>
  <sheetFormatPr defaultRowHeight="14.5"/>
  <cols>
    <col min="2" max="2" width="16.08984375" bestFit="1" customWidth="1"/>
    <col min="4" max="4" width="16.08984375" bestFit="1" customWidth="1"/>
    <col min="8" max="8" width="8.7265625" style="3"/>
    <col min="10" max="10" width="16.08984375" bestFit="1" customWidth="1"/>
    <col min="12" max="12" width="16.08984375" bestFit="1" customWidth="1"/>
    <col min="16" max="16" width="8.7265625" style="3"/>
    <col min="18" max="18" width="16.08984375" bestFit="1" customWidth="1"/>
  </cols>
  <sheetData>
    <row r="1" spans="1:23" s="2" customFormat="1">
      <c r="A1" s="2" t="s">
        <v>2</v>
      </c>
      <c r="H1" s="3"/>
      <c r="I1" s="2" t="s">
        <v>3</v>
      </c>
      <c r="P1" s="3"/>
      <c r="Q1" s="2" t="s">
        <v>4</v>
      </c>
    </row>
    <row r="4" spans="1:23">
      <c r="A4">
        <v>500</v>
      </c>
      <c r="B4" t="s">
        <v>0</v>
      </c>
      <c r="I4">
        <v>500</v>
      </c>
      <c r="J4" t="s">
        <v>0</v>
      </c>
      <c r="Q4">
        <v>500</v>
      </c>
      <c r="R4" t="s">
        <v>0</v>
      </c>
    </row>
    <row r="5" spans="1:23">
      <c r="B5">
        <v>4.5229999999999999E-2</v>
      </c>
      <c r="J5">
        <v>1.537E-2</v>
      </c>
      <c r="R5">
        <v>3.1539999999999999E-2</v>
      </c>
    </row>
    <row r="6" spans="1:23">
      <c r="B6">
        <v>4.3709999999999999E-2</v>
      </c>
      <c r="J6">
        <v>1.8800000000000001E-2</v>
      </c>
      <c r="R6">
        <v>2.6020000000000001E-2</v>
      </c>
    </row>
    <row r="7" spans="1:23">
      <c r="B7">
        <v>3.2629999999999999E-2</v>
      </c>
      <c r="J7">
        <v>2.4899999999999999E-2</v>
      </c>
      <c r="R7">
        <v>2.9219999999999999E-2</v>
      </c>
    </row>
    <row r="8" spans="1:23">
      <c r="B8">
        <v>4.5960000000000001E-2</v>
      </c>
      <c r="J8">
        <v>1.3559999999999999E-2</v>
      </c>
      <c r="R8">
        <v>4.3439999999999999E-2</v>
      </c>
    </row>
    <row r="9" spans="1:23">
      <c r="B9">
        <v>5.4089999999999999E-2</v>
      </c>
      <c r="J9">
        <v>9.8600000000000007E-3</v>
      </c>
      <c r="R9">
        <v>2.7019999999999999E-2</v>
      </c>
    </row>
    <row r="10" spans="1:23">
      <c r="B10" s="1">
        <f>SUM(B5:B9)/5</f>
        <v>4.4323999999999995E-2</v>
      </c>
      <c r="J10" s="1">
        <f>SUM(J5:J9)/5</f>
        <v>1.6498000000000002E-2</v>
      </c>
      <c r="R10" s="1">
        <f>SUM(R5:R9)/5</f>
        <v>3.1447999999999997E-2</v>
      </c>
    </row>
    <row r="12" spans="1:23">
      <c r="B12" t="s">
        <v>1</v>
      </c>
      <c r="C12">
        <v>734.40300000000002</v>
      </c>
      <c r="D12">
        <v>739.404</v>
      </c>
      <c r="E12">
        <v>744.10199999999998</v>
      </c>
      <c r="F12">
        <v>931.88699999999994</v>
      </c>
      <c r="G12">
        <v>937.08900000000006</v>
      </c>
      <c r="J12" t="s">
        <v>1</v>
      </c>
      <c r="K12">
        <v>953.96100000000001</v>
      </c>
      <c r="L12">
        <v>956.89800000000002</v>
      </c>
      <c r="M12">
        <v>970.90200000000004</v>
      </c>
      <c r="N12">
        <v>960.88199999999995</v>
      </c>
      <c r="O12">
        <v>967.35299999999995</v>
      </c>
      <c r="R12" t="s">
        <v>1</v>
      </c>
      <c r="S12">
        <v>977.25</v>
      </c>
      <c r="T12">
        <v>979.23900000000003</v>
      </c>
      <c r="U12">
        <v>981.93299999999999</v>
      </c>
      <c r="V12">
        <v>985.17899999999997</v>
      </c>
      <c r="W12">
        <v>987.18600000000004</v>
      </c>
    </row>
    <row r="13" spans="1:23">
      <c r="C13">
        <v>737.40300000000002</v>
      </c>
      <c r="D13">
        <v>741.55200000000002</v>
      </c>
      <c r="E13">
        <v>745.30499999999995</v>
      </c>
      <c r="F13">
        <v>934.99199999999996</v>
      </c>
      <c r="G13">
        <v>938.96100000000001</v>
      </c>
      <c r="K13">
        <v>954.70799999999997</v>
      </c>
      <c r="L13">
        <v>957.17399999999998</v>
      </c>
      <c r="M13">
        <v>971.39099999999996</v>
      </c>
      <c r="N13">
        <v>961.71900000000005</v>
      </c>
      <c r="O13">
        <v>967.76400000000001</v>
      </c>
      <c r="S13">
        <v>977.66099999999994</v>
      </c>
      <c r="T13">
        <v>979.66800000000001</v>
      </c>
      <c r="U13">
        <v>982.43700000000001</v>
      </c>
      <c r="V13">
        <v>985.95600000000002</v>
      </c>
      <c r="W13">
        <v>987.56700000000001</v>
      </c>
    </row>
    <row r="14" spans="1:23">
      <c r="C14" s="1">
        <f>C13-C12</f>
        <v>3</v>
      </c>
      <c r="D14" s="1">
        <f>D13-D12</f>
        <v>2.1480000000000246</v>
      </c>
      <c r="E14" s="1">
        <f>E13-E12</f>
        <v>1.2029999999999745</v>
      </c>
      <c r="F14" s="1">
        <f>F13-F12</f>
        <v>3.1050000000000182</v>
      </c>
      <c r="G14" s="1">
        <f>G13-G12</f>
        <v>1.8719999999999573</v>
      </c>
      <c r="K14" s="1">
        <f>K13-K12</f>
        <v>0.74699999999995725</v>
      </c>
      <c r="L14" s="1">
        <f>L13-L12</f>
        <v>0.27599999999995362</v>
      </c>
      <c r="M14" s="1">
        <f>M13-M12</f>
        <v>0.48899999999991905</v>
      </c>
      <c r="N14" s="1">
        <f>N13-N12</f>
        <v>0.83700000000010277</v>
      </c>
      <c r="O14" s="1">
        <f>O13-O12</f>
        <v>0.41100000000005821</v>
      </c>
      <c r="S14" s="1">
        <f>S13-S12</f>
        <v>0.41099999999994452</v>
      </c>
      <c r="T14" s="1">
        <f>T13-T12</f>
        <v>0.42899999999997362</v>
      </c>
      <c r="U14" s="1">
        <f>U13-U12</f>
        <v>0.5040000000000191</v>
      </c>
      <c r="V14" s="1">
        <f>V13-V12</f>
        <v>0.77700000000004366</v>
      </c>
      <c r="W14" s="1">
        <f>W13-W12</f>
        <v>0.38099999999997181</v>
      </c>
    </row>
    <row r="15" spans="1:23">
      <c r="C15" s="1">
        <f>SUM(C14:G14)/5</f>
        <v>2.2655999999999947</v>
      </c>
      <c r="K15" s="1">
        <f>SUM(K14:O14)/5</f>
        <v>0.55199999999999816</v>
      </c>
      <c r="S15" s="1">
        <f>SUM(S14:W14)/5</f>
        <v>0.50039999999999052</v>
      </c>
    </row>
    <row r="18" spans="1:23">
      <c r="A18">
        <v>5000</v>
      </c>
      <c r="B18" t="s">
        <v>0</v>
      </c>
      <c r="I18">
        <v>5000</v>
      </c>
      <c r="J18" t="s">
        <v>0</v>
      </c>
      <c r="Q18">
        <v>5000</v>
      </c>
      <c r="R18" t="s">
        <v>0</v>
      </c>
    </row>
    <row r="19" spans="1:23">
      <c r="B19">
        <v>6.9089999999999999E-2</v>
      </c>
      <c r="J19">
        <v>2.2890000000000001E-2</v>
      </c>
      <c r="R19">
        <v>2.86E-2</v>
      </c>
    </row>
    <row r="20" spans="1:23">
      <c r="B20">
        <v>4.4179999999999997E-2</v>
      </c>
      <c r="J20">
        <v>3.1739999999999997E-2</v>
      </c>
      <c r="R20">
        <v>3.1150000000000001E-2</v>
      </c>
    </row>
    <row r="21" spans="1:23">
      <c r="B21">
        <v>4.122E-2</v>
      </c>
      <c r="J21">
        <v>1.593E-2</v>
      </c>
      <c r="R21">
        <v>9.6699999999999998E-3</v>
      </c>
    </row>
    <row r="22" spans="1:23">
      <c r="B22">
        <v>6.7580000000000001E-2</v>
      </c>
      <c r="J22">
        <v>1.8180000000000002E-2</v>
      </c>
      <c r="R22">
        <v>1.485E-2</v>
      </c>
    </row>
    <row r="23" spans="1:23">
      <c r="B23">
        <v>5.21E-2</v>
      </c>
      <c r="J23">
        <v>1.915E-2</v>
      </c>
      <c r="R23">
        <v>1.9720000000000001E-2</v>
      </c>
    </row>
    <row r="24" spans="1:23">
      <c r="B24" s="1">
        <f>SUM(B19:B23)/5</f>
        <v>5.4833999999999994E-2</v>
      </c>
      <c r="J24" s="1">
        <f>SUM(J19:J23)/5</f>
        <v>2.1578E-2</v>
      </c>
      <c r="R24" s="1">
        <f>SUM(R19:R23)/5</f>
        <v>2.0798000000000001E-2</v>
      </c>
    </row>
    <row r="26" spans="1:23">
      <c r="B26" t="s">
        <v>1</v>
      </c>
      <c r="C26">
        <v>20806.704000000002</v>
      </c>
      <c r="D26">
        <v>20808.966</v>
      </c>
      <c r="E26">
        <v>20812.514999999999</v>
      </c>
      <c r="F26">
        <v>20815.064999999999</v>
      </c>
      <c r="G26">
        <v>20818.629000000001</v>
      </c>
      <c r="J26" t="s">
        <v>1</v>
      </c>
      <c r="K26">
        <v>22450.670999999998</v>
      </c>
      <c r="L26">
        <v>22451.841</v>
      </c>
      <c r="M26">
        <v>22452.946</v>
      </c>
      <c r="N26">
        <v>22454.616000000002</v>
      </c>
      <c r="O26">
        <v>22456.580999999998</v>
      </c>
      <c r="R26" t="s">
        <v>1</v>
      </c>
      <c r="S26">
        <v>22145.816999999999</v>
      </c>
      <c r="T26">
        <v>22147.128000000001</v>
      </c>
      <c r="U26">
        <v>22148.733</v>
      </c>
      <c r="V26">
        <v>22149.800999999999</v>
      </c>
      <c r="W26">
        <v>22151.553</v>
      </c>
    </row>
    <row r="27" spans="1:23">
      <c r="C27">
        <v>20807.816999999999</v>
      </c>
      <c r="D27">
        <v>20810.580000000002</v>
      </c>
      <c r="E27">
        <v>20813.901000000002</v>
      </c>
      <c r="F27">
        <v>20815.629000000001</v>
      </c>
      <c r="G27">
        <v>20819.376</v>
      </c>
      <c r="K27">
        <v>22451.279999999999</v>
      </c>
      <c r="L27">
        <v>22452.222000000002</v>
      </c>
      <c r="M27">
        <v>22453.850999999999</v>
      </c>
      <c r="N27">
        <v>22455.303</v>
      </c>
      <c r="O27">
        <v>22457.025000000001</v>
      </c>
      <c r="S27">
        <v>22146.473999999998</v>
      </c>
      <c r="T27">
        <v>22147.8</v>
      </c>
      <c r="U27">
        <v>22148.811000000002</v>
      </c>
      <c r="V27">
        <v>22150.031999999999</v>
      </c>
      <c r="W27">
        <v>22152.620999999999</v>
      </c>
    </row>
    <row r="28" spans="1:23">
      <c r="C28" s="1">
        <f>C27-C26</f>
        <v>1.1129999999975553</v>
      </c>
      <c r="D28" s="1">
        <f>D27-D26</f>
        <v>1.614000000001397</v>
      </c>
      <c r="E28" s="1">
        <f>E27-E26</f>
        <v>1.386000000002241</v>
      </c>
      <c r="F28" s="1">
        <f>F27-F26</f>
        <v>0.56400000000212458</v>
      </c>
      <c r="G28" s="1">
        <f>G27-G26</f>
        <v>0.74699999999938882</v>
      </c>
      <c r="K28" s="1">
        <f>K27-K26</f>
        <v>0.60900000000037835</v>
      </c>
      <c r="L28" s="1">
        <f>L27-L26</f>
        <v>0.38100000000122236</v>
      </c>
      <c r="M28" s="1">
        <f>M27-M26</f>
        <v>0.90499999999883585</v>
      </c>
      <c r="N28" s="1">
        <f>N27-N26</f>
        <v>0.68699999999807915</v>
      </c>
      <c r="O28" s="1">
        <f>O27-O26</f>
        <v>0.44400000000314321</v>
      </c>
      <c r="S28" s="1">
        <f>S27-S26</f>
        <v>0.6569999999992433</v>
      </c>
      <c r="T28" s="1">
        <f>T27-T26</f>
        <v>0.67199999999866122</v>
      </c>
      <c r="U28" s="1">
        <f>U27-U26</f>
        <v>7.8000000001338776E-2</v>
      </c>
      <c r="V28" s="1">
        <f>V27-V26</f>
        <v>0.23099999999976717</v>
      </c>
      <c r="W28" s="1">
        <f>W27-W26</f>
        <v>1.0679999999993015</v>
      </c>
    </row>
    <row r="29" spans="1:23">
      <c r="C29" s="1">
        <f>SUM(C28:G28)/5</f>
        <v>1.0848000000005413</v>
      </c>
      <c r="K29" s="1">
        <f>SUM(K28:O28)/5</f>
        <v>0.60520000000033181</v>
      </c>
      <c r="S29" s="1">
        <f>SUM(S28:W28)/5</f>
        <v>0.5411999999996624</v>
      </c>
    </row>
    <row r="32" spans="1:23">
      <c r="A32">
        <v>50000</v>
      </c>
      <c r="B32" t="s">
        <v>0</v>
      </c>
      <c r="I32">
        <v>50000</v>
      </c>
      <c r="J32" t="s">
        <v>0</v>
      </c>
      <c r="Q32">
        <v>50000</v>
      </c>
      <c r="R32" t="s">
        <v>0</v>
      </c>
    </row>
    <row r="33" spans="2:23">
      <c r="B33">
        <v>3.2509999999999997E-2</v>
      </c>
      <c r="J33">
        <v>3.4889999999999997E-2</v>
      </c>
      <c r="R33">
        <v>0.11065999999999999</v>
      </c>
    </row>
    <row r="34" spans="2:23">
      <c r="B34">
        <v>7.7060000000000003E-2</v>
      </c>
      <c r="J34">
        <v>3.4040000000000001E-2</v>
      </c>
      <c r="R34">
        <v>2.8879999999999999E-2</v>
      </c>
    </row>
    <row r="35" spans="2:23">
      <c r="B35">
        <v>2.6429999999999999E-2</v>
      </c>
      <c r="J35">
        <v>5.8630000000000002E-2</v>
      </c>
      <c r="R35">
        <v>3.4619999999999998E-2</v>
      </c>
    </row>
    <row r="36" spans="2:23">
      <c r="B36">
        <v>2.2249999999999999E-2</v>
      </c>
      <c r="J36">
        <v>4.5429999999999998E-2</v>
      </c>
      <c r="R36">
        <v>2.2870000000000001E-2</v>
      </c>
    </row>
    <row r="37" spans="2:23">
      <c r="B37">
        <v>3.6569999999999998E-2</v>
      </c>
      <c r="J37">
        <v>2.7359999999999999E-2</v>
      </c>
      <c r="R37">
        <v>5.1220000000000002E-2</v>
      </c>
    </row>
    <row r="38" spans="2:23">
      <c r="B38" s="1">
        <f>SUM(B33:B37)/5</f>
        <v>3.8963999999999999E-2</v>
      </c>
      <c r="J38" s="1">
        <f>SUM(J33:J37)/5</f>
        <v>4.0070000000000001E-2</v>
      </c>
      <c r="R38" s="1">
        <f>SUM(R33:R37)/5</f>
        <v>4.9649999999999993E-2</v>
      </c>
    </row>
    <row r="40" spans="2:23">
      <c r="B40" t="s">
        <v>1</v>
      </c>
      <c r="C40">
        <v>11138.382</v>
      </c>
      <c r="D40">
        <v>19432.773000000001</v>
      </c>
      <c r="E40">
        <v>19435.059000000001</v>
      </c>
      <c r="F40">
        <v>19441.848000000002</v>
      </c>
      <c r="G40">
        <v>19445.441999999999</v>
      </c>
      <c r="J40" t="s">
        <v>1</v>
      </c>
      <c r="K40">
        <v>19478.373</v>
      </c>
      <c r="L40">
        <v>19425.357</v>
      </c>
      <c r="M40">
        <v>19426.365000000002</v>
      </c>
      <c r="N40">
        <v>19427.769</v>
      </c>
      <c r="O40">
        <v>19429.562999999998</v>
      </c>
      <c r="R40" t="s">
        <v>1</v>
      </c>
      <c r="S40">
        <v>19484.07</v>
      </c>
      <c r="T40">
        <v>19416.494999999999</v>
      </c>
      <c r="U40">
        <v>19417.929</v>
      </c>
      <c r="V40">
        <v>19419.162</v>
      </c>
      <c r="W40">
        <v>19420.121999999999</v>
      </c>
    </row>
    <row r="41" spans="2:23">
      <c r="C41">
        <v>11139.054</v>
      </c>
      <c r="D41">
        <v>19434.036</v>
      </c>
      <c r="E41">
        <v>19440.674999999999</v>
      </c>
      <c r="F41">
        <v>19442.169000000002</v>
      </c>
      <c r="G41">
        <v>19445.916000000001</v>
      </c>
      <c r="K41">
        <v>19478.694</v>
      </c>
      <c r="L41">
        <v>19425.435000000001</v>
      </c>
      <c r="M41">
        <v>19427.037</v>
      </c>
      <c r="N41">
        <v>19427.831999999999</v>
      </c>
      <c r="O41">
        <v>19429.794000000002</v>
      </c>
      <c r="S41">
        <v>19484.772000000001</v>
      </c>
      <c r="T41">
        <v>19417.013999999999</v>
      </c>
      <c r="U41">
        <v>19418.34</v>
      </c>
      <c r="V41">
        <v>19419.591</v>
      </c>
      <c r="W41">
        <v>19420.883999999998</v>
      </c>
    </row>
    <row r="42" spans="2:23">
      <c r="C42" s="1">
        <f>C41-C40</f>
        <v>0.67200000000048021</v>
      </c>
      <c r="D42" s="1">
        <f>D41-D40</f>
        <v>1.2629999999990105</v>
      </c>
      <c r="E42" s="1">
        <f>E41-E40</f>
        <v>5.6159999999981665</v>
      </c>
      <c r="F42" s="1">
        <f>F41-F40</f>
        <v>0.32099999999991269</v>
      </c>
      <c r="G42" s="1">
        <f>G41-G40</f>
        <v>0.47400000000197906</v>
      </c>
      <c r="K42" s="1">
        <f>K41-K40</f>
        <v>0.32099999999991269</v>
      </c>
      <c r="L42" s="1">
        <f>L41-L40</f>
        <v>7.8000000001338776E-2</v>
      </c>
      <c r="M42" s="1">
        <f>M41-M40</f>
        <v>0.67199999999866122</v>
      </c>
      <c r="N42" s="1">
        <f>N41-N40</f>
        <v>6.2999999998282874E-2</v>
      </c>
      <c r="O42" s="1">
        <f>O41-O40</f>
        <v>0.23100000000340515</v>
      </c>
      <c r="S42" s="1">
        <f>S41-S40</f>
        <v>0.70200000000113505</v>
      </c>
      <c r="T42" s="1">
        <f>T41-T40</f>
        <v>0.51900000000023283</v>
      </c>
      <c r="U42" s="1">
        <f>U41-U40</f>
        <v>0.41100000000005821</v>
      </c>
      <c r="V42" s="1">
        <f>V41-V40</f>
        <v>0.42900000000008731</v>
      </c>
      <c r="W42" s="1">
        <f>W41-W40</f>
        <v>0.76199999999880674</v>
      </c>
    </row>
    <row r="43" spans="2:23">
      <c r="C43" s="1">
        <f>SUM(C42:G42)/5</f>
        <v>1.6691999999999099</v>
      </c>
      <c r="K43" s="1">
        <f>SUM(K42:O42)/5</f>
        <v>0.27300000000032015</v>
      </c>
      <c r="S43" s="1">
        <f>SUM(S42:W42)/5</f>
        <v>0.56460000000006405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5b0e55-fff3-409e-ba55-0c8e5285d2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9B3F758D066F43A622F96CBC1EFACC" ma:contentTypeVersion="18" ma:contentTypeDescription="Create a new document." ma:contentTypeScope="" ma:versionID="fe3fe516e4785b2eb5a651e8fa62cb7f">
  <xsd:schema xmlns:xsd="http://www.w3.org/2001/XMLSchema" xmlns:xs="http://www.w3.org/2001/XMLSchema" xmlns:p="http://schemas.microsoft.com/office/2006/metadata/properties" xmlns:ns3="a1fa9f6c-71b2-4461-981e-a886fa215732" xmlns:ns4="715b0e55-fff3-409e-ba55-0c8e5285d2b9" targetNamespace="http://schemas.microsoft.com/office/2006/metadata/properties" ma:root="true" ma:fieldsID="b2279a2800d8d7f3500c7cbef35157f6" ns3:_="" ns4:_="">
    <xsd:import namespace="a1fa9f6c-71b2-4461-981e-a886fa215732"/>
    <xsd:import namespace="715b0e55-fff3-409e-ba55-0c8e5285d2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a9f6c-71b2-4461-981e-a886fa2157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b0e55-fff3-409e-ba55-0c8e5285d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C369B082-3E68-4755-9A35-27A7365B255C}">
  <ds:schemaRefs>
    <ds:schemaRef ds:uri="http://purl.org/dc/elements/1.1/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a1fa9f6c-71b2-4461-981e-a886fa215732"/>
    <ds:schemaRef ds:uri="http://schemas.openxmlformats.org/package/2006/metadata/core-properties"/>
    <ds:schemaRef ds:uri="715b0e55-fff3-409e-ba55-0c8e5285d2b9"/>
    <ds:schemaRef ds:uri="http://purl.org/dc/dcmitype/"/>
  </ds:schemaRefs>
</ds:datastoreItem>
</file>

<file path=customXml/itemProps2.xml><?xml version="1.0" encoding="utf-8"?>
<ds:datastoreItem xmlns:ds="http://purl.oclc.org/ooxml/officeDocument/customXml" ds:itemID="{467B03B8-D75B-4171-9FA2-6D305CB9F9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a9f6c-71b2-4461-981e-a886fa215732"/>
    <ds:schemaRef ds:uri="715b0e55-fff3-409e-ba55-0c8e5285d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C3A72B35-1D94-4174-8646-9D77BF362332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Wifi Spot Name</vt:lpstr>
      <vt:lpstr>Create Review</vt:lpstr>
      <vt:lpstr>Delete Review</vt:lpstr>
      <vt:lpstr>Feed</vt:lpstr>
      <vt:lpstr>From Wifi 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Sousa (1191017)</dc:creator>
  <cp:lastModifiedBy>Rogério Sousa (1191017)</cp:lastModifiedBy>
  <dcterms:created xsi:type="dcterms:W3CDTF">2025-06-01T11:48:57Z</dcterms:created>
  <dcterms:modified xsi:type="dcterms:W3CDTF">2025-06-19T15:07:05Z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0x0101002F9B3F758D066F43A622F96CBC1EFACC</vt:lpwstr>
  </property>
</Properties>
</file>