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底稿" sheetId="13" r:id="rId1"/>
  </sheets>
  <calcPr calcId="144525"/>
  <oleSize ref="A7:I49"/>
</workbook>
</file>

<file path=xl/sharedStrings.xml><?xml version="1.0" encoding="utf-8"?>
<sst xmlns="http://schemas.openxmlformats.org/spreadsheetml/2006/main" count="68">
  <si>
    <t>中央储备粮实物检查工作底稿</t>
  </si>
  <si>
    <t>被检查企业（盖章）：</t>
  </si>
  <si>
    <t>实际查库日：2017年  月  日</t>
  </si>
  <si>
    <t>货位号</t>
  </si>
  <si>
    <t>品种</t>
  </si>
  <si>
    <t>性质</t>
  </si>
  <si>
    <t>所在库区</t>
  </si>
  <si>
    <t>仓房类型</t>
  </si>
  <si>
    <t>收获年度</t>
  </si>
  <si>
    <t>储存形式</t>
  </si>
  <si>
    <t>保管账数量(kg)</t>
  </si>
  <si>
    <t>质量等级</t>
  </si>
  <si>
    <t>入仓方式</t>
  </si>
  <si>
    <t>人工入仓□      机械入仓√</t>
  </si>
  <si>
    <r>
      <t>粮食入库</t>
    </r>
    <r>
      <rPr>
        <sz val="11"/>
        <rFont val="宋体"/>
        <charset val="134"/>
      </rPr>
      <t>质量</t>
    </r>
  </si>
  <si>
    <t xml:space="preserve">容重（g/l）    </t>
  </si>
  <si>
    <t>实测粮食质量</t>
  </si>
  <si>
    <t>容重（g/l）</t>
  </si>
  <si>
    <t>水分（%）</t>
  </si>
  <si>
    <t>杂质（%）</t>
  </si>
  <si>
    <t>1.计算粮堆体积</t>
  </si>
  <si>
    <t>粮堆形状及基本尺寸</t>
  </si>
  <si>
    <t>其他</t>
  </si>
  <si>
    <r>
      <t>粮堆测量体积(m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</si>
  <si>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需要扣除体积(m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</si>
  <si>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粮堆实际体积(m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</si>
  <si>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t>2.计算粮堆平均密度</t>
  </si>
  <si>
    <t>标准容重器法√</t>
  </si>
  <si>
    <t>粮食容重（g/l）</t>
  </si>
  <si>
    <t>校正后修正系数</t>
  </si>
  <si>
    <t>粮堆平均密度（kg/m³）</t>
  </si>
  <si>
    <t>特制大容器法□</t>
  </si>
  <si>
    <r>
      <t>单位体积粮食重量（kg/</t>
    </r>
    <r>
      <rPr>
        <sz val="11"/>
        <rFont val="宋体"/>
        <charset val="134"/>
      </rPr>
      <t>m³</t>
    </r>
    <r>
      <rPr>
        <sz val="11"/>
        <rFont val="宋体"/>
        <charset val="134"/>
      </rPr>
      <t>）</t>
    </r>
  </si>
  <si>
    <t>长1(m):</t>
  </si>
  <si>
    <t>长2(m):</t>
  </si>
  <si>
    <t>宽(m):</t>
  </si>
  <si>
    <t>高1(m):</t>
  </si>
  <si>
    <t>高2(m):</t>
  </si>
  <si>
    <t>3.计算粮食数量</t>
  </si>
  <si>
    <t>4.认定粮食实际数量</t>
  </si>
  <si>
    <t>测量计算数（kg）</t>
  </si>
  <si>
    <t>检查计算数与保管账数量比较</t>
  </si>
  <si>
    <t>差数（kg）</t>
  </si>
  <si>
    <t>应记粮食损耗(kg)</t>
  </si>
  <si>
    <t>水分减量</t>
  </si>
  <si>
    <t>差率（％）</t>
  </si>
  <si>
    <t>保管自然损耗</t>
  </si>
  <si>
    <t>账实是否相符</t>
  </si>
  <si>
    <r>
      <t xml:space="preserve">是√ </t>
    </r>
    <r>
      <rPr>
        <sz val="11"/>
        <rFont val="宋体"/>
        <charset val="134"/>
      </rPr>
      <t xml:space="preserve">  否□</t>
    </r>
  </si>
  <si>
    <t>合计</t>
  </si>
  <si>
    <r>
      <t>粮食实际数量（</t>
    </r>
    <r>
      <rPr>
        <sz val="11"/>
        <rFont val="Times New Roman"/>
        <family val="1"/>
        <charset val="0"/>
      </rPr>
      <t>kg</t>
    </r>
    <r>
      <rPr>
        <sz val="11"/>
        <rFont val="宋体"/>
        <charset val="134"/>
      </rPr>
      <t>）</t>
    </r>
  </si>
  <si>
    <t>检查计算数（kg）</t>
  </si>
  <si>
    <t>账实不符原因</t>
  </si>
  <si>
    <t>备注</t>
  </si>
  <si>
    <r>
      <t xml:space="preserve">检查人(签字)：    　　　　        </t>
    </r>
    <r>
      <rPr>
        <sz val="10"/>
        <rFont val="宋体"/>
        <charset val="134"/>
      </rPr>
      <t xml:space="preserve">           </t>
    </r>
    <r>
      <rPr>
        <sz val="10"/>
        <rFont val="宋体"/>
        <charset val="134"/>
      </rPr>
      <t xml:space="preserve"> 保管责任人(签字)：  　　            被检查企业负责人(签字)：  </t>
    </r>
  </si>
  <si>
    <t>填表说明：</t>
  </si>
  <si>
    <t xml:space="preserve">    1.根据检查情况在表内相关项目后的“□”内打“√”。</t>
  </si>
  <si>
    <t xml:space="preserve">    2.粮堆实际体积＝粮堆测量体积－需要扣除体积。</t>
  </si>
  <si>
    <t xml:space="preserve">    3.粮堆平均密度＝粮食容重(单位体积粮食重量)×校正后修正系数。</t>
  </si>
  <si>
    <t xml:space="preserve">    4.测量计算数＝粮堆实际体积×粮堆平均密度。</t>
  </si>
  <si>
    <t xml:space="preserve">    5.水分减量＝保管账数量×(入库水分%－实测水分%)/(1－实测水分%)。</t>
  </si>
  <si>
    <t xml:space="preserve">    6.保管自然损耗＝保管账数量×0.2%×粮食储存年数。</t>
  </si>
  <si>
    <t xml:space="preserve">    7.应记粮食损耗=水分减量＋保管自然损耗。</t>
  </si>
  <si>
    <t xml:space="preserve">    8.检查计算数＝测量计算数＋应记粮食损耗。</t>
  </si>
  <si>
    <t xml:space="preserve">    9.差数＝保管账数量－检查计算数；差率＝差数/保管账数量×100％。</t>
  </si>
  <si>
    <t xml:space="preserve">   10.差率在±3％以内的，认定账实相符，保管账数量即为粮食实际数量。</t>
  </si>
  <si>
    <t xml:space="preserve">   11.账实不符原因可另附说明。</t>
  </si>
  <si>
    <r>
      <t xml:space="preserve">   12.表中以kg、g/l为单位的栏目保留整数，以kg/m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、％为单位的保留1位小数，修正系数以及长、宽、高数值保留2位小数。</t>
    </r>
  </si>
</sst>
</file>

<file path=xl/styles.xml><?xml version="1.0" encoding="utf-8"?>
<styleSheet xmlns="http://schemas.openxmlformats.org/spreadsheetml/2006/main">
  <numFmts count="24">
    <numFmt numFmtId="176" formatCode="#\ ??/??"/>
    <numFmt numFmtId="177" formatCode="_-* #,##0_-;\-* #,##0_-;_-* &quot;-&quot;_-;_-@_-"/>
    <numFmt numFmtId="178" formatCode="0_ "/>
    <numFmt numFmtId="179" formatCode="_-&quot;$&quot;\ * #,##0.00_-;_-&quot;$&quot;\ * #,##0.00\-;_-&quot;$&quot;\ * &quot;-&quot;??_-;_-@_-"/>
    <numFmt numFmtId="180" formatCode="_(&quot;$&quot;* #,##0_);_(&quot;$&quot;* \(#,##0\);_(&quot;$&quot;* &quot;-&quot;_);_(@_)"/>
    <numFmt numFmtId="181" formatCode="#,##0;\(#,##0\)"/>
    <numFmt numFmtId="182" formatCode="_-* #,##0.00_-;\-* #,##0.00_-;_-* &quot;-&quot;??_-;_-@_-"/>
    <numFmt numFmtId="183" formatCode="_-&quot;$&quot;\ * #,##0_-;_-&quot;$&quot;\ * #,##0\-;_-&quot;$&quot;\ * &quot;-&quot;_-;_-@_-"/>
    <numFmt numFmtId="184" formatCode="0.0;[Red]0.0"/>
    <numFmt numFmtId="185" formatCode="\$#,##0.00;\(\$#,##0.00\)"/>
    <numFmt numFmtId="186" formatCode="0.0_ "/>
    <numFmt numFmtId="187" formatCode="#,##0.0_);\(#,##0.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8" formatCode="0.0_);[Red]\(0.0\)"/>
    <numFmt numFmtId="189" formatCode="&quot;$&quot;#,##0_);[Red]\(&quot;$&quot;#,##0\)"/>
    <numFmt numFmtId="190" formatCode="yy\.mm\.dd"/>
    <numFmt numFmtId="191" formatCode="_(&quot;$&quot;* #,##0.00_);_(&quot;$&quot;* \(#,##0.00\);_(&quot;$&quot;* &quot;-&quot;??_);_(@_)"/>
    <numFmt numFmtId="192" formatCode="\$#,##0;\(\$#,##0\)"/>
    <numFmt numFmtId="193" formatCode="&quot;$&quot;#,##0.00_);[Red]\(&quot;$&quot;#,##0.00\)"/>
    <numFmt numFmtId="194" formatCode="&quot;$&quot;\ #,##0.00_-;[Red]&quot;$&quot;\ #,##0.00\-"/>
    <numFmt numFmtId="195" formatCode="&quot;$&quot;\ #,##0_-;[Red]&quot;$&quot;\ #,##0\-"/>
  </numFmts>
  <fonts count="47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6"/>
      <name val="黑体"/>
      <family val="3"/>
      <charset val="134"/>
    </font>
    <font>
      <sz val="11"/>
      <name val="宋体"/>
      <charset val="134"/>
    </font>
    <font>
      <sz val="11"/>
      <name val="Wingdings 2"/>
      <family val="1"/>
      <charset val="2"/>
    </font>
    <font>
      <sz val="11"/>
      <name val="黑体"/>
      <family val="3"/>
      <charset val="134"/>
    </font>
    <font>
      <sz val="11"/>
      <color indexed="8"/>
      <name val="宋体"/>
      <charset val="134"/>
    </font>
    <font>
      <sz val="11"/>
      <name val="Times New Roman"/>
      <family val="1"/>
      <charset val="0"/>
    </font>
    <font>
      <sz val="11"/>
      <color indexed="9"/>
      <name val="宋体"/>
      <charset val="134"/>
    </font>
    <font>
      <sz val="12"/>
      <name val="Helv"/>
      <family val="2"/>
      <charset val="0"/>
    </font>
    <font>
      <sz val="8"/>
      <name val="Times New Roman"/>
      <family val="1"/>
      <charset val="0"/>
    </font>
    <font>
      <sz val="10"/>
      <name val="Times New Roman"/>
      <family val="1"/>
      <charset val="0"/>
    </font>
    <font>
      <b/>
      <sz val="12"/>
      <name val="Arial"/>
      <family val="2"/>
      <charset val="0"/>
    </font>
    <font>
      <sz val="8"/>
      <name val="Arial"/>
      <family val="2"/>
      <charset val="0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6"/>
      <name val="宋体"/>
      <charset val="134"/>
    </font>
    <font>
      <sz val="11"/>
      <color indexed="10"/>
      <name val="宋体"/>
      <charset val="134"/>
    </font>
    <font>
      <u/>
      <sz val="12"/>
      <color indexed="12"/>
      <name val="宋体"/>
      <charset val="134"/>
    </font>
    <font>
      <sz val="10"/>
      <name val="Arial"/>
      <family val="2"/>
      <charset val="0"/>
    </font>
    <font>
      <sz val="10"/>
      <name val="MS Sans Serif"/>
      <family val="2"/>
      <charset val="0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sz val="12"/>
      <color indexed="9"/>
      <name val="Helv"/>
      <family val="2"/>
      <charset val="0"/>
    </font>
    <font>
      <b/>
      <sz val="9"/>
      <name val="Arial"/>
      <family val="2"/>
      <charset val="0"/>
    </font>
    <font>
      <sz val="10"/>
      <name val="Helv"/>
      <family val="2"/>
      <charset val="0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sz val="10"/>
      <name val="楷体"/>
      <family val="3"/>
      <charset val="134"/>
    </font>
    <font>
      <b/>
      <sz val="10"/>
      <name val="Tms Rmn"/>
      <family val="2"/>
      <charset val="0"/>
    </font>
    <font>
      <b/>
      <sz val="10"/>
      <name val="Arial"/>
      <family val="2"/>
      <charset val="0"/>
    </font>
    <font>
      <sz val="12"/>
      <name val="Times New Roman"/>
      <family val="1"/>
      <charset val="0"/>
    </font>
    <font>
      <b/>
      <sz val="14"/>
      <name val="楷体"/>
      <family val="3"/>
      <charset val="134"/>
    </font>
    <font>
      <sz val="7"/>
      <name val="Small Fonts"/>
      <family val="2"/>
      <charset val="0"/>
    </font>
    <font>
      <b/>
      <sz val="10"/>
      <name val="MS Sans Serif"/>
      <family val="2"/>
      <charset val="0"/>
    </font>
    <font>
      <sz val="10"/>
      <color indexed="8"/>
      <name val="MS Sans Serif"/>
      <family val="2"/>
      <charset val="0"/>
    </font>
    <font>
      <vertAlign val="superscript"/>
      <sz val="11"/>
      <name val="宋体"/>
      <charset val="134"/>
    </font>
    <font>
      <vertAlign val="superscript"/>
      <sz val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mediumGray">
        <fgColor indexed="22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2">
    <xf numFmtId="0" fontId="0" fillId="0" borderId="0">
      <alignment vertical="center"/>
    </xf>
    <xf numFmtId="0" fontId="14" fillId="8" borderId="11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90" fontId="23" fillId="0" borderId="5" applyFill="0" applyProtection="0">
      <alignment horizontal="right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187" fontId="27" fillId="14" borderId="0"/>
    <xf numFmtId="0" fontId="0" fillId="8" borderId="28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>
      <protection locked="0"/>
    </xf>
    <xf numFmtId="0" fontId="15" fillId="0" borderId="26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15" borderId="32" applyNumberFormat="0" applyAlignment="0" applyProtection="0">
      <alignment vertical="center"/>
    </xf>
    <xf numFmtId="0" fontId="34" fillId="15" borderId="27" applyNumberFormat="0" applyAlignment="0" applyProtection="0">
      <alignment vertical="center"/>
    </xf>
    <xf numFmtId="0" fontId="35" fillId="16" borderId="3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87" fontId="10" fillId="5" borderId="0"/>
    <xf numFmtId="0" fontId="9" fillId="12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81" fontId="12" fillId="0" borderId="0"/>
    <xf numFmtId="0" fontId="28" fillId="0" borderId="0" applyNumberFormat="0" applyFill="0" applyBorder="0" applyAlignment="0" applyProtection="0"/>
    <xf numFmtId="179" fontId="0" fillId="0" borderId="0" applyFont="0" applyFill="0" applyBorder="0" applyAlignment="0" applyProtection="0"/>
    <xf numFmtId="185" fontId="12" fillId="0" borderId="0"/>
    <xf numFmtId="15" fontId="24" fillId="0" borderId="0"/>
    <xf numFmtId="192" fontId="12" fillId="0" borderId="0"/>
    <xf numFmtId="0" fontId="14" fillId="10" borderId="0" applyNumberFormat="0" applyBorder="0" applyAlignment="0" applyProtection="0"/>
    <xf numFmtId="0" fontId="13" fillId="0" borderId="35" applyNumberFormat="0" applyAlignment="0" applyProtection="0">
      <alignment horizontal="left" vertical="center"/>
    </xf>
    <xf numFmtId="0" fontId="13" fillId="0" borderId="13">
      <alignment horizontal="left" vertical="center"/>
    </xf>
    <xf numFmtId="38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4" fontId="0" fillId="0" borderId="0" applyFont="0" applyFill="0" applyBorder="0" applyAlignment="0" applyProtection="0"/>
    <xf numFmtId="0" fontId="0" fillId="0" borderId="0"/>
    <xf numFmtId="183" fontId="0" fillId="0" borderId="0" applyFont="0" applyFill="0" applyBorder="0" applyAlignment="0" applyProtection="0"/>
    <xf numFmtId="0" fontId="12" fillId="0" borderId="0"/>
    <xf numFmtId="37" fontId="42" fillId="0" borderId="0"/>
    <xf numFmtId="195" fontId="23" fillId="0" borderId="0"/>
    <xf numFmtId="0" fontId="29" fillId="0" borderId="0"/>
    <xf numFmtId="3" fontId="0" fillId="0" borderId="0" applyFont="0" applyFill="0" applyBorder="0" applyAlignment="0" applyProtection="0"/>
    <xf numFmtId="14" fontId="11" fillId="0" borderId="0">
      <alignment horizontal="center" wrapText="1"/>
      <protection locked="0"/>
    </xf>
    <xf numFmtId="1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6" fontId="0" fillId="0" borderId="0" applyFont="0" applyFill="0" applyProtection="0"/>
    <xf numFmtId="15" fontId="0" fillId="0" borderId="0" applyFont="0" applyFill="0" applyBorder="0" applyAlignment="0" applyProtection="0"/>
    <xf numFmtId="4" fontId="0" fillId="0" borderId="0" applyFont="0" applyFill="0" applyBorder="0" applyAlignment="0" applyProtection="0"/>
    <xf numFmtId="0" fontId="43" fillId="0" borderId="4">
      <alignment horizontal="center"/>
    </xf>
    <xf numFmtId="0" fontId="0" fillId="21" borderId="0" applyNumberFormat="0" applyFont="0" applyBorder="0" applyAlignment="0" applyProtection="0"/>
    <xf numFmtId="0" fontId="38" fillId="20" borderId="36">
      <protection locked="0"/>
    </xf>
    <xf numFmtId="0" fontId="44" fillId="0" borderId="0"/>
    <xf numFmtId="0" fontId="38" fillId="20" borderId="36">
      <protection locked="0"/>
    </xf>
    <xf numFmtId="0" fontId="38" fillId="20" borderId="36">
      <protection locked="0"/>
    </xf>
    <xf numFmtId="191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23" fillId="0" borderId="6" applyNumberFormat="0" applyFill="0" applyProtection="0">
      <alignment horizontal="right"/>
    </xf>
    <xf numFmtId="0" fontId="41" fillId="0" borderId="6" applyNumberFormat="0" applyFill="0" applyProtection="0">
      <alignment horizontal="center"/>
    </xf>
    <xf numFmtId="0" fontId="37" fillId="0" borderId="5" applyNumberFormat="0" applyFill="0" applyProtection="0">
      <alignment horizontal="center"/>
    </xf>
    <xf numFmtId="0" fontId="0" fillId="0" borderId="0">
      <alignment vertical="center"/>
    </xf>
    <xf numFmtId="0" fontId="39" fillId="0" borderId="0" applyNumberFormat="0" applyFill="0" applyBorder="0" applyAlignment="0" applyProtection="0"/>
    <xf numFmtId="0" fontId="37" fillId="0" borderId="5" applyNumberFormat="0" applyFill="0" applyProtection="0">
      <alignment horizontal="left"/>
    </xf>
    <xf numFmtId="0" fontId="40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3" fillId="0" borderId="6" applyNumberFormat="0" applyFill="0" applyProtection="0">
      <alignment horizontal="left"/>
    </xf>
    <xf numFmtId="1" fontId="23" fillId="0" borderId="5" applyFill="0" applyProtection="0">
      <alignment horizontal="center"/>
    </xf>
    <xf numFmtId="0" fontId="24" fillId="0" borderId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75" applyFont="1" applyAlignment="1">
      <alignment horizontal="center" vertical="center"/>
    </xf>
    <xf numFmtId="0" fontId="0" fillId="0" borderId="0" xfId="75" applyFont="1" applyBorder="1" applyAlignment="1">
      <alignment horizontal="center" vertical="center"/>
    </xf>
    <xf numFmtId="0" fontId="0" fillId="0" borderId="0" xfId="75" applyFont="1" applyAlignment="1">
      <alignment horizontal="center" vertical="center"/>
    </xf>
    <xf numFmtId="0" fontId="2" fillId="0" borderId="1" xfId="75" applyFont="1" applyBorder="1" applyAlignment="1">
      <alignment horizontal="center" vertical="center"/>
    </xf>
    <xf numFmtId="0" fontId="2" fillId="0" borderId="2" xfId="75" applyFont="1" applyBorder="1" applyAlignment="1">
      <alignment horizontal="center" vertical="center"/>
    </xf>
    <xf numFmtId="0" fontId="3" fillId="0" borderId="3" xfId="75" applyFont="1" applyBorder="1" applyAlignment="1">
      <alignment horizontal="center" vertical="center"/>
    </xf>
    <xf numFmtId="0" fontId="3" fillId="0" borderId="0" xfId="75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4" fillId="0" borderId="5" xfId="75" applyFont="1" applyBorder="1" applyAlignment="1">
      <alignment horizontal="center" vertical="center" wrapText="1"/>
    </xf>
    <xf numFmtId="0" fontId="4" fillId="0" borderId="6" xfId="75" applyNumberFormat="1" applyFont="1" applyBorder="1" applyAlignment="1">
      <alignment horizontal="center" vertical="center" wrapText="1"/>
    </xf>
    <xf numFmtId="0" fontId="4" fillId="0" borderId="6" xfId="75" applyFont="1" applyBorder="1" applyAlignment="1">
      <alignment horizontal="center" vertical="center" wrapText="1"/>
    </xf>
    <xf numFmtId="0" fontId="4" fillId="0" borderId="7" xfId="75" applyFont="1" applyBorder="1" applyAlignment="1">
      <alignment horizontal="center" vertical="center" wrapText="1"/>
    </xf>
    <xf numFmtId="0" fontId="4" fillId="0" borderId="8" xfId="75" applyFont="1" applyBorder="1" applyAlignment="1">
      <alignment horizontal="center" vertical="center" wrapText="1"/>
    </xf>
    <xf numFmtId="49" fontId="4" fillId="0" borderId="6" xfId="75" applyNumberFormat="1" applyFont="1" applyBorder="1" applyAlignment="1">
      <alignment horizontal="center" vertical="center" wrapText="1"/>
    </xf>
    <xf numFmtId="0" fontId="4" fillId="0" borderId="9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" xfId="75" applyFont="1" applyBorder="1" applyAlignment="1">
      <alignment horizontal="center" vertical="center" wrapText="1"/>
    </xf>
    <xf numFmtId="0" fontId="4" fillId="0" borderId="14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/>
    </xf>
    <xf numFmtId="0" fontId="4" fillId="0" borderId="15" xfId="75" applyFont="1" applyBorder="1" applyAlignment="1">
      <alignment horizontal="center" vertical="center" wrapText="1"/>
    </xf>
    <xf numFmtId="0" fontId="4" fillId="0" borderId="16" xfId="75" applyFont="1" applyBorder="1" applyAlignment="1">
      <alignment horizontal="center" vertical="center" wrapText="1"/>
    </xf>
    <xf numFmtId="0" fontId="4" fillId="0" borderId="17" xfId="75" applyFont="1" applyBorder="1" applyAlignment="1">
      <alignment horizontal="center" vertical="center" wrapText="1"/>
    </xf>
    <xf numFmtId="0" fontId="6" fillId="0" borderId="18" xfId="75" applyFont="1" applyBorder="1" applyAlignment="1">
      <alignment horizontal="center" vertical="center" wrapText="1"/>
    </xf>
    <xf numFmtId="0" fontId="6" fillId="0" borderId="19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188" fontId="4" fillId="0" borderId="11" xfId="75" applyNumberFormat="1" applyFont="1" applyBorder="1" applyAlignment="1">
      <alignment horizontal="center" vertical="center" wrapText="1"/>
    </xf>
    <xf numFmtId="0" fontId="4" fillId="0" borderId="1" xfId="75" applyFont="1" applyBorder="1" applyAlignment="1">
      <alignment vertical="center" wrapText="1"/>
    </xf>
    <xf numFmtId="0" fontId="4" fillId="0" borderId="2" xfId="75" applyFont="1" applyBorder="1" applyAlignment="1">
      <alignment vertical="center" wrapText="1"/>
    </xf>
    <xf numFmtId="0" fontId="4" fillId="0" borderId="15" xfId="75" applyFont="1" applyBorder="1" applyAlignment="1">
      <alignment vertical="center" wrapText="1"/>
    </xf>
    <xf numFmtId="0" fontId="4" fillId="0" borderId="0" xfId="75" applyFont="1" applyBorder="1" applyAlignment="1">
      <alignment vertical="center" wrapText="1"/>
    </xf>
    <xf numFmtId="0" fontId="6" fillId="0" borderId="13" xfId="75" applyFont="1" applyBorder="1" applyAlignment="1">
      <alignment horizontal="center" vertical="center" wrapText="1"/>
    </xf>
    <xf numFmtId="0" fontId="6" fillId="0" borderId="10" xfId="75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86" fontId="4" fillId="0" borderId="11" xfId="75" applyNumberFormat="1" applyFont="1" applyBorder="1" applyAlignment="1">
      <alignment horizontal="center" vertical="center" wrapText="1"/>
    </xf>
    <xf numFmtId="0" fontId="4" fillId="0" borderId="0" xfId="75" applyFont="1" applyAlignment="1">
      <alignment horizontal="center" vertical="center"/>
    </xf>
    <xf numFmtId="0" fontId="4" fillId="0" borderId="11" xfId="75" applyFont="1" applyBorder="1" applyAlignment="1">
      <alignment horizontal="right" vertical="center" wrapText="1"/>
    </xf>
    <xf numFmtId="0" fontId="4" fillId="0" borderId="12" xfId="75" applyFont="1" applyBorder="1" applyAlignment="1">
      <alignment horizontal="right" vertical="center" wrapText="1"/>
    </xf>
    <xf numFmtId="0" fontId="6" fillId="0" borderId="12" xfId="75" applyFont="1" applyBorder="1" applyAlignment="1">
      <alignment horizontal="center" vertical="center" wrapText="1"/>
    </xf>
    <xf numFmtId="178" fontId="4" fillId="0" borderId="11" xfId="75" applyNumberFormat="1" applyFont="1" applyBorder="1" applyAlignment="1">
      <alignment horizontal="center" vertical="center" wrapText="1"/>
    </xf>
    <xf numFmtId="178" fontId="4" fillId="0" borderId="12" xfId="75" applyNumberFormat="1" applyFont="1" applyBorder="1" applyAlignment="1">
      <alignment horizontal="center" vertical="center" wrapText="1"/>
    </xf>
    <xf numFmtId="178" fontId="4" fillId="0" borderId="11" xfId="0" applyNumberFormat="1" applyFont="1" applyBorder="1" applyAlignment="1">
      <alignment horizontal="center" vertical="center" wrapText="1"/>
    </xf>
    <xf numFmtId="184" fontId="4" fillId="0" borderId="12" xfId="75" applyNumberFormat="1" applyFont="1" applyBorder="1" applyAlignment="1">
      <alignment horizontal="center" vertical="center" wrapText="1"/>
    </xf>
    <xf numFmtId="0" fontId="4" fillId="0" borderId="11" xfId="75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 wrapText="1"/>
    </xf>
    <xf numFmtId="0" fontId="4" fillId="0" borderId="20" xfId="75" applyFont="1" applyBorder="1" applyAlignment="1">
      <alignment horizontal="center" vertical="center" wrapText="1"/>
    </xf>
    <xf numFmtId="0" fontId="4" fillId="0" borderId="21" xfId="75" applyFont="1" applyBorder="1" applyAlignment="1">
      <alignment horizontal="center" vertical="center" wrapText="1"/>
    </xf>
    <xf numFmtId="0" fontId="8" fillId="0" borderId="22" xfId="75" applyFont="1" applyBorder="1" applyAlignment="1">
      <alignment horizontal="center" vertical="center" wrapText="1"/>
    </xf>
    <xf numFmtId="0" fontId="4" fillId="0" borderId="23" xfId="75" applyFont="1" applyBorder="1" applyAlignment="1">
      <alignment horizontal="center" vertical="center" wrapText="1"/>
    </xf>
    <xf numFmtId="0" fontId="4" fillId="0" borderId="24" xfId="75" applyFont="1" applyBorder="1" applyAlignment="1">
      <alignment horizontal="center" vertical="center" wrapText="1"/>
    </xf>
    <xf numFmtId="0" fontId="4" fillId="0" borderId="3" xfId="75" applyFont="1" applyBorder="1" applyAlignment="1">
      <alignment horizontal="center" vertical="center" wrapText="1"/>
    </xf>
    <xf numFmtId="0" fontId="4" fillId="0" borderId="0" xfId="75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75" applyFont="1" applyBorder="1" applyAlignment="1">
      <alignment horizontal="left" vertical="center"/>
    </xf>
    <xf numFmtId="0" fontId="1" fillId="0" borderId="0" xfId="75" applyFont="1" applyBorder="1" applyAlignment="1">
      <alignment horizontal="center" vertical="center"/>
    </xf>
    <xf numFmtId="0" fontId="1" fillId="0" borderId="0" xfId="75" applyFont="1" applyBorder="1" applyAlignment="1">
      <alignment horizontal="left" vertical="center" wrapText="1"/>
    </xf>
    <xf numFmtId="0" fontId="3" fillId="0" borderId="0" xfId="75" applyFont="1" applyBorder="1" applyAlignment="1">
      <alignment horizontal="center" vertical="center"/>
    </xf>
    <xf numFmtId="0" fontId="4" fillId="0" borderId="25" xfId="75" applyFont="1" applyBorder="1" applyAlignment="1">
      <alignment horizontal="center" vertical="center" wrapText="1"/>
    </xf>
    <xf numFmtId="178" fontId="4" fillId="0" borderId="13" xfId="75" applyNumberFormat="1" applyFont="1" applyBorder="1" applyAlignment="1">
      <alignment horizontal="center" vertical="center" wrapText="1"/>
    </xf>
    <xf numFmtId="184" fontId="4" fillId="0" borderId="13" xfId="75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12">
    <cellStyle name="常规" xfId="0" builtinId="0"/>
    <cellStyle name="Input [yellow]" xfId="1"/>
    <cellStyle name="货币[0]" xfId="2" builtinId="7"/>
    <cellStyle name="20% - 强调文字颜色 3" xfId="3" builtinId="38"/>
    <cellStyle name="输入" xfId="4" builtinId="20"/>
    <cellStyle name="货币" xfId="5" builtinId="4"/>
    <cellStyle name="args.style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超链接" xfId="11" builtinId="8"/>
    <cellStyle name="日期" xfId="12"/>
    <cellStyle name="60% - 强调文字颜色 3" xfId="13" builtinId="40"/>
    <cellStyle name="百分比" xfId="14" builtinId="5"/>
    <cellStyle name="已访问的超链接" xfId="15" builtinId="9"/>
    <cellStyle name="Linked Cells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6mal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Currency [0]_!!!GO" xfId="42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PSChar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Input Cells" xfId="55"/>
    <cellStyle name="60% - 强调文字颜色 6" xfId="56" builtinId="52"/>
    <cellStyle name="Comma_!!!GO" xfId="57"/>
    <cellStyle name="Comma [0]_!!!GO" xfId="58"/>
    <cellStyle name="comma zerodec" xfId="59"/>
    <cellStyle name="分级显示列_1_Book1" xfId="60"/>
    <cellStyle name="Currency_!!!GO" xfId="61"/>
    <cellStyle name="Currency1" xfId="62"/>
    <cellStyle name="Date" xfId="63"/>
    <cellStyle name="Dollar (zero dec)" xfId="64"/>
    <cellStyle name="Grey" xfId="65"/>
    <cellStyle name="Header1" xfId="66"/>
    <cellStyle name="Header2" xfId="67"/>
    <cellStyle name="Millares [0]_96 Risk" xfId="68"/>
    <cellStyle name="Millares_96 Risk" xfId="69"/>
    <cellStyle name="Milliers [0]_!!!GO" xfId="70"/>
    <cellStyle name="Milliers_!!!GO" xfId="71"/>
    <cellStyle name="Moneda [0]_96 Risk" xfId="72"/>
    <cellStyle name="Moneda_96 Risk" xfId="73"/>
    <cellStyle name="Mon閠aire [0]_!!!GO" xfId="74"/>
    <cellStyle name="常规 3" xfId="75"/>
    <cellStyle name="Mon閠aire_!!!GO" xfId="76"/>
    <cellStyle name="New Times Roman" xfId="77"/>
    <cellStyle name="no dec" xfId="78"/>
    <cellStyle name="Normal - Style1" xfId="79"/>
    <cellStyle name="Normal_!!!GO" xfId="80"/>
    <cellStyle name="PSInt" xfId="81"/>
    <cellStyle name="per.style" xfId="82"/>
    <cellStyle name="Percent [2]" xfId="83"/>
    <cellStyle name="Percent_!!!GO" xfId="84"/>
    <cellStyle name="Pourcentage_pldt" xfId="85"/>
    <cellStyle name="PSDate" xfId="86"/>
    <cellStyle name="PSDec" xfId="87"/>
    <cellStyle name="PSHeading" xfId="88"/>
    <cellStyle name="PSSpacer" xfId="89"/>
    <cellStyle name="sstot" xfId="90"/>
    <cellStyle name="Standard_AREAS" xfId="91"/>
    <cellStyle name="t" xfId="92"/>
    <cellStyle name="t_HVAC Equipment (3)" xfId="93"/>
    <cellStyle name="捠壿 [0.00]_Region Orders (2)" xfId="94"/>
    <cellStyle name="捠壿_Region Orders (2)" xfId="95"/>
    <cellStyle name="编号" xfId="96"/>
    <cellStyle name="标题1" xfId="97"/>
    <cellStyle name="部门" xfId="98"/>
    <cellStyle name="常规 2" xfId="99"/>
    <cellStyle name="分级显示行_1_Book1" xfId="100"/>
    <cellStyle name="借出原因" xfId="101"/>
    <cellStyle name="普通_20dcb" xfId="102"/>
    <cellStyle name="千分位[0]_laroux" xfId="103"/>
    <cellStyle name="千分位_laroux" xfId="104"/>
    <cellStyle name="千位[0]_ 方正PC" xfId="105"/>
    <cellStyle name="千位_ 方正PC" xfId="106"/>
    <cellStyle name="商品名称" xfId="107"/>
    <cellStyle name="数量" xfId="108"/>
    <cellStyle name="昗弨_Pacific Region P&amp;L" xfId="109"/>
    <cellStyle name="寘嬫愗傝 [0.00]_Region Orders (2)" xfId="110"/>
    <cellStyle name="寘嬫愗傝_Region Orders (2)" xfId="111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19050</xdr:colOff>
      <xdr:row>11</xdr:row>
      <xdr:rowOff>6350</xdr:rowOff>
    </xdr:from>
    <xdr:to>
      <xdr:col>9</xdr:col>
      <xdr:colOff>1905</xdr:colOff>
      <xdr:row>18</xdr:row>
      <xdr:rowOff>300990</xdr:rowOff>
    </xdr:to>
    <xdr:pic>
      <xdr:nvPicPr>
        <xdr:cNvPr id="12452" name="图片 1" descr="3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4850" y="3277235"/>
          <a:ext cx="3640455" cy="25126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topLeftCell="A7" workbookViewId="0">
      <selection activeCell="E21" sqref="E21"/>
    </sheetView>
  </sheetViews>
  <sheetFormatPr defaultColWidth="8.75" defaultRowHeight="14.25"/>
  <cols>
    <col min="1" max="1" width="16.125" style="4" customWidth="1"/>
    <col min="2" max="2" width="27.25" style="5" customWidth="1"/>
    <col min="3" max="3" width="15.625" style="5" customWidth="1"/>
    <col min="4" max="9" width="8" style="5" customWidth="1"/>
    <col min="10" max="32" width="9" style="5"/>
    <col min="33" max="224" width="8.75" style="5"/>
    <col min="225" max="246" width="9" style="5"/>
  </cols>
  <sheetData>
    <row r="1" ht="25.5" spans="1:9">
      <c r="A1" s="6" t="s">
        <v>0</v>
      </c>
      <c r="B1" s="7"/>
      <c r="C1" s="7"/>
      <c r="D1" s="7"/>
      <c r="E1" s="7"/>
      <c r="F1" s="7"/>
      <c r="G1" s="7"/>
      <c r="H1" s="7"/>
      <c r="I1" s="7"/>
    </row>
    <row r="2" ht="10.5" customHeight="1" spans="1:9">
      <c r="A2" s="8"/>
      <c r="B2" s="9"/>
      <c r="C2" s="9"/>
      <c r="D2" s="9"/>
      <c r="E2" s="9"/>
      <c r="F2" s="9"/>
      <c r="G2" s="9"/>
      <c r="H2" s="9"/>
      <c r="I2" s="68"/>
    </row>
    <row r="3" s="1" customFormat="1" ht="21.95" customHeight="1" spans="1:9">
      <c r="A3" s="10" t="s">
        <v>1</v>
      </c>
      <c r="B3" s="10"/>
      <c r="C3" s="11"/>
      <c r="D3" s="11"/>
      <c r="E3" s="12"/>
      <c r="F3" s="11" t="s">
        <v>2</v>
      </c>
      <c r="G3" s="11"/>
      <c r="H3" s="11"/>
      <c r="I3" s="11"/>
    </row>
    <row r="4" ht="24.95" customHeight="1" spans="1:9">
      <c r="A4" s="13" t="s">
        <v>3</v>
      </c>
      <c r="B4" s="14"/>
      <c r="C4" s="15" t="s">
        <v>4</v>
      </c>
      <c r="D4" s="16"/>
      <c r="E4" s="17"/>
      <c r="F4" s="16" t="s">
        <v>5</v>
      </c>
      <c r="G4" s="17"/>
      <c r="H4" s="16"/>
      <c r="I4" s="69"/>
    </row>
    <row r="5" ht="24.95" customHeight="1" spans="1:9">
      <c r="A5" s="13" t="s">
        <v>6</v>
      </c>
      <c r="B5" s="18"/>
      <c r="C5" s="18"/>
      <c r="D5" s="18"/>
      <c r="E5" s="18"/>
      <c r="F5" s="15" t="s">
        <v>7</v>
      </c>
      <c r="G5" s="15"/>
      <c r="H5" s="19"/>
      <c r="I5" s="19"/>
    </row>
    <row r="6" ht="24.95" customHeight="1" spans="1:9">
      <c r="A6" s="20" t="s">
        <v>8</v>
      </c>
      <c r="B6" s="21"/>
      <c r="C6" s="21" t="s">
        <v>9</v>
      </c>
      <c r="D6" s="22"/>
      <c r="E6" s="20"/>
      <c r="F6" s="22" t="s">
        <v>10</v>
      </c>
      <c r="G6" s="20"/>
      <c r="H6" s="22"/>
      <c r="I6" s="27"/>
    </row>
    <row r="7" ht="24.95" customHeight="1" spans="1:9">
      <c r="A7" s="20" t="s">
        <v>11</v>
      </c>
      <c r="B7" s="21"/>
      <c r="C7" s="21" t="s">
        <v>12</v>
      </c>
      <c r="D7" s="23" t="s">
        <v>13</v>
      </c>
      <c r="E7" s="24"/>
      <c r="F7" s="24"/>
      <c r="G7" s="24"/>
      <c r="H7" s="24"/>
      <c r="I7" s="24"/>
    </row>
    <row r="8" ht="24.95" customHeight="1" spans="1:9">
      <c r="A8" s="20" t="s">
        <v>14</v>
      </c>
      <c r="B8" s="21" t="s">
        <v>15</v>
      </c>
      <c r="C8" s="21"/>
      <c r="D8" s="25" t="s">
        <v>16</v>
      </c>
      <c r="E8" s="26"/>
      <c r="F8" s="21" t="s">
        <v>17</v>
      </c>
      <c r="G8" s="21"/>
      <c r="H8" s="27"/>
      <c r="I8" s="27"/>
    </row>
    <row r="9" ht="24.95" customHeight="1" spans="1:9">
      <c r="A9" s="20"/>
      <c r="B9" s="21" t="s">
        <v>18</v>
      </c>
      <c r="C9" s="28"/>
      <c r="D9" s="29"/>
      <c r="E9" s="30"/>
      <c r="F9" s="22" t="s">
        <v>18</v>
      </c>
      <c r="G9" s="20"/>
      <c r="H9" s="27"/>
      <c r="I9" s="27"/>
    </row>
    <row r="10" ht="24.95" customHeight="1" spans="1:9">
      <c r="A10" s="26"/>
      <c r="B10" s="31" t="s">
        <v>19</v>
      </c>
      <c r="C10" s="31"/>
      <c r="D10" s="19"/>
      <c r="E10" s="13"/>
      <c r="F10" s="22" t="s">
        <v>19</v>
      </c>
      <c r="G10" s="20"/>
      <c r="H10" s="22"/>
      <c r="I10" s="27"/>
    </row>
    <row r="11" ht="24.95" customHeight="1" spans="1:9">
      <c r="A11" s="32" t="s">
        <v>20</v>
      </c>
      <c r="B11" s="32"/>
      <c r="C11" s="33"/>
      <c r="D11" s="34" t="s">
        <v>21</v>
      </c>
      <c r="E11" s="35"/>
      <c r="F11" s="35"/>
      <c r="G11" s="36"/>
      <c r="H11" s="22" t="s">
        <v>22</v>
      </c>
      <c r="I11" s="27"/>
    </row>
    <row r="12" ht="24.95" customHeight="1" spans="1:9">
      <c r="A12" s="20" t="s">
        <v>23</v>
      </c>
      <c r="B12" s="21"/>
      <c r="C12" s="37">
        <f>ROUND((E20*E21*I20+(E20+G20)*G21/2),1)</f>
        <v>0</v>
      </c>
      <c r="D12" s="38"/>
      <c r="E12" s="39"/>
      <c r="F12" s="39"/>
      <c r="G12" s="39"/>
      <c r="H12" s="39"/>
      <c r="I12" s="39"/>
    </row>
    <row r="13" ht="24.95" customHeight="1" spans="1:9">
      <c r="A13" s="20" t="s">
        <v>24</v>
      </c>
      <c r="B13" s="21"/>
      <c r="C13" s="37"/>
      <c r="D13" s="40"/>
      <c r="E13" s="41"/>
      <c r="F13" s="41"/>
      <c r="G13" s="41"/>
      <c r="H13" s="41"/>
      <c r="I13" s="41"/>
    </row>
    <row r="14" ht="24.95" customHeight="1" spans="1:9">
      <c r="A14" s="20" t="s">
        <v>25</v>
      </c>
      <c r="B14" s="21"/>
      <c r="C14" s="37">
        <f>C12-C13</f>
        <v>0</v>
      </c>
      <c r="D14" s="40"/>
      <c r="E14" s="41"/>
      <c r="F14" s="41"/>
      <c r="G14" s="41"/>
      <c r="H14" s="41"/>
      <c r="I14" s="41"/>
    </row>
    <row r="15" ht="24.95" customHeight="1" spans="1:9">
      <c r="A15" s="42" t="s">
        <v>26</v>
      </c>
      <c r="B15" s="42"/>
      <c r="C15" s="43"/>
      <c r="D15" s="40"/>
      <c r="E15" s="41"/>
      <c r="F15" s="41"/>
      <c r="G15" s="41"/>
      <c r="H15" s="41"/>
      <c r="I15" s="41"/>
    </row>
    <row r="16" ht="24.95" customHeight="1" spans="1:9">
      <c r="A16" s="44" t="s">
        <v>27</v>
      </c>
      <c r="B16" s="21" t="s">
        <v>28</v>
      </c>
      <c r="C16" s="21">
        <f>H8</f>
        <v>0</v>
      </c>
      <c r="D16" s="40"/>
      <c r="E16" s="41"/>
      <c r="F16" s="41"/>
      <c r="G16" s="41"/>
      <c r="H16" s="41"/>
      <c r="I16" s="41"/>
    </row>
    <row r="17" ht="24.95" customHeight="1" spans="1:9">
      <c r="A17" s="44"/>
      <c r="B17" s="21" t="s">
        <v>29</v>
      </c>
      <c r="C17" s="21">
        <v>1.01</v>
      </c>
      <c r="D17" s="40"/>
      <c r="E17" s="41"/>
      <c r="F17" s="41"/>
      <c r="G17" s="41"/>
      <c r="H17" s="41"/>
      <c r="I17" s="41"/>
    </row>
    <row r="18" ht="24.95" customHeight="1" spans="1:9">
      <c r="A18" s="44"/>
      <c r="B18" s="21" t="s">
        <v>30</v>
      </c>
      <c r="C18" s="45">
        <f>ROUND(C16*C17,1)</f>
        <v>0</v>
      </c>
      <c r="D18" s="40"/>
      <c r="E18" s="41"/>
      <c r="F18" s="46"/>
      <c r="G18" s="46"/>
      <c r="H18" s="46"/>
      <c r="I18" s="41"/>
    </row>
    <row r="19" ht="24.95" customHeight="1" spans="1:9">
      <c r="A19" s="26" t="s">
        <v>31</v>
      </c>
      <c r="B19" s="28" t="s">
        <v>32</v>
      </c>
      <c r="C19" s="47"/>
      <c r="D19" s="40"/>
      <c r="E19" s="41"/>
      <c r="F19" s="46"/>
      <c r="G19" s="46"/>
      <c r="H19" s="46"/>
      <c r="I19" s="41"/>
    </row>
    <row r="20" ht="24.95" customHeight="1" spans="1:9">
      <c r="A20" s="30"/>
      <c r="B20" s="21" t="s">
        <v>29</v>
      </c>
      <c r="C20" s="48"/>
      <c r="D20" s="22" t="s">
        <v>33</v>
      </c>
      <c r="E20" s="22"/>
      <c r="F20" s="22" t="s">
        <v>34</v>
      </c>
      <c r="G20" s="22"/>
      <c r="H20" s="22" t="s">
        <v>35</v>
      </c>
      <c r="I20" s="22"/>
    </row>
    <row r="21" ht="24.95" customHeight="1" spans="1:9">
      <c r="A21" s="13"/>
      <c r="B21" s="28" t="s">
        <v>30</v>
      </c>
      <c r="C21" s="47"/>
      <c r="D21" s="22" t="s">
        <v>36</v>
      </c>
      <c r="E21" s="22"/>
      <c r="F21" s="22" t="s">
        <v>37</v>
      </c>
      <c r="G21" s="22"/>
      <c r="H21" s="22"/>
      <c r="I21" s="22"/>
    </row>
    <row r="22" ht="24.95" customHeight="1" spans="1:9">
      <c r="A22" s="42" t="s">
        <v>38</v>
      </c>
      <c r="B22" s="42"/>
      <c r="C22" s="43"/>
      <c r="D22" s="49" t="s">
        <v>39</v>
      </c>
      <c r="E22" s="42"/>
      <c r="F22" s="42"/>
      <c r="G22" s="42"/>
      <c r="H22" s="42"/>
      <c r="I22" s="42"/>
    </row>
    <row r="23" ht="24.95" customHeight="1" spans="1:9">
      <c r="A23" s="20" t="s">
        <v>40</v>
      </c>
      <c r="B23" s="21"/>
      <c r="C23" s="50">
        <f>ROUND(C14*C18,0)</f>
        <v>0</v>
      </c>
      <c r="D23" s="25" t="s">
        <v>41</v>
      </c>
      <c r="E23" s="26"/>
      <c r="F23" s="22" t="s">
        <v>42</v>
      </c>
      <c r="G23" s="20"/>
      <c r="H23" s="51">
        <f>H6-C27</f>
        <v>0</v>
      </c>
      <c r="I23" s="70"/>
    </row>
    <row r="24" ht="24.95" customHeight="1" spans="1:9">
      <c r="A24" s="26" t="s">
        <v>43</v>
      </c>
      <c r="B24" s="21" t="s">
        <v>44</v>
      </c>
      <c r="C24" s="52">
        <f>ROUND((C9-H9)/(100-H9)*H6,0)</f>
        <v>0</v>
      </c>
      <c r="D24" s="19"/>
      <c r="E24" s="13"/>
      <c r="F24" s="22" t="s">
        <v>45</v>
      </c>
      <c r="G24" s="20"/>
      <c r="H24" s="53" t="e">
        <f>ROUND(H23/H6*100,1)</f>
        <v>#DIV/0!</v>
      </c>
      <c r="I24" s="71"/>
    </row>
    <row r="25" ht="24.95" customHeight="1" spans="1:9">
      <c r="A25" s="30"/>
      <c r="B25" s="21" t="s">
        <v>46</v>
      </c>
      <c r="C25" s="54"/>
      <c r="D25" s="22" t="s">
        <v>47</v>
      </c>
      <c r="E25" s="27"/>
      <c r="F25" s="27"/>
      <c r="G25" s="20"/>
      <c r="H25" s="55" t="s">
        <v>48</v>
      </c>
      <c r="I25" s="72"/>
    </row>
    <row r="26" ht="24.95" customHeight="1" spans="1:9">
      <c r="A26" s="13"/>
      <c r="B26" s="21" t="s">
        <v>49</v>
      </c>
      <c r="C26" s="50">
        <f>C24+C25</f>
        <v>0</v>
      </c>
      <c r="D26" s="22" t="s">
        <v>50</v>
      </c>
      <c r="E26" s="27"/>
      <c r="F26" s="27"/>
      <c r="G26" s="20"/>
      <c r="H26" s="27">
        <f>H6</f>
        <v>0</v>
      </c>
      <c r="I26" s="27"/>
    </row>
    <row r="27" ht="24.95" customHeight="1" spans="1:9">
      <c r="A27" s="56" t="s">
        <v>51</v>
      </c>
      <c r="B27" s="57"/>
      <c r="C27" s="50">
        <f>C23+C26</f>
        <v>0</v>
      </c>
      <c r="D27" s="22" t="s">
        <v>52</v>
      </c>
      <c r="E27" s="27"/>
      <c r="F27" s="27"/>
      <c r="G27" s="20"/>
      <c r="H27" s="58"/>
      <c r="I27" s="58"/>
    </row>
    <row r="28" ht="24.95" customHeight="1" spans="1:9">
      <c r="A28" s="59" t="s">
        <v>53</v>
      </c>
      <c r="B28" s="60"/>
      <c r="C28" s="59"/>
      <c r="D28" s="59"/>
      <c r="E28" s="59"/>
      <c r="F28" s="59"/>
      <c r="G28" s="59"/>
      <c r="H28" s="59"/>
      <c r="I28" s="59"/>
    </row>
    <row r="29" ht="6" customHeight="1" spans="1:9">
      <c r="A29" s="61"/>
      <c r="B29" s="62"/>
      <c r="C29" s="62"/>
      <c r="D29" s="62"/>
      <c r="E29" s="62"/>
      <c r="F29" s="62"/>
      <c r="G29" s="62"/>
      <c r="H29" s="62"/>
      <c r="I29" s="62"/>
    </row>
    <row r="30" s="2" customFormat="1" ht="28.5" customHeight="1" spans="1:9">
      <c r="A30" s="63" t="s">
        <v>54</v>
      </c>
      <c r="B30" s="64"/>
      <c r="C30" s="64"/>
      <c r="D30" s="64"/>
      <c r="E30" s="64"/>
      <c r="F30" s="64"/>
      <c r="G30" s="64"/>
      <c r="H30" s="64"/>
      <c r="I30" s="64"/>
    </row>
    <row r="31" s="3" customFormat="1" customHeight="1" spans="1:9">
      <c r="A31" s="65" t="s">
        <v>55</v>
      </c>
      <c r="B31" s="66"/>
      <c r="C31" s="66"/>
      <c r="D31" s="66"/>
      <c r="E31" s="66"/>
      <c r="F31" s="66"/>
      <c r="G31" s="66"/>
      <c r="H31" s="66"/>
      <c r="I31" s="66"/>
    </row>
    <row r="32" s="3" customFormat="1" ht="15" customHeight="1" spans="1:9">
      <c r="A32" s="65" t="s">
        <v>56</v>
      </c>
      <c r="B32" s="65"/>
      <c r="C32" s="65"/>
      <c r="D32" s="65"/>
      <c r="E32" s="65"/>
      <c r="F32" s="65"/>
      <c r="G32" s="65"/>
      <c r="H32" s="65"/>
      <c r="I32" s="65"/>
    </row>
    <row r="33" s="3" customFormat="1" ht="15" customHeight="1" spans="1:9">
      <c r="A33" s="65" t="s">
        <v>57</v>
      </c>
      <c r="B33" s="65"/>
      <c r="C33" s="65"/>
      <c r="D33" s="65"/>
      <c r="E33" s="65"/>
      <c r="F33" s="65"/>
      <c r="G33" s="65"/>
      <c r="H33" s="65"/>
      <c r="I33" s="65"/>
    </row>
    <row r="34" s="3" customFormat="1" ht="15" customHeight="1" spans="1:9">
      <c r="A34" s="65" t="s">
        <v>58</v>
      </c>
      <c r="B34" s="65"/>
      <c r="C34" s="65"/>
      <c r="D34" s="65"/>
      <c r="E34" s="65"/>
      <c r="F34" s="65"/>
      <c r="G34" s="65"/>
      <c r="H34" s="65"/>
      <c r="I34" s="65"/>
    </row>
    <row r="35" s="3" customFormat="1" ht="15" customHeight="1" spans="1:9">
      <c r="A35" s="65" t="s">
        <v>59</v>
      </c>
      <c r="B35" s="65"/>
      <c r="C35" s="65"/>
      <c r="D35" s="65"/>
      <c r="E35" s="65"/>
      <c r="F35" s="65"/>
      <c r="G35" s="65"/>
      <c r="H35" s="65"/>
      <c r="I35" s="65"/>
    </row>
    <row r="36" s="3" customFormat="1" ht="15" customHeight="1" spans="1:9">
      <c r="A36" s="65" t="s">
        <v>60</v>
      </c>
      <c r="B36" s="65"/>
      <c r="C36" s="65"/>
      <c r="D36" s="65"/>
      <c r="E36" s="65"/>
      <c r="F36" s="65"/>
      <c r="G36" s="65"/>
      <c r="H36" s="65"/>
      <c r="I36" s="65"/>
    </row>
    <row r="37" s="3" customFormat="1" ht="15" customHeight="1" spans="1:9">
      <c r="A37" s="65" t="s">
        <v>61</v>
      </c>
      <c r="B37" s="65"/>
      <c r="C37" s="65"/>
      <c r="D37" s="65"/>
      <c r="E37" s="65"/>
      <c r="F37" s="65"/>
      <c r="G37" s="65"/>
      <c r="H37" s="65"/>
      <c r="I37" s="65"/>
    </row>
    <row r="38" s="3" customFormat="1" ht="15" customHeight="1" spans="1:9">
      <c r="A38" s="65" t="s">
        <v>62</v>
      </c>
      <c r="B38" s="65"/>
      <c r="C38" s="65"/>
      <c r="D38" s="65"/>
      <c r="E38" s="65"/>
      <c r="F38" s="65"/>
      <c r="G38" s="65"/>
      <c r="H38" s="65"/>
      <c r="I38" s="65"/>
    </row>
    <row r="39" s="3" customFormat="1" ht="15" customHeight="1" spans="1:9">
      <c r="A39" s="65" t="s">
        <v>63</v>
      </c>
      <c r="B39" s="65"/>
      <c r="C39" s="65"/>
      <c r="D39" s="65"/>
      <c r="E39" s="65"/>
      <c r="F39" s="65"/>
      <c r="G39" s="65"/>
      <c r="H39" s="65"/>
      <c r="I39" s="65"/>
    </row>
    <row r="40" s="3" customFormat="1" ht="15" customHeight="1" spans="1:9">
      <c r="A40" s="65" t="s">
        <v>64</v>
      </c>
      <c r="B40" s="65"/>
      <c r="C40" s="65"/>
      <c r="D40" s="65"/>
      <c r="E40" s="65"/>
      <c r="F40" s="65"/>
      <c r="G40" s="65"/>
      <c r="H40" s="65"/>
      <c r="I40" s="65"/>
    </row>
    <row r="41" s="3" customFormat="1" ht="15" customHeight="1" spans="1:9">
      <c r="A41" s="67" t="s">
        <v>65</v>
      </c>
      <c r="B41" s="67"/>
      <c r="C41" s="67"/>
      <c r="D41" s="67"/>
      <c r="E41" s="67"/>
      <c r="F41" s="67"/>
      <c r="G41" s="67"/>
      <c r="H41" s="67"/>
      <c r="I41" s="67"/>
    </row>
    <row r="42" s="3" customFormat="1" ht="15" customHeight="1" spans="1:9">
      <c r="A42" s="65" t="s">
        <v>66</v>
      </c>
      <c r="B42" s="65"/>
      <c r="C42" s="65"/>
      <c r="D42" s="65"/>
      <c r="E42" s="65"/>
      <c r="F42" s="65"/>
      <c r="G42" s="65"/>
      <c r="H42" s="65"/>
      <c r="I42" s="65"/>
    </row>
    <row r="43" ht="15" customHeight="1" spans="1:9">
      <c r="A43" s="67" t="s">
        <v>67</v>
      </c>
      <c r="B43" s="67"/>
      <c r="C43" s="67"/>
      <c r="D43" s="67"/>
      <c r="E43" s="67"/>
      <c r="F43" s="67"/>
      <c r="G43" s="67"/>
      <c r="H43" s="67"/>
      <c r="I43" s="67"/>
    </row>
  </sheetData>
  <protectedRanges>
    <protectedRange sqref="A1 A3 C3 F3 B4 D4 H4 B5 H5 B6 D6 H6 B7 C8:C10 H8:I10 C13 E20 G20 I20 C17 A30 C28 H11 E21 G21 I21" name="区域1" securityDescriptor=""/>
  </protectedRanges>
  <mergeCells count="62">
    <mergeCell ref="A1:I1"/>
    <mergeCell ref="A3:B3"/>
    <mergeCell ref="C3:D3"/>
    <mergeCell ref="F3:I3"/>
    <mergeCell ref="D4:E4"/>
    <mergeCell ref="F4:G4"/>
    <mergeCell ref="H4:I4"/>
    <mergeCell ref="B5:E5"/>
    <mergeCell ref="F5:G5"/>
    <mergeCell ref="H5:I5"/>
    <mergeCell ref="D6:E6"/>
    <mergeCell ref="F6:G6"/>
    <mergeCell ref="H6:I6"/>
    <mergeCell ref="D7:I7"/>
    <mergeCell ref="F8:G8"/>
    <mergeCell ref="H8:I8"/>
    <mergeCell ref="F9:G9"/>
    <mergeCell ref="H9:I9"/>
    <mergeCell ref="F10:G10"/>
    <mergeCell ref="H10:I10"/>
    <mergeCell ref="A11:C11"/>
    <mergeCell ref="D11:G11"/>
    <mergeCell ref="H11:I11"/>
    <mergeCell ref="A12:B12"/>
    <mergeCell ref="A13:B13"/>
    <mergeCell ref="A14:B14"/>
    <mergeCell ref="A15:C15"/>
    <mergeCell ref="A22:C22"/>
    <mergeCell ref="D22:I22"/>
    <mergeCell ref="A23:B23"/>
    <mergeCell ref="F23:G23"/>
    <mergeCell ref="H23:I23"/>
    <mergeCell ref="F24:G24"/>
    <mergeCell ref="H24:I24"/>
    <mergeCell ref="D25:G25"/>
    <mergeCell ref="H25:I25"/>
    <mergeCell ref="D26:G26"/>
    <mergeCell ref="H26:I26"/>
    <mergeCell ref="A27:B27"/>
    <mergeCell ref="D27:G27"/>
    <mergeCell ref="H27:I27"/>
    <mergeCell ref="A28:B28"/>
    <mergeCell ref="C28:I28"/>
    <mergeCell ref="A30:I30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8:A10"/>
    <mergeCell ref="A16:A18"/>
    <mergeCell ref="A19:A21"/>
    <mergeCell ref="A24:A26"/>
    <mergeCell ref="D8:E10"/>
    <mergeCell ref="D23:E24"/>
  </mergeCells>
  <printOptions horizontalCentered="1"/>
  <pageMargins left="0.55" right="0.55" top="0.589583333333333" bottom="0.589583333333333" header="0.509722222222222" footer="0.509722222222222"/>
  <pageSetup paperSize="9" scale="80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李彦涛</dc:creator>
  <cp:lastModifiedBy>qzuser</cp:lastModifiedBy>
  <cp:revision>1</cp:revision>
  <dcterms:created xsi:type="dcterms:W3CDTF">2015-01-06T00:39:26Z</dcterms:created>
  <cp:lastPrinted>2017-05-27T07:46:15Z</cp:lastPrinted>
  <dcterms:modified xsi:type="dcterms:W3CDTF">2018-10-31T07:22:49Z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