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45" yWindow="3090" windowWidth="25125" windowHeight="8430"/>
  </bookViews>
  <sheets>
    <sheet name="Sheet1" sheetId="1" r:id="rId1"/>
  </sheets>
  <definedNames>
    <definedName name="_xlnm._FilterDatabase" localSheetId="0" hidden="1">Sheet1!$A$1:$O$773</definedName>
  </definedNames>
  <calcPr calcId="144525"/>
</workbook>
</file>

<file path=xl/calcChain.xml><?xml version="1.0" encoding="utf-8"?>
<calcChain xmlns="http://schemas.openxmlformats.org/spreadsheetml/2006/main">
  <c r="G745" i="1" l="1"/>
  <c r="G773" i="1" l="1"/>
  <c r="G772" i="1"/>
  <c r="G771" i="1"/>
  <c r="G761" i="1"/>
  <c r="G770" i="1"/>
  <c r="G769" i="1"/>
  <c r="G768" i="1"/>
  <c r="G767" i="1"/>
  <c r="G766" i="1"/>
  <c r="G765" i="1"/>
  <c r="G764" i="1"/>
  <c r="G763" i="1"/>
  <c r="G762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0" i="1" l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 l="1"/>
  <c r="G696" i="1"/>
  <c r="G695" i="1"/>
  <c r="G694" i="1"/>
  <c r="G693" i="1"/>
  <c r="G692" i="1"/>
  <c r="G691" i="1"/>
  <c r="G690" i="1"/>
  <c r="G689" i="1"/>
  <c r="G688" i="1"/>
  <c r="G678" i="1"/>
  <c r="G687" i="1"/>
  <c r="G686" i="1"/>
  <c r="G685" i="1"/>
  <c r="G684" i="1"/>
  <c r="G683" i="1"/>
  <c r="G682" i="1"/>
  <c r="G679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629" i="1"/>
  <c r="G628" i="1" l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599" i="1"/>
  <c r="G598" i="1"/>
  <c r="G597" i="1"/>
  <c r="G596" i="1"/>
  <c r="G595" i="1"/>
  <c r="G594" i="1"/>
  <c r="G593" i="1"/>
  <c r="G592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573" i="1"/>
  <c r="G572" i="1"/>
  <c r="G571" i="1"/>
  <c r="G570" i="1"/>
  <c r="G569" i="1"/>
  <c r="G568" i="1"/>
  <c r="G567" i="1"/>
  <c r="G566" i="1"/>
  <c r="G565" i="1"/>
  <c r="G401" i="1"/>
  <c r="G564" i="1"/>
  <c r="G563" i="1" l="1"/>
  <c r="G562" i="1"/>
  <c r="G558" i="1"/>
  <c r="G557" i="1"/>
  <c r="G556" i="1"/>
  <c r="G555" i="1"/>
  <c r="G554" i="1" l="1"/>
  <c r="G553" i="1"/>
  <c r="G552" i="1"/>
  <c r="G551" i="1"/>
  <c r="G550" i="1"/>
  <c r="G549" i="1"/>
  <c r="G548" i="1" l="1"/>
  <c r="G547" i="1"/>
  <c r="G546" i="1"/>
  <c r="G545" i="1"/>
  <c r="G544" i="1"/>
  <c r="G543" i="1"/>
  <c r="G542" i="1"/>
  <c r="G392" i="1"/>
  <c r="G391" i="1"/>
  <c r="G541" i="1"/>
  <c r="G390" i="1"/>
  <c r="G389" i="1"/>
  <c r="G540" i="1"/>
  <c r="G388" i="1"/>
  <c r="G539" i="1"/>
  <c r="G387" i="1"/>
  <c r="G386" i="1"/>
  <c r="G538" i="1"/>
  <c r="G537" i="1"/>
  <c r="G536" i="1"/>
  <c r="G535" i="1"/>
  <c r="G534" i="1"/>
  <c r="G533" i="1"/>
  <c r="G385" i="1"/>
  <c r="G532" i="1"/>
  <c r="G531" i="1"/>
  <c r="G530" i="1"/>
  <c r="G384" i="1"/>
  <c r="G383" i="1"/>
  <c r="G382" i="1"/>
  <c r="G381" i="1"/>
  <c r="G380" i="1"/>
  <c r="G379" i="1"/>
  <c r="G378" i="1"/>
  <c r="G529" i="1"/>
  <c r="G528" i="1" l="1"/>
  <c r="G376" i="1"/>
  <c r="G375" i="1"/>
  <c r="G374" i="1"/>
  <c r="G373" i="1"/>
  <c r="G372" i="1"/>
  <c r="G371" i="1"/>
  <c r="G370" i="1"/>
  <c r="G369" i="1"/>
  <c r="G368" i="1"/>
  <c r="G367" i="1" l="1"/>
  <c r="G366" i="1"/>
  <c r="G524" i="1"/>
  <c r="G365" i="1" l="1"/>
  <c r="G523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52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521" i="1"/>
  <c r="G338" i="1"/>
  <c r="G337" i="1"/>
  <c r="G520" i="1"/>
  <c r="G519" i="1"/>
  <c r="G336" i="1"/>
  <c r="G335" i="1"/>
  <c r="G334" i="1"/>
  <c r="G333" i="1"/>
  <c r="G332" i="1"/>
  <c r="G331" i="1"/>
  <c r="G330" i="1"/>
  <c r="G329" i="1"/>
  <c r="G518" i="1"/>
  <c r="G517" i="1"/>
  <c r="G328" i="1"/>
  <c r="G327" i="1"/>
  <c r="G516" i="1"/>
  <c r="G515" i="1"/>
  <c r="G514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0" i="1"/>
  <c r="G309" i="1"/>
  <c r="G308" i="1"/>
  <c r="G307" i="1"/>
  <c r="G306" i="1"/>
  <c r="G305" i="1"/>
  <c r="G304" i="1"/>
  <c r="G513" i="1"/>
  <c r="G511" i="1" l="1"/>
  <c r="G510" i="1"/>
  <c r="G303" i="1"/>
  <c r="G301" i="1"/>
  <c r="G298" i="1"/>
  <c r="G509" i="1" l="1"/>
  <c r="G295" i="1"/>
  <c r="G294" i="1"/>
  <c r="G293" i="1"/>
  <c r="G292" i="1"/>
  <c r="G291" i="1"/>
  <c r="G289" i="1"/>
  <c r="G288" i="1"/>
  <c r="G287" i="1"/>
  <c r="G286" i="1"/>
  <c r="G508" i="1"/>
  <c r="G507" i="1"/>
  <c r="G284" i="1"/>
  <c r="G283" i="1"/>
  <c r="G282" i="1"/>
  <c r="G281" i="1"/>
  <c r="G280" i="1"/>
  <c r="G279" i="1"/>
  <c r="G506" i="1"/>
  <c r="G277" i="1"/>
  <c r="G276" i="1"/>
  <c r="G275" i="1"/>
  <c r="G274" i="1"/>
  <c r="G272" i="1"/>
  <c r="G256" i="1"/>
  <c r="G505" i="1" l="1"/>
  <c r="G254" i="1"/>
  <c r="G504" i="1" l="1"/>
  <c r="G253" i="1"/>
  <c r="G503" i="1"/>
  <c r="G242" i="1"/>
  <c r="G502" i="1"/>
  <c r="G229" i="1"/>
  <c r="G220" i="1"/>
  <c r="G501" i="1"/>
  <c r="G218" i="1"/>
  <c r="G500" i="1"/>
  <c r="G499" i="1"/>
  <c r="G197" i="1"/>
  <c r="G143" i="1"/>
  <c r="G53" i="1"/>
  <c r="G447" i="1" l="1"/>
  <c r="G446" i="1"/>
  <c r="G445" i="1"/>
  <c r="G444" i="1"/>
  <c r="G443" i="1"/>
  <c r="G442" i="1" l="1"/>
  <c r="G441" i="1"/>
  <c r="G440" i="1"/>
  <c r="G439" i="1"/>
  <c r="G438" i="1"/>
  <c r="G51" i="1"/>
  <c r="G50" i="1"/>
  <c r="G49" i="1"/>
  <c r="G437" i="1"/>
  <c r="G436" i="1"/>
  <c r="G435" i="1"/>
  <c r="G434" i="1"/>
  <c r="G48" i="1"/>
  <c r="G47" i="1"/>
  <c r="G46" i="1"/>
  <c r="G45" i="1"/>
  <c r="G432" i="1"/>
  <c r="G431" i="1"/>
  <c r="G43" i="1"/>
  <c r="G42" i="1"/>
  <c r="G429" i="1"/>
  <c r="G38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0" i="1"/>
  <c r="G399" i="1"/>
  <c r="G398" i="1"/>
  <c r="G397" i="1"/>
  <c r="G396" i="1"/>
  <c r="G313" i="1"/>
  <c r="G312" i="1"/>
  <c r="G311" i="1"/>
  <c r="G302" i="1"/>
  <c r="G300" i="1"/>
  <c r="G299" i="1"/>
  <c r="G297" i="1"/>
  <c r="G296" i="1"/>
  <c r="G290" i="1"/>
  <c r="G285" i="1"/>
  <c r="G278" i="1"/>
  <c r="G273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5" i="1"/>
  <c r="G252" i="1"/>
  <c r="G251" i="1"/>
  <c r="G250" i="1"/>
  <c r="G249" i="1"/>
  <c r="G248" i="1"/>
  <c r="G247" i="1"/>
  <c r="G246" i="1"/>
  <c r="G245" i="1"/>
  <c r="G244" i="1"/>
  <c r="G243" i="1"/>
  <c r="G241" i="1"/>
  <c r="G240" i="1" l="1"/>
  <c r="G239" i="1"/>
  <c r="G238" i="1"/>
  <c r="G237" i="1"/>
  <c r="G236" i="1"/>
  <c r="G235" i="1"/>
  <c r="G234" i="1"/>
  <c r="G233" i="1"/>
  <c r="G232" i="1"/>
  <c r="G231" i="1"/>
  <c r="G230" i="1"/>
  <c r="G228" i="1"/>
  <c r="G227" i="1"/>
  <c r="G226" i="1"/>
  <c r="G225" i="1"/>
  <c r="G223" i="1"/>
  <c r="G222" i="1"/>
  <c r="G221" i="1"/>
  <c r="G219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2" i="1"/>
  <c r="G141" i="1"/>
  <c r="G139" i="1"/>
  <c r="G138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2" i="1"/>
  <c r="G121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44" i="1" l="1"/>
  <c r="G41" i="1"/>
  <c r="G40" i="1"/>
  <c r="G39" i="1"/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<sst xmlns="http://schemas.openxmlformats.org/spreadsheetml/2006/main" count="7413" uniqueCount="3418">
  <si>
    <t>PartNumber</t>
    <phoneticPr fontId="3" type="noConversion"/>
  </si>
  <si>
    <t>notice</t>
  </si>
  <si>
    <t>waferhistory</t>
  </si>
  <si>
    <t>waferver.</t>
    <phoneticPr fontId="3" type="noConversion"/>
  </si>
  <si>
    <t>Site</t>
  </si>
  <si>
    <t>OrderNO#</t>
    <phoneticPr fontId="3" type="noConversion"/>
  </si>
  <si>
    <t>Qty.(K)</t>
    <phoneticPr fontId="3" type="noConversion"/>
  </si>
  <si>
    <t>IssuedDate</t>
    <phoneticPr fontId="3" type="noConversion"/>
  </si>
  <si>
    <t>Packagetype</t>
  </si>
  <si>
    <t>TopMark</t>
    <phoneticPr fontId="3" type="noConversion"/>
  </si>
  <si>
    <t>wafersite</t>
  </si>
  <si>
    <r>
      <t>wafer</t>
    </r>
    <r>
      <rPr>
        <b/>
        <sz val="10"/>
        <color indexed="10"/>
        <rFont val="宋体"/>
        <family val="3"/>
        <charset val="134"/>
      </rPr>
      <t>（</t>
    </r>
    <r>
      <rPr>
        <b/>
        <sz val="10"/>
        <color indexed="10"/>
        <rFont val="Arial"/>
        <family val="2"/>
        <charset val="134"/>
      </rPr>
      <t>pcs</t>
    </r>
    <r>
      <rPr>
        <b/>
        <sz val="10"/>
        <color indexed="10"/>
        <rFont val="宋体"/>
        <family val="3"/>
        <charset val="134"/>
      </rPr>
      <t>）</t>
    </r>
    <phoneticPr fontId="3" type="noConversion"/>
  </si>
  <si>
    <t>WaferIDs</t>
    <phoneticPr fontId="3" type="noConversion"/>
  </si>
  <si>
    <t>A/TLot#</t>
    <phoneticPr fontId="3" type="noConversion"/>
  </si>
  <si>
    <t>GF00035</t>
    <phoneticPr fontId="3" type="noConversion"/>
  </si>
  <si>
    <t>C23C0</t>
    <phoneticPr fontId="3" type="noConversion"/>
  </si>
  <si>
    <t>SY6880CPGC</t>
    <phoneticPr fontId="3" type="noConversion"/>
  </si>
  <si>
    <t>NFME</t>
    <phoneticPr fontId="3" type="noConversion"/>
  </si>
  <si>
    <t>GG00021</t>
    <phoneticPr fontId="3" type="noConversion"/>
  </si>
  <si>
    <t>CSP2*1.8-12</t>
    <phoneticPr fontId="3" type="noConversion"/>
  </si>
  <si>
    <t>YH5HB</t>
    <phoneticPr fontId="3" type="noConversion"/>
  </si>
  <si>
    <t>HJTC</t>
    <phoneticPr fontId="3" type="noConversion"/>
  </si>
  <si>
    <t>NA2YC</t>
    <phoneticPr fontId="3" type="noConversion"/>
  </si>
  <si>
    <t>13#-25#</t>
    <phoneticPr fontId="3" type="noConversion"/>
  </si>
  <si>
    <t xml:space="preserve"> </t>
    <phoneticPr fontId="3" type="noConversion"/>
  </si>
  <si>
    <t>下单收货的差异是因CP，低量打废</t>
    <phoneticPr fontId="3" type="noConversion"/>
  </si>
  <si>
    <t>GG00044</t>
    <phoneticPr fontId="3" type="noConversion"/>
  </si>
  <si>
    <t>CSP1.56*1.96-20</t>
    <phoneticPr fontId="3" type="noConversion"/>
  </si>
  <si>
    <t>Jn5NA</t>
    <phoneticPr fontId="3" type="noConversion"/>
  </si>
  <si>
    <t>NAYNY</t>
    <phoneticPr fontId="3" type="noConversion"/>
  </si>
  <si>
    <t>1#~12#</t>
    <phoneticPr fontId="3" type="noConversion"/>
  </si>
  <si>
    <t>SY8018ADFC</t>
    <phoneticPr fontId="3" type="noConversion"/>
  </si>
  <si>
    <t>西安</t>
    <phoneticPr fontId="3" type="noConversion"/>
  </si>
  <si>
    <t>A81A0</t>
    <phoneticPr fontId="3" type="noConversion"/>
  </si>
  <si>
    <t>HTKJ</t>
    <phoneticPr fontId="3" type="noConversion"/>
  </si>
  <si>
    <r>
      <t>DFN2*2-8(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</si>
  <si>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Fe5NA</t>
    <phoneticPr fontId="3" type="noConversion"/>
  </si>
  <si>
    <t>NAPFP.03</t>
    <phoneticPr fontId="3" type="noConversion"/>
  </si>
  <si>
    <t>SYR837PKC</t>
    <phoneticPr fontId="3" type="noConversion"/>
  </si>
  <si>
    <t>A58H0</t>
    <phoneticPr fontId="3" type="noConversion"/>
  </si>
  <si>
    <t>GG00046</t>
    <phoneticPr fontId="3" type="noConversion"/>
  </si>
  <si>
    <t>Jn5NC</t>
    <phoneticPr fontId="3" type="noConversion"/>
  </si>
  <si>
    <t>NC00Y</t>
    <phoneticPr fontId="3" type="noConversion"/>
  </si>
  <si>
    <t>SY8827EPKC</t>
    <phoneticPr fontId="3" type="noConversion"/>
  </si>
  <si>
    <t>GG00070</t>
    <phoneticPr fontId="3" type="noConversion"/>
  </si>
  <si>
    <t>Er5QD</t>
    <phoneticPr fontId="3" type="noConversion"/>
  </si>
  <si>
    <t>NC4R6</t>
    <phoneticPr fontId="3" type="noConversion"/>
  </si>
  <si>
    <t>SYE972QOC</t>
    <phoneticPr fontId="3" type="noConversion"/>
  </si>
  <si>
    <t>GG00077</t>
    <phoneticPr fontId="3" type="noConversion"/>
  </si>
  <si>
    <t>QFN2x3-13(FC)</t>
    <phoneticPr fontId="3" type="noConversion"/>
  </si>
  <si>
    <t>ZN5RA</t>
    <phoneticPr fontId="3" type="noConversion"/>
  </si>
  <si>
    <t>NA2YS.02</t>
    <phoneticPr fontId="3" type="noConversion"/>
  </si>
  <si>
    <t>GG00083</t>
    <phoneticPr fontId="3" type="noConversion"/>
  </si>
  <si>
    <t>ZN5SA</t>
    <phoneticPr fontId="3" type="noConversion"/>
  </si>
  <si>
    <t>NC5ST</t>
    <phoneticPr fontId="3" type="noConversion"/>
  </si>
  <si>
    <t>SY6818PLC</t>
    <phoneticPr fontId="3" type="noConversion"/>
  </si>
  <si>
    <t>#6需要报废求偿，减薄机碎片</t>
    <phoneticPr fontId="3" type="noConversion"/>
  </si>
  <si>
    <t>GG00100</t>
    <phoneticPr fontId="3" type="noConversion"/>
  </si>
  <si>
    <t>CSP1.73*1.73-12</t>
    <phoneticPr fontId="3" type="noConversion"/>
  </si>
  <si>
    <t>ZQ5VA</t>
    <phoneticPr fontId="3" type="noConversion"/>
  </si>
  <si>
    <t>NA7G1.01</t>
    <phoneticPr fontId="3" type="noConversion"/>
  </si>
  <si>
    <r>
      <t>1#-5#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7#~12#</t>
    </r>
    <phoneticPr fontId="3" type="noConversion"/>
  </si>
  <si>
    <t>GG00113</t>
    <phoneticPr fontId="3" type="noConversion"/>
  </si>
  <si>
    <t xml:space="preserve">CSP1.56*1.96-20 </t>
    <phoneticPr fontId="3" type="noConversion"/>
  </si>
  <si>
    <t>Ab5VA</t>
    <phoneticPr fontId="3" type="noConversion"/>
  </si>
  <si>
    <t>NCF70</t>
    <phoneticPr fontId="3" type="noConversion"/>
  </si>
  <si>
    <t>SY8827GPKC</t>
    <phoneticPr fontId="3" type="noConversion"/>
  </si>
  <si>
    <t>GG00120</t>
    <phoneticPr fontId="3" type="noConversion"/>
  </si>
  <si>
    <t>Jb5XA</t>
    <phoneticPr fontId="3" type="noConversion"/>
  </si>
  <si>
    <t>HTJC</t>
    <phoneticPr fontId="3" type="noConversion"/>
  </si>
  <si>
    <t>1#-3#,5#-20#</t>
    <phoneticPr fontId="3" type="noConversion"/>
  </si>
  <si>
    <t>GG00124</t>
    <phoneticPr fontId="3" type="noConversion"/>
  </si>
  <si>
    <t>YH5XA</t>
    <phoneticPr fontId="3" type="noConversion"/>
  </si>
  <si>
    <t>SY8827FPKC</t>
    <phoneticPr fontId="3" type="noConversion"/>
  </si>
  <si>
    <t>GG00126</t>
    <phoneticPr fontId="3" type="noConversion"/>
  </si>
  <si>
    <t>Fy5XA</t>
    <phoneticPr fontId="3" type="noConversion"/>
  </si>
  <si>
    <t>1#-15#</t>
    <phoneticPr fontId="3" type="noConversion"/>
  </si>
  <si>
    <t>SYR828PKC</t>
    <phoneticPr fontId="3" type="noConversion"/>
  </si>
  <si>
    <t>GG00142</t>
    <phoneticPr fontId="3" type="noConversion"/>
  </si>
  <si>
    <t>Bc5YA</t>
    <phoneticPr fontId="3" type="noConversion"/>
  </si>
  <si>
    <t>TH00007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</si>
  <si>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</si>
  <si>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XE6AB</t>
    <phoneticPr fontId="3" type="noConversion"/>
  </si>
  <si>
    <t>NAQQH</t>
    <phoneticPr fontId="3" type="noConversion"/>
  </si>
  <si>
    <t>1#-25#</t>
    <phoneticPr fontId="3" type="noConversion"/>
  </si>
  <si>
    <t>SOT236160106350; SOT236160106351; SOT236160108077;SOT236160108078</t>
    <phoneticPr fontId="3" type="noConversion"/>
  </si>
  <si>
    <t>GH00001</t>
    <phoneticPr fontId="3" type="noConversion"/>
  </si>
  <si>
    <t>ZQ6AA</t>
    <phoneticPr fontId="3" type="noConversion"/>
  </si>
  <si>
    <t>NCFH7</t>
    <phoneticPr fontId="3" type="noConversion"/>
  </si>
  <si>
    <t>GH00002</t>
    <phoneticPr fontId="3" type="noConversion"/>
  </si>
  <si>
    <t>YH6AA</t>
    <phoneticPr fontId="3" type="noConversion"/>
  </si>
  <si>
    <t>NA0JM.05</t>
    <phoneticPr fontId="3" type="noConversion"/>
  </si>
  <si>
    <t>SY9702QOC</t>
    <phoneticPr fontId="3" type="noConversion"/>
  </si>
  <si>
    <t>GH00004</t>
    <phoneticPr fontId="3" type="noConversion"/>
  </si>
  <si>
    <t>QFN2*3-13(FC)</t>
    <phoneticPr fontId="3" type="noConversion"/>
  </si>
  <si>
    <t>ZN6AA</t>
    <phoneticPr fontId="3" type="noConversion"/>
  </si>
  <si>
    <t>NC5ST.04</t>
    <phoneticPr fontId="3" type="noConversion"/>
  </si>
  <si>
    <t>GH00005</t>
    <phoneticPr fontId="3" type="noConversion"/>
  </si>
  <si>
    <t>Bc6AA</t>
    <phoneticPr fontId="3" type="noConversion"/>
  </si>
  <si>
    <t>NCL7N</t>
    <phoneticPr fontId="3" type="noConversion"/>
  </si>
  <si>
    <t>GH00006</t>
    <phoneticPr fontId="3" type="noConversion"/>
  </si>
  <si>
    <t>Bc6AB</t>
    <phoneticPr fontId="3" type="noConversion"/>
  </si>
  <si>
    <t>NCL7N.04</t>
    <phoneticPr fontId="3" type="noConversion"/>
  </si>
  <si>
    <t>SYQ201ABC</t>
    <phoneticPr fontId="3" type="noConversion"/>
  </si>
  <si>
    <t>TH00037</t>
    <phoneticPr fontId="3" type="noConversion"/>
  </si>
  <si>
    <r>
      <rPr>
        <sz val="10"/>
        <rFont val="Arial"/>
        <family val="2"/>
        <charset val="134"/>
      </rP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</si>
  <si>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HY6AH</t>
    <phoneticPr fontId="3" type="noConversion"/>
  </si>
  <si>
    <t>NCPP8</t>
    <phoneticPr fontId="3" type="noConversion"/>
  </si>
  <si>
    <t>SOT236160123368</t>
    <phoneticPr fontId="3" type="noConversion"/>
  </si>
  <si>
    <t>SY8002EABC</t>
    <phoneticPr fontId="3" type="noConversion"/>
  </si>
  <si>
    <t>TH00039</t>
    <phoneticPr fontId="3" type="noConversion"/>
  </si>
  <si>
    <t>XE6AC</t>
    <phoneticPr fontId="3" type="noConversion"/>
  </si>
  <si>
    <t>NAQQK</t>
    <phoneticPr fontId="3" type="noConversion"/>
  </si>
  <si>
    <t>SOT236160217085; SOT236160217086; SOT236160217087</t>
    <phoneticPr fontId="3" type="noConversion"/>
  </si>
  <si>
    <t>GH00007</t>
    <phoneticPr fontId="3" type="noConversion"/>
  </si>
  <si>
    <t>ZQ6BA</t>
    <phoneticPr fontId="3" type="noConversion"/>
  </si>
  <si>
    <t>NCFH7.01</t>
    <phoneticPr fontId="3" type="noConversion"/>
  </si>
  <si>
    <t>GH00008</t>
    <phoneticPr fontId="3" type="noConversion"/>
  </si>
  <si>
    <t>YH6BA</t>
    <phoneticPr fontId="3" type="noConversion"/>
  </si>
  <si>
    <t>NC6JR.01</t>
    <phoneticPr fontId="3" type="noConversion"/>
  </si>
  <si>
    <t>SYR838PKC</t>
    <phoneticPr fontId="3" type="noConversion"/>
  </si>
  <si>
    <t>A58J0</t>
    <phoneticPr fontId="3" type="noConversion"/>
  </si>
  <si>
    <t>GH00009</t>
    <phoneticPr fontId="3" type="noConversion"/>
  </si>
  <si>
    <t>Jq6BA</t>
    <phoneticPr fontId="3" type="noConversion"/>
  </si>
  <si>
    <t>NC5A7</t>
    <phoneticPr fontId="3" type="noConversion"/>
  </si>
  <si>
    <t>GH00010</t>
    <phoneticPr fontId="3" type="noConversion"/>
  </si>
  <si>
    <t>Jq6BB</t>
    <phoneticPr fontId="3" type="noConversion"/>
  </si>
  <si>
    <t>NC5A9</t>
    <phoneticPr fontId="3" type="noConversion"/>
  </si>
  <si>
    <t>GH00011</t>
    <phoneticPr fontId="3" type="noConversion"/>
  </si>
  <si>
    <t>Jq6BC</t>
    <phoneticPr fontId="3" type="noConversion"/>
  </si>
  <si>
    <t>NC5A8</t>
    <phoneticPr fontId="3" type="noConversion"/>
  </si>
  <si>
    <t>A58G0</t>
    <phoneticPr fontId="3" type="noConversion"/>
  </si>
  <si>
    <t>GH00012</t>
    <phoneticPr fontId="3" type="noConversion"/>
  </si>
  <si>
    <t>Jb6BA</t>
    <phoneticPr fontId="3" type="noConversion"/>
  </si>
  <si>
    <t>NCL7J</t>
    <phoneticPr fontId="3" type="noConversion"/>
  </si>
  <si>
    <t>TH00081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</si>
  <si>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</si>
  <si>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LD6BO</t>
    <phoneticPr fontId="3" type="noConversion"/>
  </si>
  <si>
    <t>S01226</t>
    <phoneticPr fontId="3" type="noConversion"/>
  </si>
  <si>
    <t>#1,3-5,7,9,13,15,19,21,23,25</t>
    <phoneticPr fontId="3" type="noConversion"/>
  </si>
  <si>
    <t>SOT235160126007; SOT235160126008; SOT235160126009</t>
    <phoneticPr fontId="3" type="noConversion"/>
  </si>
  <si>
    <t>SY8121BABC</t>
    <phoneticPr fontId="3" type="noConversion"/>
  </si>
  <si>
    <t>TH00084</t>
    <phoneticPr fontId="3" type="noConversion"/>
  </si>
  <si>
    <t>TV6BA</t>
    <phoneticPr fontId="3" type="noConversion"/>
  </si>
  <si>
    <t>NCNQP</t>
    <phoneticPr fontId="3" type="noConversion"/>
  </si>
  <si>
    <t>SOT236160203275; SOT236160203277; SOT236160212080</t>
    <phoneticPr fontId="3" type="noConversion"/>
  </si>
  <si>
    <t>SYJ905ABC</t>
    <phoneticPr fontId="3" type="noConversion"/>
  </si>
  <si>
    <t>TH00088</t>
    <phoneticPr fontId="3" type="noConversion"/>
  </si>
  <si>
    <t>NB6BB</t>
    <phoneticPr fontId="3" type="noConversion"/>
  </si>
  <si>
    <t>NCLK8</t>
    <phoneticPr fontId="3" type="noConversion"/>
  </si>
  <si>
    <t>SOT236160213283; SOT236160213284;SOT236160217060</t>
    <phoneticPr fontId="3" type="noConversion"/>
  </si>
  <si>
    <t>TH00095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</si>
  <si>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</si>
  <si>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KV6BI</t>
    <phoneticPr fontId="3" type="noConversion"/>
  </si>
  <si>
    <t>NCQPK</t>
    <phoneticPr fontId="3" type="noConversion"/>
  </si>
  <si>
    <t>SOT235160127055; SOT235160127057; SOT235160130255</t>
    <phoneticPr fontId="3" type="noConversion"/>
  </si>
  <si>
    <t>SYK819AAC</t>
    <phoneticPr fontId="3" type="noConversion"/>
  </si>
  <si>
    <t>TH00096</t>
    <phoneticPr fontId="3" type="noConversion"/>
  </si>
  <si>
    <t>KV6BJ</t>
    <phoneticPr fontId="3" type="noConversion"/>
  </si>
  <si>
    <t>NCQPL</t>
    <phoneticPr fontId="3" type="noConversion"/>
  </si>
  <si>
    <t>SOT235160216062; SOT235160216063; SOT235160216065</t>
    <phoneticPr fontId="3" type="noConversion"/>
  </si>
  <si>
    <t>E35B0+A3X04B</t>
    <phoneticPr fontId="3" type="noConversion"/>
  </si>
  <si>
    <t>TH00100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</si>
  <si>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</si>
  <si>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AYJ6BA</t>
    <phoneticPr fontId="3" type="noConversion"/>
  </si>
  <si>
    <t>ASMC</t>
    <phoneticPr fontId="3" type="noConversion"/>
  </si>
  <si>
    <t>7+23</t>
    <phoneticPr fontId="3" type="noConversion"/>
  </si>
  <si>
    <t>NAP4Y.03+SJ099500</t>
    <phoneticPr fontId="3" type="noConversion"/>
  </si>
  <si>
    <t>9#-15#+1#~23#</t>
    <phoneticPr fontId="3" type="noConversion"/>
  </si>
  <si>
    <t>SOP008160126402; SOP008160127442; SOP008160127443</t>
    <phoneticPr fontId="3" type="noConversion"/>
  </si>
  <si>
    <t>SY6288E1AAC</t>
    <phoneticPr fontId="3" type="noConversion"/>
  </si>
  <si>
    <t>C25A1</t>
    <phoneticPr fontId="3" type="noConversion"/>
  </si>
  <si>
    <t>SOT23-5</t>
    <phoneticPr fontId="3" type="noConversion"/>
  </si>
  <si>
    <t>Km6CA</t>
    <phoneticPr fontId="3" type="noConversion"/>
  </si>
  <si>
    <t>NCKGL.14</t>
    <phoneticPr fontId="3" type="noConversion"/>
  </si>
  <si>
    <t>6#</t>
    <phoneticPr fontId="3" type="noConversion"/>
  </si>
  <si>
    <t>TH00105</t>
    <phoneticPr fontId="3" type="noConversion"/>
  </si>
  <si>
    <t>XE6CA</t>
    <phoneticPr fontId="3" type="noConversion"/>
  </si>
  <si>
    <t>NCQ2F</t>
    <phoneticPr fontId="3" type="noConversion"/>
  </si>
  <si>
    <t>SOT236160215086; SOT236160215087; SOT236160215088; SOT236160215089; SOT236160215090</t>
    <phoneticPr fontId="3" type="noConversion"/>
  </si>
  <si>
    <t>TH00106</t>
    <phoneticPr fontId="3" type="noConversion"/>
  </si>
  <si>
    <t>XE6CB</t>
    <phoneticPr fontId="3" type="noConversion"/>
  </si>
  <si>
    <t>NCQ31</t>
    <phoneticPr fontId="3" type="noConversion"/>
  </si>
  <si>
    <t>SOT236160218143; SOT236160218144; SOT236160218145</t>
    <phoneticPr fontId="3" type="noConversion"/>
  </si>
  <si>
    <t>TH00114</t>
    <phoneticPr fontId="3" type="noConversion"/>
  </si>
  <si>
    <t>LD6CH</t>
    <phoneticPr fontId="3" type="noConversion"/>
  </si>
  <si>
    <t>NCR58</t>
    <phoneticPr fontId="3" type="noConversion"/>
  </si>
  <si>
    <t>SOT235160213335; SOT235160215120; SOT235160215121; SOT235160215122; SOT235160215123</t>
    <phoneticPr fontId="3" type="noConversion"/>
  </si>
  <si>
    <t>TH00115</t>
    <phoneticPr fontId="3" type="noConversion"/>
  </si>
  <si>
    <t>LD6CI</t>
    <phoneticPr fontId="3" type="noConversion"/>
  </si>
  <si>
    <t>NCR59</t>
    <phoneticPr fontId="3" type="noConversion"/>
  </si>
  <si>
    <t>SOT235160214058; SOT235160214059; SOT235160214060; SOT235160214061</t>
    <phoneticPr fontId="3" type="noConversion"/>
  </si>
  <si>
    <t>TH00116</t>
    <phoneticPr fontId="3" type="noConversion"/>
  </si>
  <si>
    <t>LD6CJ</t>
    <phoneticPr fontId="3" type="noConversion"/>
  </si>
  <si>
    <t>NCR5A</t>
    <phoneticPr fontId="3" type="noConversion"/>
  </si>
  <si>
    <t>SOT235160216058; SOT235160216059; SOT235160216060; SOT235160216061; SOT235160216064</t>
    <phoneticPr fontId="3" type="noConversion"/>
  </si>
  <si>
    <t>TH00117</t>
    <phoneticPr fontId="3" type="noConversion"/>
  </si>
  <si>
    <t>LD6CK</t>
    <phoneticPr fontId="3" type="noConversion"/>
  </si>
  <si>
    <t>NCR5C</t>
    <phoneticPr fontId="3" type="noConversion"/>
  </si>
  <si>
    <t xml:space="preserve">SOT235160217088; SOT235160217089; SOT235160217090; </t>
    <phoneticPr fontId="3" type="noConversion"/>
  </si>
  <si>
    <t>TH00118</t>
    <phoneticPr fontId="3" type="noConversion"/>
  </si>
  <si>
    <t>LD6CL</t>
    <phoneticPr fontId="3" type="noConversion"/>
  </si>
  <si>
    <t>NCR5F</t>
    <phoneticPr fontId="3" type="noConversion"/>
  </si>
  <si>
    <t>SOT235160218342; SOT235160218343; SOT235160218344; SOT235160218346; SOT235160219322; SOT235160219323</t>
    <phoneticPr fontId="3" type="noConversion"/>
  </si>
  <si>
    <t>TH00119</t>
    <phoneticPr fontId="3" type="noConversion"/>
  </si>
  <si>
    <t>LD6CM</t>
    <phoneticPr fontId="3" type="noConversion"/>
  </si>
  <si>
    <t>NCR5G</t>
    <phoneticPr fontId="3" type="noConversion"/>
  </si>
  <si>
    <t>SOT235160222309; SOT235160222310; SOT235160304331; SOT235160304333; SOT235160304334</t>
    <phoneticPr fontId="3" type="noConversion"/>
  </si>
  <si>
    <t>TH00120</t>
    <phoneticPr fontId="3" type="noConversion"/>
  </si>
  <si>
    <t>LD6CN</t>
    <phoneticPr fontId="3" type="noConversion"/>
  </si>
  <si>
    <t>NCR5L</t>
    <phoneticPr fontId="3" type="noConversion"/>
  </si>
  <si>
    <t>SOT235160305128; SOT235160305129; SOT235160306009; SOT235160306010; SOT235160306381</t>
    <phoneticPr fontId="3" type="noConversion"/>
  </si>
  <si>
    <t>TH00122</t>
    <phoneticPr fontId="3" type="noConversion"/>
  </si>
  <si>
    <t>LD6CP</t>
    <phoneticPr fontId="3" type="noConversion"/>
  </si>
  <si>
    <t>NCR8Y</t>
    <phoneticPr fontId="3" type="noConversion"/>
  </si>
  <si>
    <t>SOT235160307093; SOT235160307094; SOT235160307095; SOT235160307096; SOT235160308059</t>
    <phoneticPr fontId="3" type="noConversion"/>
  </si>
  <si>
    <t>SY8089AAAC</t>
    <phoneticPr fontId="3" type="noConversion"/>
  </si>
  <si>
    <t>TH00131</t>
    <phoneticPr fontId="3" type="noConversion"/>
  </si>
  <si>
    <t>KV6CI</t>
    <phoneticPr fontId="3" type="noConversion"/>
  </si>
  <si>
    <t>NCR6K</t>
    <phoneticPr fontId="3" type="noConversion"/>
  </si>
  <si>
    <t>SOT235160222311; SOT235160222313; SOT235160223379;SOT235160301119</t>
    <phoneticPr fontId="3" type="noConversion"/>
  </si>
  <si>
    <t>TH00132</t>
    <phoneticPr fontId="3" type="noConversion"/>
  </si>
  <si>
    <t>KV6CJ</t>
    <phoneticPr fontId="3" type="noConversion"/>
  </si>
  <si>
    <t>NCR9F</t>
    <phoneticPr fontId="3" type="noConversion"/>
  </si>
  <si>
    <t>SOT235160308062; SOT235160308063; SOT235160308064</t>
    <phoneticPr fontId="3" type="noConversion"/>
  </si>
  <si>
    <t>SY8120BABC</t>
    <phoneticPr fontId="3" type="noConversion"/>
  </si>
  <si>
    <t>TH00133</t>
    <phoneticPr fontId="3" type="noConversion"/>
  </si>
  <si>
    <t>NB6CA</t>
    <phoneticPr fontId="3" type="noConversion"/>
  </si>
  <si>
    <t>NCP0H</t>
    <phoneticPr fontId="3" type="noConversion"/>
  </si>
  <si>
    <t>SOT236160128326; SOT236160128327; SOT236160128328; SOT236160128329; SOT236160128330</t>
    <phoneticPr fontId="3" type="noConversion"/>
  </si>
  <si>
    <t>TH00136</t>
    <phoneticPr fontId="3" type="noConversion"/>
  </si>
  <si>
    <t>TV6CC</t>
    <phoneticPr fontId="3" type="noConversion"/>
  </si>
  <si>
    <t>NCPCW</t>
    <phoneticPr fontId="3" type="noConversion"/>
  </si>
  <si>
    <t>SOT236160215143; SOT236160215144; SOT236160216073</t>
    <phoneticPr fontId="3" type="noConversion"/>
  </si>
  <si>
    <t>TH00138</t>
    <phoneticPr fontId="3" type="noConversion"/>
  </si>
  <si>
    <t>TV6CE</t>
    <phoneticPr fontId="3" type="noConversion"/>
  </si>
  <si>
    <t>NCPF0</t>
    <phoneticPr fontId="3" type="noConversion"/>
  </si>
  <si>
    <t>SOT236160218069; SOT236160218071; SOT236160218072</t>
    <phoneticPr fontId="3" type="noConversion"/>
  </si>
  <si>
    <t>SY8703ABC</t>
    <phoneticPr fontId="3" type="noConversion"/>
  </si>
  <si>
    <t>TH00142</t>
    <phoneticPr fontId="3" type="noConversion"/>
  </si>
  <si>
    <t>EF6CD</t>
    <phoneticPr fontId="3" type="noConversion"/>
  </si>
  <si>
    <t>NCMGW</t>
    <phoneticPr fontId="3" type="noConversion"/>
  </si>
  <si>
    <t>6#-25#</t>
    <phoneticPr fontId="3" type="noConversion"/>
  </si>
  <si>
    <t>SOT236160214302; SOT236160214303; SOT236160214304; SOT236160220348</t>
    <phoneticPr fontId="3" type="noConversion"/>
  </si>
  <si>
    <t>GH00018</t>
    <phoneticPr fontId="3" type="noConversion"/>
  </si>
  <si>
    <t>Er6CE</t>
    <phoneticPr fontId="3" type="noConversion"/>
  </si>
  <si>
    <t>NCM96</t>
    <phoneticPr fontId="3" type="noConversion"/>
  </si>
  <si>
    <t>GH00020</t>
    <phoneticPr fontId="3" type="noConversion"/>
  </si>
  <si>
    <t>Er6CG</t>
    <phoneticPr fontId="3" type="noConversion"/>
  </si>
  <si>
    <t>NCM98</t>
    <phoneticPr fontId="3" type="noConversion"/>
  </si>
  <si>
    <t>GH00021</t>
    <phoneticPr fontId="3" type="noConversion"/>
  </si>
  <si>
    <t>Jb6CA</t>
    <phoneticPr fontId="3" type="noConversion"/>
  </si>
  <si>
    <t>NCL7K</t>
    <phoneticPr fontId="3" type="noConversion"/>
  </si>
  <si>
    <t>GH00022</t>
    <phoneticPr fontId="3" type="noConversion"/>
  </si>
  <si>
    <t>Ab6CA</t>
    <phoneticPr fontId="3" type="noConversion"/>
  </si>
  <si>
    <t>SY7200AABC</t>
    <phoneticPr fontId="3" type="noConversion"/>
  </si>
  <si>
    <t>TH00143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</si>
  <si>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</si>
  <si>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HY6CA</t>
    <phoneticPr fontId="3" type="noConversion"/>
  </si>
  <si>
    <t>NCRYL</t>
    <phoneticPr fontId="3" type="noConversion"/>
  </si>
  <si>
    <t>SOT236160219065; SOT236160219066; SOT236160221007; SOT236160221008</t>
    <phoneticPr fontId="3" type="noConversion"/>
  </si>
  <si>
    <t>SY8088AAC</t>
    <phoneticPr fontId="3" type="noConversion"/>
  </si>
  <si>
    <t>TH00144</t>
    <phoneticPr fontId="3" type="noConversion"/>
  </si>
  <si>
    <t>LD6CQ</t>
    <phoneticPr fontId="3" type="noConversion"/>
  </si>
  <si>
    <t>NCR98</t>
    <phoneticPr fontId="3" type="noConversion"/>
  </si>
  <si>
    <t>SOT235160213029; SOT235160213030</t>
    <phoneticPr fontId="3" type="noConversion"/>
  </si>
  <si>
    <t>TH00147</t>
    <phoneticPr fontId="3" type="noConversion"/>
  </si>
  <si>
    <t>TV6CF</t>
    <phoneticPr fontId="3" type="noConversion"/>
  </si>
  <si>
    <t>NCPF1</t>
    <phoneticPr fontId="3" type="noConversion"/>
  </si>
  <si>
    <t>SOT236160219061; SOT236160219062; SOT236160220306</t>
    <phoneticPr fontId="3" type="noConversion"/>
  </si>
  <si>
    <t>TH00148</t>
    <phoneticPr fontId="3" type="noConversion"/>
  </si>
  <si>
    <t>TV6CG</t>
    <phoneticPr fontId="3" type="noConversion"/>
  </si>
  <si>
    <t>NCPP3</t>
    <phoneticPr fontId="3" type="noConversion"/>
  </si>
  <si>
    <t>SOT236160220160; SOT236160221001; SOT236160221002</t>
    <phoneticPr fontId="3" type="noConversion"/>
  </si>
  <si>
    <t>SYK619AAC</t>
    <phoneticPr fontId="3" type="noConversion"/>
  </si>
  <si>
    <t>TH00149</t>
    <phoneticPr fontId="3" type="noConversion"/>
  </si>
  <si>
    <t>KV6CM</t>
    <phoneticPr fontId="3" type="noConversion"/>
  </si>
  <si>
    <t>NCR9J</t>
    <phoneticPr fontId="3" type="noConversion"/>
  </si>
  <si>
    <t>SOT235160304152; SOT235160305130; SOT235160306004</t>
    <phoneticPr fontId="3" type="noConversion"/>
  </si>
  <si>
    <t>C28A0</t>
    <phoneticPr fontId="3" type="noConversion"/>
  </si>
  <si>
    <t>GH00026</t>
    <phoneticPr fontId="3" type="noConversion"/>
  </si>
  <si>
    <t>ZQ6EA</t>
    <phoneticPr fontId="3" type="noConversion"/>
  </si>
  <si>
    <t>NCT2J</t>
    <phoneticPr fontId="3" type="noConversion"/>
  </si>
  <si>
    <t>SY58283NFAC</t>
    <phoneticPr fontId="3" type="noConversion"/>
  </si>
  <si>
    <t>TH00150</t>
    <phoneticPr fontId="3" type="noConversion"/>
  </si>
  <si>
    <t>AYJ6EA</t>
    <phoneticPr fontId="3" type="noConversion"/>
  </si>
  <si>
    <t>8+26</t>
    <phoneticPr fontId="3" type="noConversion"/>
  </si>
  <si>
    <t>NCTQ5+(SJ102400+SJ099102)</t>
    <phoneticPr fontId="3" type="noConversion"/>
  </si>
  <si>
    <t>1#-8#+(1#-25#+5#)</t>
    <phoneticPr fontId="3" type="noConversion"/>
  </si>
  <si>
    <t>SOP008160302406; SOP008160303392; SOP008160303396</t>
    <phoneticPr fontId="3" type="noConversion"/>
  </si>
  <si>
    <t>TH00151</t>
    <phoneticPr fontId="3" type="noConversion"/>
  </si>
  <si>
    <t>AYJ6EB</t>
    <phoneticPr fontId="3" type="noConversion"/>
  </si>
  <si>
    <t>NCTQ5+(SJ102600+SJ097501)</t>
    <phoneticPr fontId="3" type="noConversion"/>
  </si>
  <si>
    <t>9#-16#+(1#-25#+14#)</t>
    <phoneticPr fontId="3" type="noConversion"/>
  </si>
  <si>
    <t>SOP008160228404; SOP008160229435; SOP008160301264</t>
    <phoneticPr fontId="3" type="noConversion"/>
  </si>
  <si>
    <t>TH00152</t>
    <phoneticPr fontId="3" type="noConversion"/>
  </si>
  <si>
    <t>AYJ6EC</t>
    <phoneticPr fontId="3" type="noConversion"/>
  </si>
  <si>
    <t>5+16</t>
    <phoneticPr fontId="3" type="noConversion"/>
  </si>
  <si>
    <t>NCTQ5+SJ097500</t>
    <phoneticPr fontId="3" type="noConversion"/>
  </si>
  <si>
    <t>17#-21#,7#-13#+16#-24#</t>
    <phoneticPr fontId="3" type="noConversion"/>
  </si>
  <si>
    <t>SOP008160310482</t>
    <phoneticPr fontId="3" type="noConversion"/>
  </si>
  <si>
    <t>TH00153</t>
    <phoneticPr fontId="3" type="noConversion"/>
  </si>
  <si>
    <t>AYJ6ED</t>
    <phoneticPr fontId="3" type="noConversion"/>
  </si>
  <si>
    <t>NCTQ6+(SJ103900+SJ097500)</t>
    <phoneticPr fontId="3" type="noConversion"/>
  </si>
  <si>
    <t>1#-8#+(1#-25#+25#)</t>
    <phoneticPr fontId="3" type="noConversion"/>
  </si>
  <si>
    <t>SOP008160304215; SOP008160305238</t>
    <phoneticPr fontId="3" type="noConversion"/>
  </si>
  <si>
    <t>B07L1</t>
    <phoneticPr fontId="3" type="noConversion"/>
  </si>
  <si>
    <t>TH00155</t>
    <phoneticPr fontId="3" type="noConversion"/>
  </si>
  <si>
    <t>HY6EB</t>
    <phoneticPr fontId="3" type="noConversion"/>
  </si>
  <si>
    <t>NCSJW</t>
    <phoneticPr fontId="3" type="noConversion"/>
  </si>
  <si>
    <r>
      <t>SOT236160308226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SOT236160308227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SOT236160309135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 SOT236160309136</t>
    </r>
    <phoneticPr fontId="3" type="noConversion"/>
  </si>
  <si>
    <t>TH00156</t>
    <phoneticPr fontId="3" type="noConversion"/>
  </si>
  <si>
    <t>HY6EC</t>
    <phoneticPr fontId="3" type="noConversion"/>
  </si>
  <si>
    <t>NCSK0</t>
    <phoneticPr fontId="3" type="noConversion"/>
  </si>
  <si>
    <r>
      <t>SOT236160312322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SOT236160312323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SOT236160312324</t>
    </r>
    <phoneticPr fontId="3" type="noConversion"/>
  </si>
  <si>
    <t>TH00157</t>
    <phoneticPr fontId="3" type="noConversion"/>
  </si>
  <si>
    <t>HY6ED</t>
    <phoneticPr fontId="3" type="noConversion"/>
  </si>
  <si>
    <t>NCSK1</t>
    <phoneticPr fontId="3" type="noConversion"/>
  </si>
  <si>
    <t>1#-19#,21#-25#</t>
    <phoneticPr fontId="3" type="noConversion"/>
  </si>
  <si>
    <r>
      <t>SOT236160315330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SOT236160316348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SOT236160316350</t>
    </r>
    <phoneticPr fontId="3" type="noConversion"/>
  </si>
  <si>
    <t>TH00158</t>
    <phoneticPr fontId="3" type="noConversion"/>
  </si>
  <si>
    <t>HY6EE</t>
    <phoneticPr fontId="3" type="noConversion"/>
  </si>
  <si>
    <t>NCSK2</t>
    <phoneticPr fontId="3" type="noConversion"/>
  </si>
  <si>
    <r>
      <t>SOT236160317407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SOT236160317408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SOT236160320379</t>
    </r>
    <phoneticPr fontId="3" type="noConversion"/>
  </si>
  <si>
    <t>TH00159</t>
    <phoneticPr fontId="3" type="noConversion"/>
  </si>
  <si>
    <t>NT6EA</t>
    <phoneticPr fontId="3" type="noConversion"/>
  </si>
  <si>
    <t>SOT236160315149</t>
    <phoneticPr fontId="3" type="noConversion"/>
  </si>
  <si>
    <t>TH00160</t>
    <phoneticPr fontId="3" type="noConversion"/>
  </si>
  <si>
    <t>LD6EA</t>
    <phoneticPr fontId="3" type="noConversion"/>
  </si>
  <si>
    <t>NCR56</t>
    <phoneticPr fontId="3" type="noConversion"/>
  </si>
  <si>
    <t>SOT235160229058; SOT235160229059; SOT235160301421; SOT235160303293; SOT235160303294</t>
    <phoneticPr fontId="3" type="noConversion"/>
  </si>
  <si>
    <t>TH00161</t>
    <phoneticPr fontId="3" type="noConversion"/>
  </si>
  <si>
    <t>LD6EB</t>
    <phoneticPr fontId="3" type="noConversion"/>
  </si>
  <si>
    <t>NCR5H</t>
    <phoneticPr fontId="3" type="noConversion"/>
  </si>
  <si>
    <t>SOT235160302438; SOT235160302439; SOT235160302440; SOT235160302441; SOT235160302442</t>
    <phoneticPr fontId="3" type="noConversion"/>
  </si>
  <si>
    <t>TH00162</t>
    <phoneticPr fontId="3" type="noConversion"/>
  </si>
  <si>
    <t>LD6EC</t>
    <phoneticPr fontId="3" type="noConversion"/>
  </si>
  <si>
    <t>NCR5J</t>
    <phoneticPr fontId="3" type="noConversion"/>
  </si>
  <si>
    <r>
      <t>SOT235160308228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SOT235160308229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SOT235160308230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SOT235160308231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SOT235160309139</t>
    </r>
    <phoneticPr fontId="3" type="noConversion"/>
  </si>
  <si>
    <t>TH00163</t>
    <phoneticPr fontId="3" type="noConversion"/>
  </si>
  <si>
    <t>LD6ED</t>
    <phoneticPr fontId="3" type="noConversion"/>
  </si>
  <si>
    <t>NCR5K</t>
    <phoneticPr fontId="3" type="noConversion"/>
  </si>
  <si>
    <r>
      <t>SOT235160309129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SOT235160309130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SOT235160309131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SOT235160310026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SOT235160310027</t>
    </r>
    <phoneticPr fontId="3" type="noConversion"/>
  </si>
  <si>
    <t>TH00164</t>
    <phoneticPr fontId="3" type="noConversion"/>
  </si>
  <si>
    <t>LD6EF</t>
    <phoneticPr fontId="3" type="noConversion"/>
  </si>
  <si>
    <t>NCR8S</t>
    <phoneticPr fontId="3" type="noConversion"/>
  </si>
  <si>
    <r>
      <t>SOT235160310292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SOT235160310293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SOT235160311430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SOT235160311431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SOT235160311432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SOT235160311433</t>
    </r>
    <phoneticPr fontId="3" type="noConversion"/>
  </si>
  <si>
    <t>TH00165</t>
    <phoneticPr fontId="3" type="noConversion"/>
  </si>
  <si>
    <t>LD6EG</t>
    <phoneticPr fontId="3" type="noConversion"/>
  </si>
  <si>
    <t>NCR8T</t>
    <phoneticPr fontId="3" type="noConversion"/>
  </si>
  <si>
    <r>
      <t>SOT235160311438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SOT235160311439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SOT235160312086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SOT235160312087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SOT235160312089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SOT235160312091</t>
    </r>
    <phoneticPr fontId="3" type="noConversion"/>
  </si>
  <si>
    <t>TH00166</t>
    <phoneticPr fontId="3" type="noConversion"/>
  </si>
  <si>
    <t>LD6EH</t>
    <phoneticPr fontId="3" type="noConversion"/>
  </si>
  <si>
    <t>NCR91</t>
    <phoneticPr fontId="3" type="noConversion"/>
  </si>
  <si>
    <r>
      <t>SOT235160312327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SOT235160313092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SOT235160313093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SOT235160313094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SOT235160313095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SOT235160313316</t>
    </r>
    <phoneticPr fontId="3" type="noConversion"/>
  </si>
  <si>
    <t>TH00167</t>
    <phoneticPr fontId="3" type="noConversion"/>
  </si>
  <si>
    <t>LD6EI</t>
    <phoneticPr fontId="3" type="noConversion"/>
  </si>
  <si>
    <t>NCR92</t>
    <phoneticPr fontId="3" type="noConversion"/>
  </si>
  <si>
    <r>
      <t>SOT235160314100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SOT235160314101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SOT235160314103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SOT235160315332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SOT235160315544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SOT235160315545</t>
    </r>
    <phoneticPr fontId="3" type="noConversion"/>
  </si>
  <si>
    <t>TH00168</t>
    <phoneticPr fontId="3" type="noConversion"/>
  </si>
  <si>
    <t>LD6EJ</t>
    <phoneticPr fontId="3" type="noConversion"/>
  </si>
  <si>
    <t>NCR9A</t>
    <phoneticPr fontId="3" type="noConversion"/>
  </si>
  <si>
    <r>
      <t>SOT235160316123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SOT235160316124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SOT235160316125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SOT235160317059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SOT235160317060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SOT235160317061</t>
    </r>
    <phoneticPr fontId="3" type="noConversion"/>
  </si>
  <si>
    <t>TH00169</t>
    <phoneticPr fontId="3" type="noConversion"/>
  </si>
  <si>
    <t>LD6GA</t>
    <phoneticPr fontId="3" type="noConversion"/>
  </si>
  <si>
    <t>NCR90</t>
    <phoneticPr fontId="3" type="noConversion"/>
  </si>
  <si>
    <r>
      <t>SOT235160318384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SOT235160318385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SOT235160319102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SOT235160319103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SOT235160319104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SOT235160319106 </t>
    </r>
    <phoneticPr fontId="3" type="noConversion"/>
  </si>
  <si>
    <t>TH00172</t>
    <phoneticPr fontId="3" type="noConversion"/>
  </si>
  <si>
    <t>KV6EC</t>
    <phoneticPr fontId="3" type="noConversion"/>
  </si>
  <si>
    <t>NCR9N</t>
    <phoneticPr fontId="3" type="noConversion"/>
  </si>
  <si>
    <r>
      <t>SOT235160312108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SOT235160312109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SOT235160312110</t>
    </r>
    <phoneticPr fontId="3" type="noConversion"/>
  </si>
  <si>
    <t>TH00173</t>
    <phoneticPr fontId="3" type="noConversion"/>
  </si>
  <si>
    <t>KV6ED</t>
    <phoneticPr fontId="3" type="noConversion"/>
  </si>
  <si>
    <t>NCR9P</t>
    <phoneticPr fontId="3" type="noConversion"/>
  </si>
  <si>
    <r>
      <t>SOT235160310030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SOT235160310031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SOT235160310032</t>
    </r>
    <phoneticPr fontId="3" type="noConversion"/>
  </si>
  <si>
    <t>TH00175</t>
    <phoneticPr fontId="3" type="noConversion"/>
  </si>
  <si>
    <t>KV6EF</t>
    <phoneticPr fontId="3" type="noConversion"/>
  </si>
  <si>
    <t>NCR9R</t>
    <phoneticPr fontId="3" type="noConversion"/>
  </si>
  <si>
    <r>
      <t>SOT235160306148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SOT235160306149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SOT235160316354</t>
    </r>
    <phoneticPr fontId="3" type="noConversion"/>
  </si>
  <si>
    <t>TH00176</t>
    <phoneticPr fontId="3" type="noConversion"/>
  </si>
  <si>
    <t>KV6EG</t>
    <phoneticPr fontId="3" type="noConversion"/>
  </si>
  <si>
    <t>NCRA0</t>
    <phoneticPr fontId="3" type="noConversion"/>
  </si>
  <si>
    <r>
      <t>SOT235160314113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SOT235160314114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SOT235160314115</t>
    </r>
    <phoneticPr fontId="3" type="noConversion"/>
  </si>
  <si>
    <t>TH00177</t>
    <phoneticPr fontId="3" type="noConversion"/>
  </si>
  <si>
    <t>KV6EH</t>
    <phoneticPr fontId="3" type="noConversion"/>
  </si>
  <si>
    <t>NCR9Y</t>
    <phoneticPr fontId="3" type="noConversion"/>
  </si>
  <si>
    <r>
      <t>SOT235160318031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SOT235160318032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SOT235160321026</t>
    </r>
    <phoneticPr fontId="3" type="noConversion"/>
  </si>
  <si>
    <t>TH00178</t>
    <phoneticPr fontId="3" type="noConversion"/>
  </si>
  <si>
    <t>KV6EI</t>
    <phoneticPr fontId="3" type="noConversion"/>
  </si>
  <si>
    <t>NCRA1</t>
    <phoneticPr fontId="3" type="noConversion"/>
  </si>
  <si>
    <r>
      <t>SOT235160319120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SOT235160321028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SOT235160321030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SOT235160321031</t>
    </r>
    <phoneticPr fontId="3" type="noConversion"/>
  </si>
  <si>
    <t>TH00179</t>
    <phoneticPr fontId="3" type="noConversion"/>
  </si>
  <si>
    <t>KV6EJ</t>
    <phoneticPr fontId="3" type="noConversion"/>
  </si>
  <si>
    <t>S01026</t>
    <phoneticPr fontId="3" type="noConversion"/>
  </si>
  <si>
    <r>
      <t>SOT235160320008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SOT235160320009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SOT235160320010</t>
    </r>
    <phoneticPr fontId="3" type="noConversion"/>
  </si>
  <si>
    <t>TH00181</t>
    <phoneticPr fontId="3" type="noConversion"/>
  </si>
  <si>
    <t>KV6EL</t>
    <phoneticPr fontId="3" type="noConversion"/>
  </si>
  <si>
    <t>NCT1A</t>
    <phoneticPr fontId="3" type="noConversion"/>
  </si>
  <si>
    <r>
      <t>SOT235160322064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SOT235160322065</t>
    </r>
    <r>
      <rPr>
        <sz val="10"/>
        <rFont val="宋体"/>
        <family val="3"/>
        <charset val="134"/>
      </rPr>
      <t>；SOT235160323193；SOT325160323194</t>
    </r>
    <phoneticPr fontId="3" type="noConversion"/>
  </si>
  <si>
    <t>TH00182</t>
    <phoneticPr fontId="3" type="noConversion"/>
  </si>
  <si>
    <t>KV6EM</t>
    <phoneticPr fontId="3" type="noConversion"/>
  </si>
  <si>
    <t>NCT1F</t>
    <phoneticPr fontId="3" type="noConversion"/>
  </si>
  <si>
    <r>
      <t>SOT235160321399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SOT235160321400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SOT235160321401</t>
    </r>
    <phoneticPr fontId="3" type="noConversion"/>
  </si>
  <si>
    <t>TH00183</t>
    <phoneticPr fontId="3" type="noConversion"/>
  </si>
  <si>
    <t>KV6EN</t>
    <phoneticPr fontId="3" type="noConversion"/>
  </si>
  <si>
    <t>NCT1G</t>
    <phoneticPr fontId="3" type="noConversion"/>
  </si>
  <si>
    <r>
      <t>SOT235160313097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SOT235160313098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SOT235160313099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SOT235160313100</t>
    </r>
    <phoneticPr fontId="3" type="noConversion"/>
  </si>
  <si>
    <t>TH00184</t>
    <phoneticPr fontId="3" type="noConversion"/>
  </si>
  <si>
    <t>KV6EO</t>
    <phoneticPr fontId="3" type="noConversion"/>
  </si>
  <si>
    <t>NCT1H</t>
    <phoneticPr fontId="3" type="noConversion"/>
  </si>
  <si>
    <r>
      <t>SOT235160323195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SOT235160324058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SOT235160324059</t>
    </r>
    <phoneticPr fontId="3" type="noConversion"/>
  </si>
  <si>
    <t>TH00185</t>
    <phoneticPr fontId="3" type="noConversion"/>
  </si>
  <si>
    <t>KV6EP</t>
    <phoneticPr fontId="3" type="noConversion"/>
  </si>
  <si>
    <t>NCT1J</t>
    <phoneticPr fontId="3" type="noConversion"/>
  </si>
  <si>
    <r>
      <t>SOT235160325019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SOT235160325020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SOT235160326044</t>
    </r>
    <phoneticPr fontId="3" type="noConversion"/>
  </si>
  <si>
    <t>TH00186</t>
    <phoneticPr fontId="3" type="noConversion"/>
  </si>
  <si>
    <t>KV6EQ</t>
    <phoneticPr fontId="3" type="noConversion"/>
  </si>
  <si>
    <t>NCT1K</t>
    <phoneticPr fontId="3" type="noConversion"/>
  </si>
  <si>
    <r>
      <t>SOT2355160326046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SOT235160326047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SOt235160326049</t>
    </r>
    <phoneticPr fontId="3" type="noConversion"/>
  </si>
  <si>
    <t>TH00187</t>
    <phoneticPr fontId="3" type="noConversion"/>
  </si>
  <si>
    <t>KV6ER</t>
    <phoneticPr fontId="3" type="noConversion"/>
  </si>
  <si>
    <t>NCT1N</t>
    <phoneticPr fontId="3" type="noConversion"/>
  </si>
  <si>
    <r>
      <t>SOT235160317063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SOT235160317064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SOT235160317066</t>
    </r>
    <phoneticPr fontId="3" type="noConversion"/>
  </si>
  <si>
    <t>TH00188</t>
    <phoneticPr fontId="3" type="noConversion"/>
  </si>
  <si>
    <t>KV6ES</t>
    <phoneticPr fontId="3" type="noConversion"/>
  </si>
  <si>
    <t>NCT1P</t>
    <phoneticPr fontId="3" type="noConversion"/>
  </si>
  <si>
    <r>
      <t>SOT235160317410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SOT235160317411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SOt235160322066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SOt235160322067</t>
    </r>
    <phoneticPr fontId="3" type="noConversion"/>
  </si>
  <si>
    <t>A58E1</t>
    <phoneticPr fontId="3" type="noConversion"/>
  </si>
  <si>
    <t>GH00027</t>
    <phoneticPr fontId="3" type="noConversion"/>
  </si>
  <si>
    <t>Er6EA</t>
    <phoneticPr fontId="3" type="noConversion"/>
  </si>
  <si>
    <t>NCM99</t>
    <phoneticPr fontId="3" type="noConversion"/>
  </si>
  <si>
    <t>3#-23#</t>
    <phoneticPr fontId="3" type="noConversion"/>
  </si>
  <si>
    <t>GH00028</t>
    <phoneticPr fontId="3" type="noConversion"/>
  </si>
  <si>
    <t>Er6EB</t>
    <phoneticPr fontId="3" type="noConversion"/>
  </si>
  <si>
    <t>NCM94</t>
    <phoneticPr fontId="3" type="noConversion"/>
  </si>
  <si>
    <t>3#-25#</t>
    <phoneticPr fontId="3" type="noConversion"/>
  </si>
  <si>
    <t>GH00029</t>
    <phoneticPr fontId="3" type="noConversion"/>
  </si>
  <si>
    <t>Er6EC</t>
    <phoneticPr fontId="3" type="noConversion"/>
  </si>
  <si>
    <t>NCN9J</t>
    <phoneticPr fontId="3" type="noConversion"/>
  </si>
  <si>
    <t>1#-6#,10#-25#</t>
    <phoneticPr fontId="3" type="noConversion"/>
  </si>
  <si>
    <t>GH00030</t>
    <phoneticPr fontId="3" type="noConversion"/>
  </si>
  <si>
    <t>Er6ED</t>
    <phoneticPr fontId="3" type="noConversion"/>
  </si>
  <si>
    <t>NCN9G</t>
    <phoneticPr fontId="3" type="noConversion"/>
  </si>
  <si>
    <t>#1-5,11-15,21-25</t>
    <phoneticPr fontId="3" type="noConversion"/>
  </si>
  <si>
    <t>GH00031</t>
    <phoneticPr fontId="3" type="noConversion"/>
  </si>
  <si>
    <t>Er6EE</t>
    <phoneticPr fontId="3" type="noConversion"/>
  </si>
  <si>
    <t>NCTHC</t>
    <phoneticPr fontId="3" type="noConversion"/>
  </si>
  <si>
    <t>GH00032</t>
    <phoneticPr fontId="3" type="noConversion"/>
  </si>
  <si>
    <t>Er6EF</t>
    <phoneticPr fontId="3" type="noConversion"/>
  </si>
  <si>
    <t>NCTSK</t>
    <phoneticPr fontId="3" type="noConversion"/>
  </si>
  <si>
    <t>GH00033</t>
    <phoneticPr fontId="3" type="noConversion"/>
  </si>
  <si>
    <t>Er6EG</t>
    <phoneticPr fontId="3" type="noConversion"/>
  </si>
  <si>
    <t>NCTSL</t>
    <phoneticPr fontId="3" type="noConversion"/>
  </si>
  <si>
    <t>TH00189</t>
    <phoneticPr fontId="3" type="noConversion"/>
  </si>
  <si>
    <t>AYJ6EE</t>
    <phoneticPr fontId="3" type="noConversion"/>
  </si>
  <si>
    <t>NCTQ6+(SJ098600+SJ097504)</t>
    <phoneticPr fontId="3" type="noConversion"/>
  </si>
  <si>
    <t>9#-16#+(1#-25#+15#)</t>
    <phoneticPr fontId="3" type="noConversion"/>
  </si>
  <si>
    <t>SOP008160307537; SOP008160308551</t>
    <phoneticPr fontId="3" type="noConversion"/>
  </si>
  <si>
    <t>TH00191</t>
    <phoneticPr fontId="3" type="noConversion"/>
  </si>
  <si>
    <t>AYJ6EG</t>
    <phoneticPr fontId="3" type="noConversion"/>
  </si>
  <si>
    <t>6+19</t>
    <phoneticPr fontId="3" type="noConversion"/>
  </si>
  <si>
    <t>NCTQ7+SJ099400</t>
    <phoneticPr fontId="3" type="noConversion"/>
  </si>
  <si>
    <t>1#-6#+(3#-6#,9#-23#)</t>
    <phoneticPr fontId="3" type="noConversion"/>
  </si>
  <si>
    <r>
      <t>SOP008160324181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SOP008160325203</t>
    </r>
    <phoneticPr fontId="3" type="noConversion"/>
  </si>
  <si>
    <t>TH00193</t>
    <phoneticPr fontId="3" type="noConversion"/>
  </si>
  <si>
    <t>AYJ6EI</t>
    <phoneticPr fontId="3" type="noConversion"/>
  </si>
  <si>
    <t>10+32</t>
    <phoneticPr fontId="3" type="noConversion"/>
  </si>
  <si>
    <t>NCTQ7+(SJ102500+SJ099300)</t>
    <phoneticPr fontId="3" type="noConversion"/>
  </si>
  <si>
    <t>9#-18#+(16#-25#+2#-12#,14#-24#)</t>
    <phoneticPr fontId="3" type="noConversion"/>
  </si>
  <si>
    <r>
      <t>SOP008160320166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SOP008160321072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SOP008160322094</t>
    </r>
    <phoneticPr fontId="3" type="noConversion"/>
  </si>
  <si>
    <t>TH00194</t>
    <phoneticPr fontId="3" type="noConversion"/>
  </si>
  <si>
    <t>TV6EA</t>
    <phoneticPr fontId="3" type="noConversion"/>
  </si>
  <si>
    <r>
      <t>SOT236160315047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SOT236160315345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SOT236160315346</t>
    </r>
    <phoneticPr fontId="3" type="noConversion"/>
  </si>
  <si>
    <t>TH00195</t>
    <phoneticPr fontId="3" type="noConversion"/>
  </si>
  <si>
    <t>TV6EB</t>
    <phoneticPr fontId="3" type="noConversion"/>
  </si>
  <si>
    <r>
      <t>SOT236160318465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SOT236160319118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SOT236160319149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SOT236160320025</t>
    </r>
    <phoneticPr fontId="3" type="noConversion"/>
  </si>
  <si>
    <t>retest</t>
  </si>
  <si>
    <t>TG00967 2.34 TG00966 9.66</t>
    <phoneticPr fontId="3" type="noConversion"/>
  </si>
  <si>
    <t>TH00196</t>
    <phoneticPr fontId="3" type="noConversion"/>
  </si>
  <si>
    <t>TH00197</t>
    <phoneticPr fontId="3" type="noConversion"/>
  </si>
  <si>
    <t>HY6FA</t>
    <phoneticPr fontId="3" type="noConversion"/>
  </si>
  <si>
    <t>NCSK3</t>
    <phoneticPr fontId="3" type="noConversion"/>
  </si>
  <si>
    <r>
      <t>SOT236160313459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SOT236160313460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SOT236160313461</t>
    </r>
    <phoneticPr fontId="3" type="noConversion"/>
  </si>
  <si>
    <t>SY7201ABC</t>
    <phoneticPr fontId="3" type="noConversion"/>
  </si>
  <si>
    <t>TH00198</t>
    <phoneticPr fontId="3" type="noConversion"/>
  </si>
  <si>
    <t>DQ6FA</t>
    <phoneticPr fontId="3" type="noConversion"/>
  </si>
  <si>
    <t>NCWJJ</t>
    <phoneticPr fontId="3" type="noConversion"/>
  </si>
  <si>
    <t>1#-10#</t>
    <phoneticPr fontId="3" type="noConversion"/>
  </si>
  <si>
    <t>SOT236160316256</t>
    <phoneticPr fontId="3" type="noConversion"/>
  </si>
  <si>
    <t>A25I0</t>
    <phoneticPr fontId="3" type="noConversion"/>
  </si>
  <si>
    <t>TH00199</t>
    <phoneticPr fontId="3" type="noConversion"/>
  </si>
  <si>
    <t>XE6FA</t>
    <phoneticPr fontId="3" type="noConversion"/>
  </si>
  <si>
    <t>NCQ32</t>
    <phoneticPr fontId="3" type="noConversion"/>
  </si>
  <si>
    <r>
      <t>SOT236160316257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SOT236160316258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SOT236160317008</t>
    </r>
    <phoneticPr fontId="3" type="noConversion"/>
  </si>
  <si>
    <t>TH00200</t>
    <phoneticPr fontId="3" type="noConversion"/>
  </si>
  <si>
    <t>XE6FB</t>
    <phoneticPr fontId="3" type="noConversion"/>
  </si>
  <si>
    <t>NCQ34</t>
    <phoneticPr fontId="3" type="noConversion"/>
  </si>
  <si>
    <r>
      <t>SOT236160317241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SOT236160318007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SOT236160318008</t>
    </r>
    <phoneticPr fontId="3" type="noConversion"/>
  </si>
  <si>
    <t>TH00201</t>
    <phoneticPr fontId="3" type="noConversion"/>
  </si>
  <si>
    <t>XE6FC</t>
    <phoneticPr fontId="3" type="noConversion"/>
  </si>
  <si>
    <t>NCQ30</t>
    <phoneticPr fontId="3" type="noConversion"/>
  </si>
  <si>
    <r>
      <t>SOT236160319012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SOT236160319013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SOT236160320369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SOT236160320370</t>
    </r>
    <phoneticPr fontId="3" type="noConversion"/>
  </si>
  <si>
    <t>TH00202</t>
    <phoneticPr fontId="3" type="noConversion"/>
  </si>
  <si>
    <t>XE6FD</t>
    <phoneticPr fontId="3" type="noConversion"/>
  </si>
  <si>
    <t>NCR5S</t>
    <phoneticPr fontId="3" type="noConversion"/>
  </si>
  <si>
    <r>
      <t>SOT2366160321090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SOT236160321091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SOT236160322348</t>
    </r>
    <phoneticPr fontId="3" type="noConversion"/>
  </si>
  <si>
    <t>TH00203</t>
    <phoneticPr fontId="3" type="noConversion"/>
  </si>
  <si>
    <t>KV6FA</t>
    <phoneticPr fontId="3" type="noConversion"/>
  </si>
  <si>
    <t>NCT1R</t>
    <phoneticPr fontId="3" type="noConversion"/>
  </si>
  <si>
    <r>
      <t>SOT235160309268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SOT235160309269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SOT235160309270</t>
    </r>
    <phoneticPr fontId="3" type="noConversion"/>
  </si>
  <si>
    <t>TH00204</t>
    <phoneticPr fontId="3" type="noConversion"/>
  </si>
  <si>
    <t>KV6FB</t>
    <phoneticPr fontId="3" type="noConversion"/>
  </si>
  <si>
    <t>NCTW0</t>
    <phoneticPr fontId="3" type="noConversion"/>
  </si>
  <si>
    <r>
      <t>SOT235160316260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SOT235160316261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SOT235160316262</t>
    </r>
    <phoneticPr fontId="3" type="noConversion"/>
  </si>
  <si>
    <t>TH00205</t>
    <phoneticPr fontId="3" type="noConversion"/>
  </si>
  <si>
    <t>KV6FC</t>
    <phoneticPr fontId="3" type="noConversion"/>
  </si>
  <si>
    <t>NCTW1</t>
    <phoneticPr fontId="3" type="noConversion"/>
  </si>
  <si>
    <r>
      <t>SOT235160318011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SOT235160318016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SOT235160318017</t>
    </r>
    <phoneticPr fontId="3" type="noConversion"/>
  </si>
  <si>
    <t>TH00206</t>
    <phoneticPr fontId="3" type="noConversion"/>
  </si>
  <si>
    <t>KV6FD</t>
    <phoneticPr fontId="3" type="noConversion"/>
  </si>
  <si>
    <t>NCTW2</t>
    <phoneticPr fontId="3" type="noConversion"/>
  </si>
  <si>
    <r>
      <t>SOT235160319419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SOT235160319420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SOT235160319421</t>
    </r>
    <phoneticPr fontId="3" type="noConversion"/>
  </si>
  <si>
    <t>TH00207</t>
    <phoneticPr fontId="3" type="noConversion"/>
  </si>
  <si>
    <t>KV6FE</t>
    <phoneticPr fontId="3" type="noConversion"/>
  </si>
  <si>
    <t>NCTW3</t>
    <phoneticPr fontId="3" type="noConversion"/>
  </si>
  <si>
    <r>
      <t>SOT235160320312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SOT235160320314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SOT235160320315</t>
    </r>
    <phoneticPr fontId="3" type="noConversion"/>
  </si>
  <si>
    <t>TH00208</t>
    <phoneticPr fontId="3" type="noConversion"/>
  </si>
  <si>
    <t>KV6FF</t>
    <phoneticPr fontId="3" type="noConversion"/>
  </si>
  <si>
    <t>NCTW4</t>
    <phoneticPr fontId="3" type="noConversion"/>
  </si>
  <si>
    <r>
      <t>SOT235160311215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SOT235160311216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SOT235160311217</t>
    </r>
    <phoneticPr fontId="3" type="noConversion"/>
  </si>
  <si>
    <t>TH00209</t>
    <phoneticPr fontId="3" type="noConversion"/>
  </si>
  <si>
    <t>NB6FA</t>
    <phoneticPr fontId="3" type="noConversion"/>
  </si>
  <si>
    <t>NCSH6</t>
    <phoneticPr fontId="3" type="noConversion"/>
  </si>
  <si>
    <r>
      <t>SOT236160314264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SOT236160314293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SOT236160315043</t>
    </r>
    <phoneticPr fontId="3" type="noConversion"/>
  </si>
  <si>
    <t>SW8303XXEC</t>
    <phoneticPr fontId="3" type="noConversion"/>
  </si>
  <si>
    <t>A57A8</t>
    <phoneticPr fontId="3" type="noConversion"/>
  </si>
  <si>
    <t>GH00034</t>
    <phoneticPr fontId="3" type="noConversion"/>
  </si>
  <si>
    <t>NCT18</t>
    <phoneticPr fontId="3" type="noConversion"/>
  </si>
  <si>
    <t>1#-5#</t>
    <phoneticPr fontId="3" type="noConversion"/>
  </si>
  <si>
    <t>SW8816XXEC</t>
    <phoneticPr fontId="3" type="noConversion"/>
  </si>
  <si>
    <t>A33A1</t>
    <phoneticPr fontId="3" type="noConversion"/>
  </si>
  <si>
    <t>GH00035</t>
    <phoneticPr fontId="3" type="noConversion"/>
  </si>
  <si>
    <t>NAC6K.02</t>
    <phoneticPr fontId="3" type="noConversion"/>
  </si>
  <si>
    <t>GH00036</t>
    <phoneticPr fontId="3" type="noConversion"/>
  </si>
  <si>
    <t>NAC6K.06</t>
    <phoneticPr fontId="3" type="noConversion"/>
  </si>
  <si>
    <t>3#-4#</t>
    <phoneticPr fontId="3" type="noConversion"/>
  </si>
  <si>
    <t>TH00210</t>
    <phoneticPr fontId="3" type="noConversion"/>
  </si>
  <si>
    <t>AYJ6FA</t>
    <phoneticPr fontId="3" type="noConversion"/>
  </si>
  <si>
    <t>NCTQ7+SJ096600</t>
    <phoneticPr fontId="3" type="noConversion"/>
  </si>
  <si>
    <t>19#-25#+2#-24#</t>
    <phoneticPr fontId="3" type="noConversion"/>
  </si>
  <si>
    <r>
      <t>SOP008160318182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SOP008160318183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SOP008160319397</t>
    </r>
    <phoneticPr fontId="3" type="noConversion"/>
  </si>
  <si>
    <t>SYHV88AAC</t>
    <phoneticPr fontId="3" type="noConversion"/>
  </si>
  <si>
    <t>TH00211</t>
    <phoneticPr fontId="3" type="noConversion"/>
  </si>
  <si>
    <t>LD6FA</t>
    <phoneticPr fontId="3" type="noConversion"/>
  </si>
  <si>
    <t>NCR96</t>
    <phoneticPr fontId="3" type="noConversion"/>
  </si>
  <si>
    <r>
      <t>SOT235160315438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SOT235160315439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SOT235160315440</t>
    </r>
    <phoneticPr fontId="3" type="noConversion"/>
  </si>
  <si>
    <t>TH00212</t>
    <phoneticPr fontId="3" type="noConversion"/>
  </si>
  <si>
    <t>NB6FB</t>
    <phoneticPr fontId="3" type="noConversion"/>
  </si>
  <si>
    <t>NCSH5</t>
    <phoneticPr fontId="3" type="noConversion"/>
  </si>
  <si>
    <r>
      <t>SOT236160321196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SOT236160323377</t>
    </r>
    <phoneticPr fontId="3" type="noConversion"/>
  </si>
  <si>
    <t>GH00037</t>
    <phoneticPr fontId="3" type="noConversion"/>
  </si>
  <si>
    <t>Er6FA</t>
    <phoneticPr fontId="3" type="noConversion"/>
  </si>
  <si>
    <t>NCTHF.02</t>
    <phoneticPr fontId="3" type="noConversion"/>
  </si>
  <si>
    <t>GH00038</t>
    <phoneticPr fontId="3" type="noConversion"/>
  </si>
  <si>
    <t>Er6FB</t>
    <phoneticPr fontId="3" type="noConversion"/>
  </si>
  <si>
    <t>NF1QQ</t>
    <phoneticPr fontId="3" type="noConversion"/>
  </si>
  <si>
    <t>GH00039</t>
    <phoneticPr fontId="3" type="noConversion"/>
  </si>
  <si>
    <t>Er6FC</t>
    <phoneticPr fontId="3" type="noConversion"/>
  </si>
  <si>
    <t>NF1QR</t>
    <phoneticPr fontId="3" type="noConversion"/>
  </si>
  <si>
    <t>TH00213</t>
    <phoneticPr fontId="3" type="noConversion"/>
  </si>
  <si>
    <t>AYJ6FB</t>
    <phoneticPr fontId="3" type="noConversion"/>
  </si>
  <si>
    <t>1+3</t>
    <phoneticPr fontId="3" type="noConversion"/>
  </si>
  <si>
    <t>NCTQ7+(SJ099400+SJ102503)</t>
    <phoneticPr fontId="3" type="noConversion"/>
  </si>
  <si>
    <t>7#+(24#-25#+2#)</t>
    <phoneticPr fontId="3" type="noConversion"/>
  </si>
  <si>
    <t>SOP008160325290</t>
    <phoneticPr fontId="3" type="noConversion"/>
  </si>
  <si>
    <t>GH00040</t>
    <phoneticPr fontId="3" type="noConversion"/>
  </si>
  <si>
    <t>Er6GA</t>
    <phoneticPr fontId="3" type="noConversion"/>
  </si>
  <si>
    <t>GH00041</t>
    <phoneticPr fontId="3" type="noConversion"/>
  </si>
  <si>
    <t>Er6GB</t>
    <phoneticPr fontId="3" type="noConversion"/>
  </si>
  <si>
    <t>TH00214</t>
    <phoneticPr fontId="3" type="noConversion"/>
  </si>
  <si>
    <t>HY6GA</t>
    <phoneticPr fontId="3" type="noConversion"/>
  </si>
  <si>
    <t>11#-24#</t>
    <phoneticPr fontId="3" type="noConversion"/>
  </si>
  <si>
    <r>
      <t>SOT236160328252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SOT236160328253</t>
    </r>
    <phoneticPr fontId="3" type="noConversion"/>
  </si>
  <si>
    <t>TH00215</t>
    <phoneticPr fontId="3" type="noConversion"/>
  </si>
  <si>
    <t>HY6GB</t>
    <phoneticPr fontId="3" type="noConversion"/>
  </si>
  <si>
    <t>NCYKS</t>
    <phoneticPr fontId="3" type="noConversion"/>
  </si>
  <si>
    <r>
      <t>SOT236160328016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SOT236160329051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SOT236160329052</t>
    </r>
    <phoneticPr fontId="3" type="noConversion"/>
  </si>
  <si>
    <t>SY8002BABC</t>
    <phoneticPr fontId="3" type="noConversion"/>
  </si>
  <si>
    <t>TH00216</t>
    <phoneticPr fontId="3" type="noConversion"/>
  </si>
  <si>
    <t>NT6GA</t>
    <phoneticPr fontId="3" type="noConversion"/>
  </si>
  <si>
    <r>
      <t>SOT236160402311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SOT236160402312</t>
    </r>
    <phoneticPr fontId="3" type="noConversion"/>
  </si>
  <si>
    <t>TH00217</t>
    <phoneticPr fontId="3" type="noConversion"/>
  </si>
  <si>
    <t>XE6GA</t>
    <phoneticPr fontId="3" type="noConversion"/>
  </si>
  <si>
    <t>NCR5T</t>
    <phoneticPr fontId="3" type="noConversion"/>
  </si>
  <si>
    <r>
      <t>SOT236160331382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SOT160401344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SOT236160401346</t>
    </r>
    <phoneticPr fontId="3" type="noConversion"/>
  </si>
  <si>
    <t>TH00218</t>
    <phoneticPr fontId="3" type="noConversion"/>
  </si>
  <si>
    <t>XE6GB</t>
    <phoneticPr fontId="3" type="noConversion"/>
  </si>
  <si>
    <t>NCR5W</t>
    <phoneticPr fontId="3" type="noConversion"/>
  </si>
  <si>
    <r>
      <t>SOT236160403023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SOT236160403025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SOT236160404036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SOT236160404037</t>
    </r>
    <phoneticPr fontId="3" type="noConversion"/>
  </si>
  <si>
    <t>A11C0</t>
    <phoneticPr fontId="3" type="noConversion"/>
  </si>
  <si>
    <t>TH00219</t>
    <phoneticPr fontId="3" type="noConversion"/>
  </si>
  <si>
    <t>LD6GB</t>
    <phoneticPr fontId="3" type="noConversion"/>
  </si>
  <si>
    <t>NCR93</t>
    <phoneticPr fontId="3" type="noConversion"/>
  </si>
  <si>
    <r>
      <t>SOT235160326471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SOT235160327074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SOT235160327075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SOT235160327076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SOT325160327077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SOT325160327078</t>
    </r>
    <phoneticPr fontId="3" type="noConversion"/>
  </si>
  <si>
    <t>TH00220</t>
    <phoneticPr fontId="3" type="noConversion"/>
  </si>
  <si>
    <t>LD6GC</t>
    <phoneticPr fontId="3" type="noConversion"/>
  </si>
  <si>
    <t>NCR94</t>
    <phoneticPr fontId="3" type="noConversion"/>
  </si>
  <si>
    <r>
      <t>SOT235160327281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SOT235160327282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SOT235160327283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SOT235160329054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SOT235160329055</t>
    </r>
    <phoneticPr fontId="3" type="noConversion"/>
  </si>
  <si>
    <t>TH00221</t>
    <phoneticPr fontId="3" type="noConversion"/>
  </si>
  <si>
    <t>LD6GD</t>
    <phoneticPr fontId="3" type="noConversion"/>
  </si>
  <si>
    <t>NCR95</t>
    <phoneticPr fontId="3" type="noConversion"/>
  </si>
  <si>
    <r>
      <t>SOT235160328290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SOT325160328291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SOT325160328292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SOT325160328293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SOT235160328294</t>
    </r>
    <phoneticPr fontId="3" type="noConversion"/>
  </si>
  <si>
    <t>TH00222</t>
    <phoneticPr fontId="3" type="noConversion"/>
  </si>
  <si>
    <t>LD6GE</t>
    <phoneticPr fontId="3" type="noConversion"/>
  </si>
  <si>
    <t>16#-25#</t>
    <phoneticPr fontId="3" type="noConversion"/>
  </si>
  <si>
    <r>
      <t>SOT235160331176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SOT235160331177</t>
    </r>
    <phoneticPr fontId="3" type="noConversion"/>
  </si>
  <si>
    <t>TH00223</t>
    <phoneticPr fontId="3" type="noConversion"/>
  </si>
  <si>
    <t>LD6GF</t>
    <phoneticPr fontId="3" type="noConversion"/>
  </si>
  <si>
    <t>NCR97</t>
    <phoneticPr fontId="3" type="noConversion"/>
  </si>
  <si>
    <r>
      <t>SOT235160331222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SOT235160331223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SOT235160331224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SOT235160331225</t>
    </r>
    <phoneticPr fontId="3" type="noConversion"/>
  </si>
  <si>
    <t>TH00224</t>
    <phoneticPr fontId="3" type="noConversion"/>
  </si>
  <si>
    <t>LD6GG</t>
    <phoneticPr fontId="3" type="noConversion"/>
  </si>
  <si>
    <t>NCR99</t>
    <phoneticPr fontId="3" type="noConversion"/>
  </si>
  <si>
    <r>
      <t>SOT235160329183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SOT235160329184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SOT235160330020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SOT235160330021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SOT235160330023</t>
    </r>
    <phoneticPr fontId="3" type="noConversion"/>
  </si>
  <si>
    <t>TH00225</t>
    <phoneticPr fontId="3" type="noConversion"/>
  </si>
  <si>
    <t>LD6GH</t>
    <phoneticPr fontId="3" type="noConversion"/>
  </si>
  <si>
    <t>NCR9C</t>
    <phoneticPr fontId="3" type="noConversion"/>
  </si>
  <si>
    <r>
      <t>SOT235160330514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SOT135160330515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SOT235160331168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SOT235160401028: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SOT235160401029</t>
    </r>
    <phoneticPr fontId="3" type="noConversion"/>
  </si>
  <si>
    <t>TH00226</t>
    <phoneticPr fontId="3" type="noConversion"/>
  </si>
  <si>
    <t>LD6GI</t>
    <phoneticPr fontId="3" type="noConversion"/>
  </si>
  <si>
    <t>NCRQ3</t>
    <phoneticPr fontId="3" type="noConversion"/>
  </si>
  <si>
    <r>
      <t>SOT235160330178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SOT135160330179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SOT235160401031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SOT235160401032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SOT235160401033</t>
    </r>
    <phoneticPr fontId="3" type="noConversion"/>
  </si>
  <si>
    <t>TH00227</t>
    <phoneticPr fontId="3" type="noConversion"/>
  </si>
  <si>
    <t>LD6GJ</t>
    <phoneticPr fontId="3" type="noConversion"/>
  </si>
  <si>
    <t>NCRQ4</t>
    <phoneticPr fontId="3" type="noConversion"/>
  </si>
  <si>
    <r>
      <t>SOT235160401041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SOT235160401044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SOT235160401045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SOT235160402027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SOT235160402029</t>
    </r>
    <phoneticPr fontId="3" type="noConversion"/>
  </si>
  <si>
    <t>TH00228</t>
    <phoneticPr fontId="3" type="noConversion"/>
  </si>
  <si>
    <t>LD6GK</t>
    <phoneticPr fontId="3" type="noConversion"/>
  </si>
  <si>
    <t>NCRQ5</t>
    <phoneticPr fontId="3" type="noConversion"/>
  </si>
  <si>
    <r>
      <t>SOT235160402033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SOT235160402034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SOT235160402036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SOT235160402038</t>
    </r>
    <phoneticPr fontId="3" type="noConversion"/>
  </si>
  <si>
    <t>TH00229</t>
    <phoneticPr fontId="3" type="noConversion"/>
  </si>
  <si>
    <t>LD6GL</t>
    <phoneticPr fontId="3" type="noConversion"/>
  </si>
  <si>
    <t>NCRQ6</t>
    <phoneticPr fontId="3" type="noConversion"/>
  </si>
  <si>
    <r>
      <t>SOT235160403028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SOT235160403029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SOT235160403030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SOT235160403031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SOT235160403032</t>
    </r>
    <phoneticPr fontId="3" type="noConversion"/>
  </si>
  <si>
    <t>TH00230</t>
    <phoneticPr fontId="3" type="noConversion"/>
  </si>
  <si>
    <t>LD6GM</t>
    <phoneticPr fontId="3" type="noConversion"/>
  </si>
  <si>
    <t>NCRQ7</t>
    <phoneticPr fontId="3" type="noConversion"/>
  </si>
  <si>
    <r>
      <t>SOT235160404061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SOT235160404062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SOT235160404063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SOT235160404064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SOT235160404066</t>
    </r>
    <phoneticPr fontId="3" type="noConversion"/>
  </si>
  <si>
    <t>A25C1</t>
    <phoneticPr fontId="3" type="noConversion"/>
  </si>
  <si>
    <t>TH00231</t>
    <phoneticPr fontId="3" type="noConversion"/>
  </si>
  <si>
    <t>KV6GA</t>
    <phoneticPr fontId="3" type="noConversion"/>
  </si>
  <si>
    <t>NCTW5</t>
    <phoneticPr fontId="3" type="noConversion"/>
  </si>
  <si>
    <r>
      <t>SOT235160323195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SOT235160328196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SOT235160328197</t>
    </r>
    <phoneticPr fontId="3" type="noConversion"/>
  </si>
  <si>
    <t>TH00232</t>
    <phoneticPr fontId="3" type="noConversion"/>
  </si>
  <si>
    <t>KV6GB</t>
    <phoneticPr fontId="3" type="noConversion"/>
  </si>
  <si>
    <t>NCTW6</t>
    <phoneticPr fontId="3" type="noConversion"/>
  </si>
  <si>
    <r>
      <t>SOT235160329058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SOT235160329059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SOT235160329060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SOT235160329061</t>
    </r>
    <phoneticPr fontId="3" type="noConversion"/>
  </si>
  <si>
    <t>TH00233</t>
    <phoneticPr fontId="3" type="noConversion"/>
  </si>
  <si>
    <t>KV6GC</t>
    <phoneticPr fontId="3" type="noConversion"/>
  </si>
  <si>
    <t>NCTW7</t>
    <phoneticPr fontId="3" type="noConversion"/>
  </si>
  <si>
    <r>
      <t>SOT235160327400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SOT235160327401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SOT235160327402</t>
    </r>
    <phoneticPr fontId="3" type="noConversion"/>
  </si>
  <si>
    <t>TH00234</t>
    <phoneticPr fontId="3" type="noConversion"/>
  </si>
  <si>
    <t>KV6GD</t>
    <phoneticPr fontId="3" type="noConversion"/>
  </si>
  <si>
    <t>NCTW8</t>
    <phoneticPr fontId="3" type="noConversion"/>
  </si>
  <si>
    <r>
      <t>SOT235160330034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SOT235160330035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SOT235160330037</t>
    </r>
    <phoneticPr fontId="3" type="noConversion"/>
  </si>
  <si>
    <t>TH00235</t>
    <phoneticPr fontId="3" type="noConversion"/>
  </si>
  <si>
    <t>KV6GE</t>
    <phoneticPr fontId="3" type="noConversion"/>
  </si>
  <si>
    <t>NCTW9</t>
    <phoneticPr fontId="3" type="noConversion"/>
  </si>
  <si>
    <r>
      <t>SOT235160402109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SOT235160402111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SOT235160403034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SOT235160403035</t>
    </r>
    <phoneticPr fontId="3" type="noConversion"/>
  </si>
  <si>
    <t>TH00236</t>
    <phoneticPr fontId="3" type="noConversion"/>
  </si>
  <si>
    <t>KV6GF</t>
    <phoneticPr fontId="3" type="noConversion"/>
  </si>
  <si>
    <t>NCTWA</t>
    <phoneticPr fontId="3" type="noConversion"/>
  </si>
  <si>
    <r>
      <t>SOT235160403039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SOT235160403040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SOT235160404053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SOT235160404054</t>
    </r>
    <phoneticPr fontId="3" type="noConversion"/>
  </si>
  <si>
    <t>TH00237</t>
    <phoneticPr fontId="3" type="noConversion"/>
  </si>
  <si>
    <t>NB6GA</t>
    <phoneticPr fontId="3" type="noConversion"/>
  </si>
  <si>
    <t>TH00238</t>
    <phoneticPr fontId="3" type="noConversion"/>
  </si>
  <si>
    <t>TV6GA</t>
    <phoneticPr fontId="3" type="noConversion"/>
  </si>
  <si>
    <t>NCQPY</t>
    <phoneticPr fontId="3" type="noConversion"/>
  </si>
  <si>
    <r>
      <t>SOT236160402116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SOT236160404280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SOT236160404281</t>
    </r>
    <phoneticPr fontId="3" type="noConversion"/>
  </si>
  <si>
    <t>TH00239</t>
    <phoneticPr fontId="3" type="noConversion"/>
  </si>
  <si>
    <t>TV6GB</t>
    <phoneticPr fontId="3" type="noConversion"/>
  </si>
  <si>
    <t>NCQQ0</t>
    <phoneticPr fontId="3" type="noConversion"/>
  </si>
  <si>
    <r>
      <t>SOT236160405007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SOT236160405008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SOT236160406231</t>
    </r>
    <phoneticPr fontId="3" type="noConversion"/>
  </si>
  <si>
    <t>TH00240</t>
    <phoneticPr fontId="3" type="noConversion"/>
  </si>
  <si>
    <t>TV6GC</t>
    <phoneticPr fontId="3" type="noConversion"/>
  </si>
  <si>
    <t>NCR5M</t>
    <phoneticPr fontId="3" type="noConversion"/>
  </si>
  <si>
    <r>
      <t>SOT236160403342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SOT236160403343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SOT236160403344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SOT236160406030</t>
    </r>
    <phoneticPr fontId="3" type="noConversion"/>
  </si>
  <si>
    <t>TH00241</t>
    <phoneticPr fontId="3" type="noConversion"/>
  </si>
  <si>
    <t>EF6GA</t>
    <phoneticPr fontId="3" type="noConversion"/>
  </si>
  <si>
    <t>NCMSR</t>
    <phoneticPr fontId="3" type="noConversion"/>
  </si>
  <si>
    <r>
      <t>SOT236160331426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SOT236160402313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SOT236160402314</t>
    </r>
    <phoneticPr fontId="3" type="noConversion"/>
  </si>
  <si>
    <t>TH00242</t>
    <phoneticPr fontId="3" type="noConversion"/>
  </si>
  <si>
    <t>EF6GB</t>
    <phoneticPr fontId="3" type="noConversion"/>
  </si>
  <si>
    <t>NCMGR</t>
    <phoneticPr fontId="3" type="noConversion"/>
  </si>
  <si>
    <r>
      <t>SOT236160404445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SOT236160404446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SOT236160405013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SOT236160405014</t>
    </r>
    <phoneticPr fontId="3" type="noConversion"/>
  </si>
  <si>
    <t>TH00243</t>
    <phoneticPr fontId="3" type="noConversion"/>
  </si>
  <si>
    <t>EF6GC</t>
    <phoneticPr fontId="3" type="noConversion"/>
  </si>
  <si>
    <t>NCMSQ</t>
    <phoneticPr fontId="3" type="noConversion"/>
  </si>
  <si>
    <t>SOT236160409080; SOT236160409081; SOT236160409414</t>
    <phoneticPr fontId="3" type="noConversion"/>
  </si>
  <si>
    <t>TH00244</t>
    <phoneticPr fontId="3" type="noConversion"/>
  </si>
  <si>
    <t>EF6GD</t>
    <phoneticPr fontId="3" type="noConversion"/>
  </si>
  <si>
    <t>NCSGR</t>
    <phoneticPr fontId="3" type="noConversion"/>
  </si>
  <si>
    <r>
      <t>SOT236160406275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SOT236160406276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SOT236160407011</t>
    </r>
    <phoneticPr fontId="3" type="noConversion"/>
  </si>
  <si>
    <t>TH00246</t>
    <phoneticPr fontId="3" type="noConversion"/>
  </si>
  <si>
    <t>EF6GE</t>
    <phoneticPr fontId="3" type="noConversion"/>
  </si>
  <si>
    <t>NCSGS</t>
    <phoneticPr fontId="3" type="noConversion"/>
  </si>
  <si>
    <t>SOT236160410135; SOT236160410136; SOT236160410137</t>
    <phoneticPr fontId="3" type="noConversion"/>
  </si>
  <si>
    <t>TH00247</t>
    <phoneticPr fontId="3" type="noConversion"/>
  </si>
  <si>
    <t>EF6GF</t>
    <phoneticPr fontId="3" type="noConversion"/>
  </si>
  <si>
    <t>NCSGT</t>
    <phoneticPr fontId="3" type="noConversion"/>
  </si>
  <si>
    <t>SOT236160411231; SOT236160411232; SOT236160411233</t>
    <phoneticPr fontId="3" type="noConversion"/>
  </si>
  <si>
    <t>TH00248</t>
    <phoneticPr fontId="3" type="noConversion"/>
  </si>
  <si>
    <t>EF6GG</t>
    <phoneticPr fontId="3" type="noConversion"/>
  </si>
  <si>
    <t>NCSGW</t>
    <phoneticPr fontId="3" type="noConversion"/>
  </si>
  <si>
    <r>
      <t>SOT236160403433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SOT236160403434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SOT236160405151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SOT236160405152</t>
    </r>
    <phoneticPr fontId="3" type="noConversion"/>
  </si>
  <si>
    <t>SYR838APKC</t>
    <phoneticPr fontId="3" type="noConversion"/>
  </si>
  <si>
    <t>A58K1</t>
    <phoneticPr fontId="3" type="noConversion"/>
  </si>
  <si>
    <t>GH00042</t>
    <phoneticPr fontId="3" type="noConversion"/>
  </si>
  <si>
    <t>Ps6GA</t>
    <phoneticPr fontId="3" type="noConversion"/>
  </si>
  <si>
    <t>GH00043</t>
    <phoneticPr fontId="3" type="noConversion"/>
  </si>
  <si>
    <t>Ps6GB</t>
    <phoneticPr fontId="3" type="noConversion"/>
  </si>
  <si>
    <t>GH00044</t>
    <phoneticPr fontId="3" type="noConversion"/>
  </si>
  <si>
    <t>Ps6GC</t>
    <phoneticPr fontId="3" type="noConversion"/>
  </si>
  <si>
    <t>SW8080XXEC</t>
    <phoneticPr fontId="3" type="noConversion"/>
  </si>
  <si>
    <t>A11G0</t>
    <phoneticPr fontId="3" type="noConversion"/>
  </si>
  <si>
    <t>GH00045</t>
    <phoneticPr fontId="3" type="noConversion"/>
  </si>
  <si>
    <t>21#-25#</t>
    <phoneticPr fontId="3" type="noConversion"/>
  </si>
  <si>
    <t>GH00046</t>
    <phoneticPr fontId="3" type="noConversion"/>
  </si>
  <si>
    <t>NCGPK.09</t>
    <phoneticPr fontId="3" type="noConversion"/>
  </si>
  <si>
    <t>14#-15#</t>
    <phoneticPr fontId="3" type="noConversion"/>
  </si>
  <si>
    <t>TH00249</t>
    <phoneticPr fontId="3" type="noConversion"/>
  </si>
  <si>
    <t>DQ6HA</t>
    <phoneticPr fontId="3" type="noConversion"/>
  </si>
  <si>
    <t>NCYKT</t>
    <phoneticPr fontId="3" type="noConversion"/>
  </si>
  <si>
    <t>1#-8#</t>
    <phoneticPr fontId="3" type="noConversion"/>
  </si>
  <si>
    <t>SOT236160408216</t>
    <phoneticPr fontId="3" type="noConversion"/>
  </si>
  <si>
    <t>A36A2</t>
    <phoneticPr fontId="3" type="noConversion"/>
  </si>
  <si>
    <t>TH00250</t>
    <phoneticPr fontId="3" type="noConversion"/>
  </si>
  <si>
    <t>NB6HA</t>
    <phoneticPr fontId="3" type="noConversion"/>
  </si>
  <si>
    <t>NCSWK</t>
    <phoneticPr fontId="3" type="noConversion"/>
  </si>
  <si>
    <t>SOT236160408217</t>
    <phoneticPr fontId="3" type="noConversion"/>
  </si>
  <si>
    <t>TH00251</t>
    <phoneticPr fontId="3" type="noConversion"/>
  </si>
  <si>
    <t>NB6HB</t>
    <phoneticPr fontId="3" type="noConversion"/>
  </si>
  <si>
    <t>11#-25#</t>
    <phoneticPr fontId="3" type="noConversion"/>
  </si>
  <si>
    <t>SOT236160414054; SOT236160414055</t>
    <phoneticPr fontId="3" type="noConversion"/>
  </si>
  <si>
    <t>TH00252</t>
    <phoneticPr fontId="3" type="noConversion"/>
  </si>
  <si>
    <t>NB6HC</t>
    <phoneticPr fontId="3" type="noConversion"/>
  </si>
  <si>
    <t>SOT236160415298; SOT236160415299; SOT236160415300</t>
    <phoneticPr fontId="3" type="noConversion"/>
  </si>
  <si>
    <t>TH00253</t>
    <phoneticPr fontId="3" type="noConversion"/>
  </si>
  <si>
    <t>NB6HD</t>
    <phoneticPr fontId="3" type="noConversion"/>
  </si>
  <si>
    <t>NF2PH</t>
    <phoneticPr fontId="3" type="noConversion"/>
  </si>
  <si>
    <t>SOT236160416076; SOT236160416077; SOT236160416078</t>
    <phoneticPr fontId="3" type="noConversion"/>
  </si>
  <si>
    <t>TH00254</t>
    <phoneticPr fontId="3" type="noConversion"/>
  </si>
  <si>
    <t>LD6HA</t>
    <phoneticPr fontId="3" type="noConversion"/>
  </si>
  <si>
    <t>NCRQ8</t>
    <phoneticPr fontId="3" type="noConversion"/>
  </si>
  <si>
    <t>SOT235160409303; SOT235160409304; SOT235160409305; SOT235160409306; SOT235160409307</t>
    <phoneticPr fontId="3" type="noConversion"/>
  </si>
  <si>
    <t>TH00255</t>
    <phoneticPr fontId="3" type="noConversion"/>
  </si>
  <si>
    <t>LD6HB</t>
    <phoneticPr fontId="3" type="noConversion"/>
  </si>
  <si>
    <t>NCRQ9</t>
    <phoneticPr fontId="3" type="noConversion"/>
  </si>
  <si>
    <t>SOT235160410088; SOT235160410089; SOT235160410090; SOT235160410092; SOT235160410094</t>
    <phoneticPr fontId="3" type="noConversion"/>
  </si>
  <si>
    <t>TH00256</t>
    <phoneticPr fontId="3" type="noConversion"/>
  </si>
  <si>
    <t>LD6HC</t>
    <phoneticPr fontId="3" type="noConversion"/>
  </si>
  <si>
    <t>NCRQA</t>
    <phoneticPr fontId="3" type="noConversion"/>
  </si>
  <si>
    <t>10#-25#</t>
    <phoneticPr fontId="3" type="noConversion"/>
  </si>
  <si>
    <t>SOT235160411235; SOT235160411236; SOT235160411237</t>
    <phoneticPr fontId="3" type="noConversion"/>
  </si>
  <si>
    <t>TH00257</t>
    <phoneticPr fontId="3" type="noConversion"/>
  </si>
  <si>
    <t>LD6HD</t>
    <phoneticPr fontId="3" type="noConversion"/>
  </si>
  <si>
    <t>NCRQA.01</t>
    <phoneticPr fontId="3" type="noConversion"/>
  </si>
  <si>
    <t>1#-9#</t>
    <phoneticPr fontId="3" type="noConversion"/>
  </si>
  <si>
    <t>SOT235160411238; SOT235160411239</t>
    <phoneticPr fontId="3" type="noConversion"/>
  </si>
  <si>
    <t>TH00258</t>
    <phoneticPr fontId="3" type="noConversion"/>
  </si>
  <si>
    <t>LD6HE</t>
    <phoneticPr fontId="3" type="noConversion"/>
  </si>
  <si>
    <t>NCRQC</t>
    <phoneticPr fontId="3" type="noConversion"/>
  </si>
  <si>
    <t>SOT235160412264; SOT235160412265; SOT235160412266; SOT235160412267; SOT235160412268</t>
    <phoneticPr fontId="3" type="noConversion"/>
  </si>
  <si>
    <t>TH00259</t>
    <phoneticPr fontId="3" type="noConversion"/>
  </si>
  <si>
    <t>LD6HF</t>
    <phoneticPr fontId="3" type="noConversion"/>
  </si>
  <si>
    <t>NCRQF</t>
    <phoneticPr fontId="3" type="noConversion"/>
  </si>
  <si>
    <t>SOT235160412260; SOT235160412261; SOT235160412262; SOT235160413021; SOT235160413022</t>
    <phoneticPr fontId="3" type="noConversion"/>
  </si>
  <si>
    <t>TH00260</t>
    <phoneticPr fontId="3" type="noConversion"/>
  </si>
  <si>
    <t>LD6HG</t>
    <phoneticPr fontId="3" type="noConversion"/>
  </si>
  <si>
    <t>NCRQG</t>
    <phoneticPr fontId="3" type="noConversion"/>
  </si>
  <si>
    <t>SOT235160413320; SOT235160413321; SOT235160414275; SOT235160414276; SOT235160414277</t>
    <phoneticPr fontId="3" type="noConversion"/>
  </si>
  <si>
    <t>TH00261</t>
    <phoneticPr fontId="3" type="noConversion"/>
  </si>
  <si>
    <t>LD6HH</t>
    <phoneticPr fontId="3" type="noConversion"/>
  </si>
  <si>
    <t>NCRQH</t>
    <phoneticPr fontId="3" type="noConversion"/>
  </si>
  <si>
    <t>SOT235160415247; SOT235160415248; SOT235160415249;SOT235160415250; SOT235160415251</t>
    <phoneticPr fontId="3" type="noConversion"/>
  </si>
  <si>
    <t>SY20327GPKC</t>
    <phoneticPr fontId="3" type="noConversion"/>
  </si>
  <si>
    <t>GH00047</t>
    <phoneticPr fontId="3" type="noConversion"/>
  </si>
  <si>
    <t>Jb6HA</t>
    <phoneticPr fontId="3" type="noConversion"/>
  </si>
  <si>
    <t>NCHYW</t>
    <phoneticPr fontId="3" type="noConversion"/>
  </si>
  <si>
    <t>GH00048</t>
    <phoneticPr fontId="3" type="noConversion"/>
  </si>
  <si>
    <t>Ps6HA</t>
    <phoneticPr fontId="3" type="noConversion"/>
  </si>
  <si>
    <t>NF42A</t>
    <phoneticPr fontId="3" type="noConversion"/>
  </si>
  <si>
    <t>GH00049</t>
    <phoneticPr fontId="3" type="noConversion"/>
  </si>
  <si>
    <t>Ps6HB</t>
    <phoneticPr fontId="3" type="noConversion"/>
  </si>
  <si>
    <t>NF4SN</t>
    <phoneticPr fontId="3" type="noConversion"/>
  </si>
  <si>
    <t>GH00050</t>
    <phoneticPr fontId="3" type="noConversion"/>
  </si>
  <si>
    <t>Ps6HC</t>
    <phoneticPr fontId="3" type="noConversion"/>
  </si>
  <si>
    <t>NF4SQ</t>
    <phoneticPr fontId="3" type="noConversion"/>
  </si>
  <si>
    <t>GH00051</t>
    <phoneticPr fontId="3" type="noConversion"/>
  </si>
  <si>
    <t>Ps6HD</t>
    <phoneticPr fontId="3" type="noConversion"/>
  </si>
  <si>
    <t>NF52W</t>
    <phoneticPr fontId="3" type="noConversion"/>
  </si>
  <si>
    <t>TH00262</t>
    <phoneticPr fontId="3" type="noConversion"/>
  </si>
  <si>
    <t>HY6HA</t>
    <phoneticPr fontId="3" type="noConversion"/>
  </si>
  <si>
    <t>9#-25#</t>
    <phoneticPr fontId="3" type="noConversion"/>
  </si>
  <si>
    <r>
      <t>SOT236160420017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SOT236160420018</t>
    </r>
    <phoneticPr fontId="3" type="noConversion"/>
  </si>
  <si>
    <t>TH00263</t>
    <phoneticPr fontId="3" type="noConversion"/>
  </si>
  <si>
    <t>KV6HA</t>
    <phoneticPr fontId="3" type="noConversion"/>
  </si>
  <si>
    <t>NCTWC</t>
    <phoneticPr fontId="3" type="noConversion"/>
  </si>
  <si>
    <t>SOT235160416262; SOT235160416263; SOT235160416264</t>
    <phoneticPr fontId="3" type="noConversion"/>
  </si>
  <si>
    <t>TH00264</t>
    <phoneticPr fontId="3" type="noConversion"/>
  </si>
  <si>
    <t>KV6HB</t>
    <phoneticPr fontId="3" type="noConversion"/>
  </si>
  <si>
    <t>NCWGH</t>
    <phoneticPr fontId="3" type="noConversion"/>
  </si>
  <si>
    <t>SOT235160417192; SOT235160417193; SOT235160417194</t>
    <phoneticPr fontId="3" type="noConversion"/>
  </si>
  <si>
    <t>TH00265</t>
    <phoneticPr fontId="3" type="noConversion"/>
  </si>
  <si>
    <t>KV6HC</t>
    <phoneticPr fontId="3" type="noConversion"/>
  </si>
  <si>
    <t>NCWGJ</t>
    <phoneticPr fontId="3" type="noConversion"/>
  </si>
  <si>
    <t>SOT235160418223; SOT235160418224; SOT235160418225</t>
    <phoneticPr fontId="3" type="noConversion"/>
  </si>
  <si>
    <t>TH00266</t>
    <phoneticPr fontId="3" type="noConversion"/>
  </si>
  <si>
    <t>KV6HD</t>
    <phoneticPr fontId="3" type="noConversion"/>
  </si>
  <si>
    <t>NCWGK</t>
    <phoneticPr fontId="3" type="noConversion"/>
  </si>
  <si>
    <r>
      <t>SOT235160424002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SOT235160424003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SOT235160424005</t>
    </r>
    <phoneticPr fontId="3" type="noConversion"/>
  </si>
  <si>
    <t>TH00267</t>
    <phoneticPr fontId="3" type="noConversion"/>
  </si>
  <si>
    <t>KV6HE</t>
    <phoneticPr fontId="3" type="noConversion"/>
  </si>
  <si>
    <t>NCWGM</t>
    <phoneticPr fontId="3" type="noConversion"/>
  </si>
  <si>
    <r>
      <t>SOT235160425022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SOT235160425026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SOT235160425027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SOT235160425029</t>
    </r>
    <phoneticPr fontId="3" type="noConversion"/>
  </si>
  <si>
    <t>A21D0</t>
    <phoneticPr fontId="3" type="noConversion"/>
  </si>
  <si>
    <t>TH00268</t>
    <phoneticPr fontId="3" type="noConversion"/>
  </si>
  <si>
    <t>TV6HA</t>
    <phoneticPr fontId="3" type="noConversion"/>
  </si>
  <si>
    <t>NCR5N</t>
    <phoneticPr fontId="3" type="noConversion"/>
  </si>
  <si>
    <t>2#-25#</t>
    <phoneticPr fontId="3" type="noConversion"/>
  </si>
  <si>
    <t>SOT236160418226; SOT236160418227; SOT236160418228</t>
    <phoneticPr fontId="3" type="noConversion"/>
  </si>
  <si>
    <t>TH00269</t>
    <phoneticPr fontId="3" type="noConversion"/>
  </si>
  <si>
    <t>TV6HB</t>
    <phoneticPr fontId="3" type="noConversion"/>
  </si>
  <si>
    <t>NCR5P</t>
    <phoneticPr fontId="3" type="noConversion"/>
  </si>
  <si>
    <r>
      <t>SOT236160423211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SOT236160423212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SOT236160423213</t>
    </r>
    <phoneticPr fontId="3" type="noConversion"/>
  </si>
  <si>
    <t>TH00270</t>
    <phoneticPr fontId="3" type="noConversion"/>
  </si>
  <si>
    <t>TV6HC</t>
    <phoneticPr fontId="3" type="noConversion"/>
  </si>
  <si>
    <t>NCR5Q</t>
    <phoneticPr fontId="3" type="noConversion"/>
  </si>
  <si>
    <t>SOT236160428089;SOT236160429051</t>
    <phoneticPr fontId="3" type="noConversion"/>
  </si>
  <si>
    <t>SY8702ABC</t>
    <phoneticPr fontId="3" type="noConversion"/>
  </si>
  <si>
    <t>B28E0</t>
    <phoneticPr fontId="3" type="noConversion"/>
  </si>
  <si>
    <t>TH00271</t>
    <phoneticPr fontId="3" type="noConversion"/>
  </si>
  <si>
    <t>DR6HA</t>
    <phoneticPr fontId="3" type="noConversion"/>
  </si>
  <si>
    <t>NCSGY</t>
    <phoneticPr fontId="3" type="noConversion"/>
  </si>
  <si>
    <t>SOT236160422095</t>
    <phoneticPr fontId="3" type="noConversion"/>
  </si>
  <si>
    <t>TH00272</t>
    <phoneticPr fontId="3" type="noConversion"/>
  </si>
  <si>
    <t>EF6HA</t>
    <phoneticPr fontId="3" type="noConversion"/>
  </si>
  <si>
    <t>SOT236160417319; SOT236160417320</t>
    <phoneticPr fontId="3" type="noConversion"/>
  </si>
  <si>
    <t>TH00273</t>
    <phoneticPr fontId="3" type="noConversion"/>
  </si>
  <si>
    <t>LD6HI</t>
    <phoneticPr fontId="3" type="noConversion"/>
  </si>
  <si>
    <t>NCRQJ</t>
    <phoneticPr fontId="3" type="noConversion"/>
  </si>
  <si>
    <t>1#-20#</t>
    <phoneticPr fontId="3" type="noConversion"/>
  </si>
  <si>
    <r>
      <t>SOT235160427084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SOT235160427085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SOT235160428051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SOT235160428053</t>
    </r>
    <phoneticPr fontId="3" type="noConversion"/>
  </si>
  <si>
    <t>SW8121BXBC</t>
    <phoneticPr fontId="3" type="noConversion"/>
  </si>
  <si>
    <r>
      <rPr>
        <sz val="10"/>
        <rFont val="宋体"/>
        <family val="2"/>
        <charset val="134"/>
      </rPr>
      <t>杰进</t>
    </r>
    <phoneticPr fontId="3" type="noConversion"/>
  </si>
  <si>
    <t>OH00140</t>
    <phoneticPr fontId="3" type="noConversion"/>
  </si>
  <si>
    <t>1#</t>
    <phoneticPr fontId="3" type="noConversion"/>
  </si>
  <si>
    <t>TH00274</t>
    <phoneticPr fontId="3" type="noConversion"/>
  </si>
  <si>
    <t>EF6IA</t>
    <phoneticPr fontId="3" type="noConversion"/>
  </si>
  <si>
    <t>NCSH0</t>
    <phoneticPr fontId="3" type="noConversion"/>
  </si>
  <si>
    <t>SOT236160502226; SOT236160502227; SOT236160502230; SOT236160502231</t>
    <phoneticPr fontId="3" type="noConversion"/>
  </si>
  <si>
    <t>TH00275</t>
    <phoneticPr fontId="3" type="noConversion"/>
  </si>
  <si>
    <t>LD6IA</t>
    <phoneticPr fontId="3" type="noConversion"/>
  </si>
  <si>
    <t>SOT235160423131</t>
    <phoneticPr fontId="3" type="noConversion"/>
  </si>
  <si>
    <t>TH00276</t>
    <phoneticPr fontId="3" type="noConversion"/>
  </si>
  <si>
    <t>LD6IB</t>
    <phoneticPr fontId="3" type="noConversion"/>
  </si>
  <si>
    <t>NCRQK</t>
    <phoneticPr fontId="3" type="noConversion"/>
  </si>
  <si>
    <r>
      <t>SOT235160426111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SOT235160426112</t>
    </r>
    <phoneticPr fontId="3" type="noConversion"/>
  </si>
  <si>
    <t>GH00052</t>
    <phoneticPr fontId="3" type="noConversion"/>
  </si>
  <si>
    <t>Ps6IA</t>
    <phoneticPr fontId="3" type="noConversion"/>
  </si>
  <si>
    <t>TH00277</t>
    <phoneticPr fontId="3" type="noConversion"/>
  </si>
  <si>
    <t>NB6IA</t>
    <phoneticPr fontId="3" type="noConversion"/>
  </si>
  <si>
    <t>NF52R</t>
    <phoneticPr fontId="3" type="noConversion"/>
  </si>
  <si>
    <r>
      <t>SOT236160426170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SOT236160427125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SOT236160427126</t>
    </r>
    <phoneticPr fontId="3" type="noConversion"/>
  </si>
  <si>
    <t>TH00278</t>
    <phoneticPr fontId="3" type="noConversion"/>
  </si>
  <si>
    <t>NB6IB</t>
    <phoneticPr fontId="3" type="noConversion"/>
  </si>
  <si>
    <t>SOT236160424269</t>
    <phoneticPr fontId="3" type="noConversion"/>
  </si>
  <si>
    <t>TH00279</t>
    <phoneticPr fontId="3" type="noConversion"/>
  </si>
  <si>
    <t>NB6IC</t>
    <phoneticPr fontId="3" type="noConversion"/>
  </si>
  <si>
    <t>NF52S</t>
    <phoneticPr fontId="3" type="noConversion"/>
  </si>
  <si>
    <t>SOT236160422507</t>
    <phoneticPr fontId="3" type="noConversion"/>
  </si>
  <si>
    <t>SY7152ABC</t>
    <phoneticPr fontId="3" type="noConversion"/>
  </si>
  <si>
    <t>TH00280</t>
    <phoneticPr fontId="3" type="noConversion"/>
  </si>
  <si>
    <t>LE6IA</t>
    <phoneticPr fontId="3" type="noConversion"/>
  </si>
  <si>
    <t>NCHLP</t>
    <phoneticPr fontId="3" type="noConversion"/>
  </si>
  <si>
    <t>SOT236160504015; SOT236160504016</t>
    <phoneticPr fontId="3" type="noConversion"/>
  </si>
  <si>
    <t>TH00281</t>
    <phoneticPr fontId="3" type="noConversion"/>
  </si>
  <si>
    <t>HY6IA</t>
    <phoneticPr fontId="3" type="noConversion"/>
  </si>
  <si>
    <t>NCYKW</t>
    <phoneticPr fontId="3" type="noConversion"/>
  </si>
  <si>
    <t>TH00282</t>
    <phoneticPr fontId="3" type="noConversion"/>
  </si>
  <si>
    <t>HY6IB</t>
    <phoneticPr fontId="3" type="noConversion"/>
  </si>
  <si>
    <t>NCYKY</t>
    <phoneticPr fontId="3" type="noConversion"/>
  </si>
  <si>
    <t>TH00283</t>
    <phoneticPr fontId="3" type="noConversion"/>
  </si>
  <si>
    <t>HY6IC</t>
    <phoneticPr fontId="3" type="noConversion"/>
  </si>
  <si>
    <t>NCYL0</t>
    <phoneticPr fontId="3" type="noConversion"/>
  </si>
  <si>
    <t>TH00284</t>
    <phoneticPr fontId="3" type="noConversion"/>
  </si>
  <si>
    <t>DQ6IA</t>
    <phoneticPr fontId="3" type="noConversion"/>
  </si>
  <si>
    <t>NF1QP</t>
    <phoneticPr fontId="3" type="noConversion"/>
  </si>
  <si>
    <t>TH00285</t>
    <phoneticPr fontId="3" type="noConversion"/>
  </si>
  <si>
    <t>KV6IA</t>
    <phoneticPr fontId="3" type="noConversion"/>
  </si>
  <si>
    <t>NCWGN</t>
    <phoneticPr fontId="3" type="noConversion"/>
  </si>
  <si>
    <r>
      <t>SOT235160428232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SOT235160428233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SOT235160428234</t>
    </r>
    <phoneticPr fontId="3" type="noConversion"/>
  </si>
  <si>
    <t>TH00286</t>
    <phoneticPr fontId="3" type="noConversion"/>
  </si>
  <si>
    <t>KV6IB</t>
    <phoneticPr fontId="3" type="noConversion"/>
  </si>
  <si>
    <t>NCWQF</t>
    <phoneticPr fontId="3" type="noConversion"/>
  </si>
  <si>
    <t>SOT235160429297; SOT235160429298; SOT235160429299</t>
    <phoneticPr fontId="3" type="noConversion"/>
  </si>
  <si>
    <t>TH00287</t>
    <phoneticPr fontId="3" type="noConversion"/>
  </si>
  <si>
    <t>KV6IC</t>
    <phoneticPr fontId="3" type="noConversion"/>
  </si>
  <si>
    <t>NCWQG</t>
    <phoneticPr fontId="3" type="noConversion"/>
  </si>
  <si>
    <t>SOT235160429301; SOT235160429302; SOT235160430147; SOT235160430148</t>
    <phoneticPr fontId="3" type="noConversion"/>
  </si>
  <si>
    <t>TH00288</t>
    <phoneticPr fontId="3" type="noConversion"/>
  </si>
  <si>
    <t>KV6ID</t>
    <phoneticPr fontId="3" type="noConversion"/>
  </si>
  <si>
    <t>NCYK0</t>
    <phoneticPr fontId="3" type="noConversion"/>
  </si>
  <si>
    <t>SOT235160430150; SOT235160430151; SOT235160430152</t>
    <phoneticPr fontId="3" type="noConversion"/>
  </si>
  <si>
    <t>TH00289</t>
    <phoneticPr fontId="3" type="noConversion"/>
  </si>
  <si>
    <t>KV6IE</t>
    <phoneticPr fontId="3" type="noConversion"/>
  </si>
  <si>
    <t>NCYK5</t>
    <phoneticPr fontId="3" type="noConversion"/>
  </si>
  <si>
    <t>SOT235160501147; SOT235160501148; SOT235160501149</t>
    <phoneticPr fontId="3" type="noConversion"/>
  </si>
  <si>
    <t>TH00290</t>
    <phoneticPr fontId="3" type="noConversion"/>
  </si>
  <si>
    <t>KV6IF</t>
    <phoneticPr fontId="3" type="noConversion"/>
  </si>
  <si>
    <t>NCYK7</t>
    <phoneticPr fontId="3" type="noConversion"/>
  </si>
  <si>
    <t>SOT235160501062; SOT235160501063; SOT235160502110</t>
    <phoneticPr fontId="3" type="noConversion"/>
  </si>
  <si>
    <t>TH00291</t>
    <phoneticPr fontId="3" type="noConversion"/>
  </si>
  <si>
    <t>KV6IG</t>
    <phoneticPr fontId="3" type="noConversion"/>
  </si>
  <si>
    <t>NCYK9</t>
    <phoneticPr fontId="3" type="noConversion"/>
  </si>
  <si>
    <t>SOT235160502212; SOT235160502213; SOT235160502214</t>
    <phoneticPr fontId="3" type="noConversion"/>
  </si>
  <si>
    <t>TH00292</t>
    <phoneticPr fontId="3" type="noConversion"/>
  </si>
  <si>
    <t>KV6IH</t>
    <phoneticPr fontId="3" type="noConversion"/>
  </si>
  <si>
    <t>NCYKH</t>
    <phoneticPr fontId="3" type="noConversion"/>
  </si>
  <si>
    <t>SOT235160503179; SOT235160503180; SOT235160503181</t>
    <phoneticPr fontId="3" type="noConversion"/>
  </si>
  <si>
    <t>TH00293</t>
    <phoneticPr fontId="3" type="noConversion"/>
  </si>
  <si>
    <t>NB6ID</t>
    <phoneticPr fontId="3" type="noConversion"/>
  </si>
  <si>
    <t>TH00294</t>
    <phoneticPr fontId="3" type="noConversion"/>
  </si>
  <si>
    <t>NB6IE</t>
    <phoneticPr fontId="3" type="noConversion"/>
  </si>
  <si>
    <t>TH00295</t>
    <phoneticPr fontId="3" type="noConversion"/>
  </si>
  <si>
    <t>TV6IA</t>
    <phoneticPr fontId="3" type="noConversion"/>
  </si>
  <si>
    <t>SOT236160505040</t>
    <phoneticPr fontId="3" type="noConversion"/>
  </si>
  <si>
    <t>TH00296</t>
    <phoneticPr fontId="3" type="noConversion"/>
  </si>
  <si>
    <t>TV6IB</t>
    <phoneticPr fontId="3" type="noConversion"/>
  </si>
  <si>
    <t>NCRQR</t>
    <phoneticPr fontId="3" type="noConversion"/>
  </si>
  <si>
    <t>TH00297</t>
    <phoneticPr fontId="3" type="noConversion"/>
  </si>
  <si>
    <t>TV6IC</t>
    <phoneticPr fontId="3" type="noConversion"/>
  </si>
  <si>
    <t>NCRQS</t>
    <phoneticPr fontId="3" type="noConversion"/>
  </si>
  <si>
    <t>TH00298</t>
    <phoneticPr fontId="3" type="noConversion"/>
  </si>
  <si>
    <t>EF6IB</t>
    <phoneticPr fontId="3" type="noConversion"/>
  </si>
  <si>
    <t>NCSHY</t>
    <phoneticPr fontId="3" type="noConversion"/>
  </si>
  <si>
    <t>SOT236160502444; SOT236160502445; SOT236160503042; SOT236160503043</t>
    <phoneticPr fontId="3" type="noConversion"/>
  </si>
  <si>
    <t>TH00299</t>
    <phoneticPr fontId="3" type="noConversion"/>
  </si>
  <si>
    <t>EF6IC</t>
    <phoneticPr fontId="3" type="noConversion"/>
  </si>
  <si>
    <t>NCSJ0</t>
    <phoneticPr fontId="3" type="noConversion"/>
  </si>
  <si>
    <t>SOT236160504415; SOT236160504416; SOT236160504417</t>
    <phoneticPr fontId="3" type="noConversion"/>
  </si>
  <si>
    <t>TH00300</t>
    <phoneticPr fontId="3" type="noConversion"/>
  </si>
  <si>
    <t>LD6IC</t>
    <phoneticPr fontId="3" type="noConversion"/>
  </si>
  <si>
    <t>SOT235160503049; SOT235160503050; SOT235160503051</t>
    <phoneticPr fontId="3" type="noConversion"/>
  </si>
  <si>
    <t>GH00053</t>
    <phoneticPr fontId="3" type="noConversion"/>
  </si>
  <si>
    <t>Jb6IA</t>
    <phoneticPr fontId="3" type="noConversion"/>
  </si>
  <si>
    <t>SYD931PKC</t>
    <phoneticPr fontId="3" type="noConversion"/>
  </si>
  <si>
    <t>GH00054</t>
    <phoneticPr fontId="3" type="noConversion"/>
  </si>
  <si>
    <t>Er6IA</t>
    <phoneticPr fontId="3" type="noConversion"/>
  </si>
  <si>
    <t>SY58598YAGC</t>
    <phoneticPr fontId="3" type="noConversion"/>
  </si>
  <si>
    <t>E10QB2+U2X16A</t>
    <phoneticPr fontId="3" type="noConversion"/>
  </si>
  <si>
    <t>TH00301</t>
    <phoneticPr fontId="3" type="noConversion"/>
  </si>
  <si>
    <t>DIP8</t>
    <phoneticPr fontId="3" type="noConversion"/>
  </si>
  <si>
    <t>BBS6IA</t>
    <phoneticPr fontId="3" type="noConversion"/>
  </si>
  <si>
    <t>UMC</t>
    <phoneticPr fontId="3" type="noConversion"/>
  </si>
  <si>
    <t>6+75</t>
    <phoneticPr fontId="3" type="noConversion"/>
  </si>
  <si>
    <t>NF6SQ+(FS7A8+FSR44+FTASP)</t>
    <phoneticPr fontId="3" type="noConversion"/>
  </si>
  <si>
    <t>SY7208LABC</t>
    <phoneticPr fontId="3" type="noConversion"/>
  </si>
  <si>
    <t xml:space="preserve">B27T0 </t>
    <phoneticPr fontId="3" type="noConversion"/>
  </si>
  <si>
    <t>TH00302</t>
    <phoneticPr fontId="3" type="noConversion"/>
  </si>
  <si>
    <t>MI6JA</t>
    <phoneticPr fontId="3" type="noConversion"/>
  </si>
  <si>
    <t>TH00303</t>
    <phoneticPr fontId="3" type="noConversion"/>
  </si>
  <si>
    <t>NB6JA</t>
    <phoneticPr fontId="3" type="noConversion"/>
  </si>
  <si>
    <t>1#-14#,16#-25#</t>
    <phoneticPr fontId="3" type="noConversion"/>
  </si>
  <si>
    <t>NCNWY.06</t>
    <phoneticPr fontId="3" type="noConversion"/>
  </si>
  <si>
    <t>3#-6#</t>
    <phoneticPr fontId="3" type="noConversion"/>
  </si>
  <si>
    <t>ZQ4UA</t>
    <phoneticPr fontId="3" type="noConversion"/>
  </si>
  <si>
    <t>N9RTG</t>
    <phoneticPr fontId="3" type="noConversion"/>
  </si>
  <si>
    <t>GF00043</t>
    <phoneticPr fontId="3" type="noConversion"/>
  </si>
  <si>
    <t>YH4VA</t>
    <phoneticPr fontId="3" type="noConversion"/>
  </si>
  <si>
    <t>NA0JM</t>
    <phoneticPr fontId="3" type="noConversion"/>
  </si>
  <si>
    <t>1#~10#</t>
    <phoneticPr fontId="3" type="noConversion"/>
  </si>
  <si>
    <t>GF00048</t>
    <phoneticPr fontId="3" type="noConversion"/>
  </si>
  <si>
    <t>YH4WB</t>
    <phoneticPr fontId="3" type="noConversion"/>
  </si>
  <si>
    <t>NA1JG</t>
    <phoneticPr fontId="3" type="noConversion"/>
  </si>
  <si>
    <t>13#~25#</t>
    <phoneticPr fontId="3" type="noConversion"/>
  </si>
  <si>
    <t>11#-16#</t>
    <phoneticPr fontId="3" type="noConversion"/>
  </si>
  <si>
    <t>K10B2</t>
    <phoneticPr fontId="3" type="noConversion"/>
  </si>
  <si>
    <t>9#-14#</t>
    <phoneticPr fontId="3" type="noConversion"/>
  </si>
  <si>
    <t>SYR827PKC</t>
    <phoneticPr fontId="3" type="noConversion"/>
  </si>
  <si>
    <t>A58B2</t>
    <phoneticPr fontId="3" type="noConversion"/>
  </si>
  <si>
    <t>NCHYY</t>
    <phoneticPr fontId="3" type="noConversion"/>
  </si>
  <si>
    <t>NC5A3</t>
    <phoneticPr fontId="3" type="noConversion"/>
  </si>
  <si>
    <t>A58F0</t>
    <phoneticPr fontId="3" type="noConversion"/>
  </si>
  <si>
    <t>NAPFL</t>
    <phoneticPr fontId="3" type="noConversion"/>
  </si>
  <si>
    <t>A58C1</t>
    <phoneticPr fontId="3" type="noConversion"/>
  </si>
  <si>
    <t>NCL7G</t>
    <phoneticPr fontId="3" type="noConversion"/>
  </si>
  <si>
    <t>14#-25#</t>
    <phoneticPr fontId="3" type="noConversion"/>
  </si>
  <si>
    <t>21#-23</t>
    <phoneticPr fontId="3" type="noConversion"/>
  </si>
  <si>
    <t>1#-2#</t>
    <phoneticPr fontId="3" type="noConversion"/>
  </si>
  <si>
    <t>#1-3,7-9,13-16,23</t>
    <phoneticPr fontId="3" type="noConversion"/>
  </si>
  <si>
    <t>#4-6,10-12,17-22</t>
    <phoneticPr fontId="3" type="noConversion"/>
  </si>
  <si>
    <t>1#-13#</t>
    <phoneticPr fontId="3" type="noConversion"/>
  </si>
  <si>
    <t>12#-25#</t>
    <phoneticPr fontId="3" type="noConversion"/>
  </si>
  <si>
    <t>A25F0</t>
    <phoneticPr fontId="3" type="noConversion"/>
  </si>
  <si>
    <t>NCN99</t>
    <phoneticPr fontId="3" type="noConversion"/>
  </si>
  <si>
    <t>20#-25#</t>
    <phoneticPr fontId="3" type="noConversion"/>
  </si>
  <si>
    <t>NCPP4</t>
    <phoneticPr fontId="3" type="noConversion"/>
  </si>
  <si>
    <t>NCPP5</t>
    <phoneticPr fontId="3" type="noConversion"/>
  </si>
  <si>
    <t>NF26R</t>
    <phoneticPr fontId="3" type="noConversion"/>
  </si>
  <si>
    <t>NF2MH</t>
    <phoneticPr fontId="3" type="noConversion"/>
  </si>
  <si>
    <t>NAWPG.01</t>
    <phoneticPr fontId="3" type="noConversion"/>
  </si>
  <si>
    <t>2#-15#</t>
    <phoneticPr fontId="3" type="noConversion"/>
  </si>
  <si>
    <t>SOT236160330367</t>
    <phoneticPr fontId="3" type="noConversion"/>
  </si>
  <si>
    <t>NF428</t>
    <phoneticPr fontId="3" type="noConversion"/>
  </si>
  <si>
    <t>NF427</t>
    <phoneticPr fontId="3" type="noConversion"/>
  </si>
  <si>
    <t>NF429</t>
    <phoneticPr fontId="3" type="noConversion"/>
  </si>
  <si>
    <t>NF33N</t>
    <phoneticPr fontId="3" type="noConversion"/>
  </si>
  <si>
    <t>NCYJ9</t>
    <phoneticPr fontId="3" type="noConversion"/>
  </si>
  <si>
    <t xml:space="preserve">A58G0 </t>
    <phoneticPr fontId="3" type="noConversion"/>
  </si>
  <si>
    <t>NF530</t>
    <phoneticPr fontId="3" type="noConversion"/>
  </si>
  <si>
    <t>B27T0</t>
    <phoneticPr fontId="3" type="noConversion"/>
  </si>
  <si>
    <t>NF542</t>
    <phoneticPr fontId="3" type="noConversion"/>
  </si>
  <si>
    <t>3#-15#</t>
    <phoneticPr fontId="3" type="noConversion"/>
  </si>
  <si>
    <t>NF2MJ</t>
    <phoneticPr fontId="3" type="noConversion"/>
  </si>
  <si>
    <t>NF6GR</t>
    <phoneticPr fontId="3" type="noConversion"/>
  </si>
  <si>
    <t>Km6JA</t>
    <phoneticPr fontId="3" type="noConversion"/>
  </si>
  <si>
    <t>1#-25#</t>
    <phoneticPr fontId="3" type="noConversion"/>
  </si>
  <si>
    <t>TH00304</t>
    <phoneticPr fontId="3" type="noConversion"/>
  </si>
  <si>
    <t>NF1QN</t>
    <phoneticPr fontId="3" type="noConversion"/>
  </si>
  <si>
    <t>TH00305</t>
    <phoneticPr fontId="3" type="noConversion"/>
  </si>
  <si>
    <t>NF2P8</t>
    <phoneticPr fontId="3" type="noConversion"/>
  </si>
  <si>
    <t>TH00306</t>
    <phoneticPr fontId="3" type="noConversion"/>
  </si>
  <si>
    <t>NF2P9</t>
    <phoneticPr fontId="3" type="noConversion"/>
  </si>
  <si>
    <t>HY6JA</t>
    <phoneticPr fontId="3" type="noConversion"/>
  </si>
  <si>
    <t>HY6JB</t>
    <phoneticPr fontId="3" type="noConversion"/>
  </si>
  <si>
    <t>HY6JC</t>
    <phoneticPr fontId="3" type="noConversion"/>
  </si>
  <si>
    <t>TH00307</t>
    <phoneticPr fontId="3" type="noConversion"/>
  </si>
  <si>
    <t>NCRQM</t>
    <phoneticPr fontId="3" type="noConversion"/>
  </si>
  <si>
    <t>TH00308</t>
    <phoneticPr fontId="3" type="noConversion"/>
  </si>
  <si>
    <t>NCRQN</t>
    <phoneticPr fontId="3" type="noConversion"/>
  </si>
  <si>
    <t>TH00309</t>
    <phoneticPr fontId="3" type="noConversion"/>
  </si>
  <si>
    <t>NCRQP</t>
    <phoneticPr fontId="3" type="noConversion"/>
  </si>
  <si>
    <t>TH00310</t>
    <phoneticPr fontId="3" type="noConversion"/>
  </si>
  <si>
    <t>NCS0T</t>
    <phoneticPr fontId="3" type="noConversion"/>
  </si>
  <si>
    <t>TH00311</t>
    <phoneticPr fontId="3" type="noConversion"/>
  </si>
  <si>
    <t>NCS0W</t>
    <phoneticPr fontId="3" type="noConversion"/>
  </si>
  <si>
    <t>TH00312</t>
    <phoneticPr fontId="3" type="noConversion"/>
  </si>
  <si>
    <t>NCS0Y</t>
    <phoneticPr fontId="3" type="noConversion"/>
  </si>
  <si>
    <t>TH00313</t>
    <phoneticPr fontId="3" type="noConversion"/>
  </si>
  <si>
    <t>NCS10</t>
    <phoneticPr fontId="3" type="noConversion"/>
  </si>
  <si>
    <t>LD6JA</t>
    <phoneticPr fontId="3" type="noConversion"/>
  </si>
  <si>
    <t>LD6JB</t>
    <phoneticPr fontId="3" type="noConversion"/>
  </si>
  <si>
    <t>LD6JC</t>
    <phoneticPr fontId="3" type="noConversion"/>
  </si>
  <si>
    <t>LD6JD</t>
    <phoneticPr fontId="3" type="noConversion"/>
  </si>
  <si>
    <t>LD6JE</t>
    <phoneticPr fontId="3" type="noConversion"/>
  </si>
  <si>
    <t>LD6JF</t>
    <phoneticPr fontId="3" type="noConversion"/>
  </si>
  <si>
    <t>LD6JG</t>
    <phoneticPr fontId="3" type="noConversion"/>
  </si>
  <si>
    <t>TH00314</t>
    <phoneticPr fontId="3" type="noConversion"/>
  </si>
  <si>
    <t>NCYKQ</t>
    <phoneticPr fontId="3" type="noConversion"/>
  </si>
  <si>
    <t>TH00315</t>
    <phoneticPr fontId="3" type="noConversion"/>
  </si>
  <si>
    <t>NCYKC</t>
    <phoneticPr fontId="3" type="noConversion"/>
  </si>
  <si>
    <t>TH00316</t>
    <phoneticPr fontId="3" type="noConversion"/>
  </si>
  <si>
    <t>NCYKF</t>
    <phoneticPr fontId="3" type="noConversion"/>
  </si>
  <si>
    <t>TH00317</t>
    <phoneticPr fontId="3" type="noConversion"/>
  </si>
  <si>
    <t>NCYKL</t>
    <phoneticPr fontId="3" type="noConversion"/>
  </si>
  <si>
    <t>TH00318</t>
    <phoneticPr fontId="3" type="noConversion"/>
  </si>
  <si>
    <t>NCYKM</t>
    <phoneticPr fontId="3" type="noConversion"/>
  </si>
  <si>
    <t>KV6JA</t>
    <phoneticPr fontId="3" type="noConversion"/>
  </si>
  <si>
    <t>KV6JB</t>
    <phoneticPr fontId="3" type="noConversion"/>
  </si>
  <si>
    <t>KV6JC</t>
    <phoneticPr fontId="3" type="noConversion"/>
  </si>
  <si>
    <t>KV6JD</t>
    <phoneticPr fontId="3" type="noConversion"/>
  </si>
  <si>
    <t>KV6JE</t>
    <phoneticPr fontId="3" type="noConversion"/>
  </si>
  <si>
    <t>SYLS37ABC</t>
    <phoneticPr fontId="3" type="noConversion"/>
  </si>
  <si>
    <t>B28E0</t>
    <phoneticPr fontId="3" type="noConversion"/>
  </si>
  <si>
    <t>HTKJ</t>
    <phoneticPr fontId="3" type="noConversion"/>
  </si>
  <si>
    <t>TH00319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</si>
  <si>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</si>
  <si>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EF6JA</t>
    <phoneticPr fontId="3" type="noConversion"/>
  </si>
  <si>
    <t>HTJC</t>
    <phoneticPr fontId="3" type="noConversion"/>
  </si>
  <si>
    <t>NCSJ1</t>
    <phoneticPr fontId="3" type="noConversion"/>
  </si>
  <si>
    <t>1#-25#</t>
    <phoneticPr fontId="3" type="noConversion"/>
  </si>
  <si>
    <t>2#-25#</t>
    <phoneticPr fontId="3" type="noConversion"/>
  </si>
  <si>
    <t>GH00056</t>
    <phoneticPr fontId="3" type="noConversion"/>
  </si>
  <si>
    <t>NFME</t>
    <phoneticPr fontId="3" type="noConversion"/>
  </si>
  <si>
    <t>CSP1.56*1.96-20</t>
    <phoneticPr fontId="3" type="noConversion"/>
  </si>
  <si>
    <t>Jb6JA</t>
    <phoneticPr fontId="3" type="noConversion"/>
  </si>
  <si>
    <t>HJTC</t>
    <phoneticPr fontId="3" type="noConversion"/>
  </si>
  <si>
    <t>NCJ01</t>
    <phoneticPr fontId="3" type="noConversion"/>
  </si>
  <si>
    <t>SY8827GPKC</t>
    <phoneticPr fontId="3" type="noConversion"/>
  </si>
  <si>
    <t>GH00057</t>
    <phoneticPr fontId="3" type="noConversion"/>
  </si>
  <si>
    <t>Jb6JB</t>
    <phoneticPr fontId="3" type="noConversion"/>
  </si>
  <si>
    <t>16#-20#</t>
    <phoneticPr fontId="3" type="noConversion"/>
  </si>
  <si>
    <t>SY20327GPKC</t>
    <phoneticPr fontId="3" type="noConversion"/>
  </si>
  <si>
    <t>TH00320</t>
    <phoneticPr fontId="3" type="noConversion"/>
  </si>
  <si>
    <t>LE6JA</t>
    <phoneticPr fontId="3" type="noConversion"/>
  </si>
  <si>
    <t>NCHN3</t>
    <phoneticPr fontId="3" type="noConversion"/>
  </si>
  <si>
    <t>SY7152ABC</t>
    <phoneticPr fontId="3" type="noConversion"/>
  </si>
  <si>
    <t>TH00321</t>
    <phoneticPr fontId="3" type="noConversion"/>
  </si>
  <si>
    <t>NCS11</t>
    <phoneticPr fontId="3" type="noConversion"/>
  </si>
  <si>
    <t>TH00322</t>
    <phoneticPr fontId="3" type="noConversion"/>
  </si>
  <si>
    <t>NCS12</t>
    <phoneticPr fontId="3" type="noConversion"/>
  </si>
  <si>
    <t>TH00323</t>
    <phoneticPr fontId="3" type="noConversion"/>
  </si>
  <si>
    <t>NCRQL</t>
    <phoneticPr fontId="3" type="noConversion"/>
  </si>
  <si>
    <t>TH00324</t>
    <phoneticPr fontId="3" type="noConversion"/>
  </si>
  <si>
    <t>NCSLM</t>
    <phoneticPr fontId="3" type="noConversion"/>
  </si>
  <si>
    <t>TH00325</t>
    <phoneticPr fontId="3" type="noConversion"/>
  </si>
  <si>
    <t>NCSLN</t>
    <phoneticPr fontId="3" type="noConversion"/>
  </si>
  <si>
    <t>TH00326</t>
    <phoneticPr fontId="3" type="noConversion"/>
  </si>
  <si>
    <t>NCSLQ</t>
    <phoneticPr fontId="3" type="noConversion"/>
  </si>
  <si>
    <t>TH00327</t>
    <phoneticPr fontId="3" type="noConversion"/>
  </si>
  <si>
    <t>NCSLR</t>
    <phoneticPr fontId="3" type="noConversion"/>
  </si>
  <si>
    <t>LD6JH</t>
    <phoneticPr fontId="3" type="noConversion"/>
  </si>
  <si>
    <t>LD6JI</t>
    <phoneticPr fontId="3" type="noConversion"/>
  </si>
  <si>
    <t>LD6JJ</t>
    <phoneticPr fontId="3" type="noConversion"/>
  </si>
  <si>
    <t>LD6JK</t>
    <phoneticPr fontId="3" type="noConversion"/>
  </si>
  <si>
    <t>LD6JL</t>
    <phoneticPr fontId="3" type="noConversion"/>
  </si>
  <si>
    <t>LD6JM</t>
    <phoneticPr fontId="3" type="noConversion"/>
  </si>
  <si>
    <t>LD6JN</t>
    <phoneticPr fontId="3" type="noConversion"/>
  </si>
  <si>
    <t>TH00328</t>
    <phoneticPr fontId="3" type="noConversion"/>
  </si>
  <si>
    <t>NCYKN</t>
    <phoneticPr fontId="3" type="noConversion"/>
  </si>
  <si>
    <t>TH00329</t>
    <phoneticPr fontId="3" type="noConversion"/>
  </si>
  <si>
    <t>NCYKR</t>
    <phoneticPr fontId="3" type="noConversion"/>
  </si>
  <si>
    <t>TH00330</t>
    <phoneticPr fontId="3" type="noConversion"/>
  </si>
  <si>
    <t>NCYKP.01</t>
    <phoneticPr fontId="3" type="noConversion"/>
  </si>
  <si>
    <t>1#-23#</t>
    <phoneticPr fontId="3" type="noConversion"/>
  </si>
  <si>
    <t>KV6JF</t>
    <phoneticPr fontId="3" type="noConversion"/>
  </si>
  <si>
    <t>KV6JG</t>
    <phoneticPr fontId="3" type="noConversion"/>
  </si>
  <si>
    <t>KV6JH</t>
    <phoneticPr fontId="3" type="noConversion"/>
  </si>
  <si>
    <t>TH00331</t>
    <phoneticPr fontId="3" type="noConversion"/>
  </si>
  <si>
    <t>NCRQT</t>
    <phoneticPr fontId="3" type="noConversion"/>
  </si>
  <si>
    <t>TH00332</t>
    <phoneticPr fontId="3" type="noConversion"/>
  </si>
  <si>
    <t>NCRQW</t>
    <phoneticPr fontId="3" type="noConversion"/>
  </si>
  <si>
    <t>TV6JA</t>
    <phoneticPr fontId="3" type="noConversion"/>
  </si>
  <si>
    <t>TV6JB</t>
    <phoneticPr fontId="3" type="noConversion"/>
  </si>
  <si>
    <t>S01204</t>
    <phoneticPr fontId="3" type="noConversion"/>
  </si>
  <si>
    <t>TH00333</t>
    <phoneticPr fontId="3" type="noConversion"/>
  </si>
  <si>
    <t>LD6JO</t>
    <phoneticPr fontId="3" type="noConversion"/>
  </si>
  <si>
    <t>TH00334</t>
    <phoneticPr fontId="3" type="noConversion"/>
  </si>
  <si>
    <t>NF6GP</t>
    <phoneticPr fontId="3" type="noConversion"/>
  </si>
  <si>
    <t>NB6JB</t>
    <phoneticPr fontId="3" type="noConversion"/>
  </si>
  <si>
    <t>SOT236160505036; SOT236160505037; SOT236160506474</t>
    <phoneticPr fontId="3" type="noConversion"/>
  </si>
  <si>
    <t>SOT236160506034; SOT236160506035; SOT236160506036</t>
    <phoneticPr fontId="3" type="noConversion"/>
  </si>
  <si>
    <t>SOT236160508057; SOT236160508334; SOT236160508335</t>
    <phoneticPr fontId="3" type="noConversion"/>
  </si>
  <si>
    <t>SOT236160509293; SOT236160509294</t>
    <phoneticPr fontId="3" type="noConversion"/>
  </si>
  <si>
    <t>SOT236160505398; SOT236160505399; SOT236160507361; SOT236160507382</t>
    <phoneticPr fontId="3" type="noConversion"/>
  </si>
  <si>
    <t>SOT236160507017; SOT236160507018; SOT236160507019</t>
    <phoneticPr fontId="3" type="noConversion"/>
  </si>
  <si>
    <t>SOT236160509361</t>
  </si>
  <si>
    <t>SOT236160508192; SOT236160508389; SOT236160508390</t>
    <phoneticPr fontId="3" type="noConversion"/>
  </si>
  <si>
    <t>SOT235160509516; SOT235160509517; SOT235160509518; SOT235160509519</t>
    <phoneticPr fontId="3" type="noConversion"/>
  </si>
  <si>
    <t>SOT235160510235; SOT235160510236; SOT235160510237; SOT235160510453; SOT235160510454</t>
    <phoneticPr fontId="3" type="noConversion"/>
  </si>
  <si>
    <t>TH00335</t>
    <phoneticPr fontId="3" type="noConversion"/>
  </si>
  <si>
    <t>HTKJ</t>
    <phoneticPr fontId="3" type="noConversion"/>
  </si>
  <si>
    <t>DQ6KA</t>
    <phoneticPr fontId="3" type="noConversion"/>
  </si>
  <si>
    <t>NF4L8</t>
    <phoneticPr fontId="3" type="noConversion"/>
  </si>
  <si>
    <t>16#-25#</t>
    <phoneticPr fontId="3" type="noConversion"/>
  </si>
  <si>
    <t>SY7201ABC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</si>
  <si>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</si>
  <si>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TH00336</t>
    <phoneticPr fontId="3" type="noConversion"/>
  </si>
  <si>
    <t>MI6KA</t>
    <phoneticPr fontId="3" type="noConversion"/>
  </si>
  <si>
    <t>NCNRA</t>
    <phoneticPr fontId="3" type="noConversion"/>
  </si>
  <si>
    <t>SY7208LABC</t>
    <phoneticPr fontId="3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</si>
  <si>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</si>
  <si>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SY7301ADC</t>
    <phoneticPr fontId="3" type="noConversion"/>
  </si>
  <si>
    <t>B40L1</t>
    <phoneticPr fontId="3" type="noConversion"/>
  </si>
  <si>
    <t>HTKJ</t>
    <phoneticPr fontId="3" type="noConversion"/>
  </si>
  <si>
    <t>RY6KA</t>
    <phoneticPr fontId="3" type="noConversion"/>
  </si>
  <si>
    <t>HTJC</t>
    <phoneticPr fontId="3" type="noConversion"/>
  </si>
  <si>
    <t>NC6QT</t>
    <phoneticPr fontId="3" type="noConversion"/>
  </si>
  <si>
    <t>13#-25#</t>
    <phoneticPr fontId="3" type="noConversion"/>
  </si>
  <si>
    <t>TH00337</t>
    <phoneticPr fontId="3" type="noConversion"/>
  </si>
  <si>
    <t>TH00340</t>
    <phoneticPr fontId="3" type="noConversion"/>
  </si>
  <si>
    <t>SY8088AAC</t>
    <phoneticPr fontId="3" type="noConversion"/>
  </si>
  <si>
    <t>TH00338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</si>
  <si>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</si>
  <si>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LD6KA</t>
    <phoneticPr fontId="3" type="noConversion"/>
  </si>
  <si>
    <t>S01225</t>
    <phoneticPr fontId="3" type="noConversion"/>
  </si>
  <si>
    <t>TH00339</t>
    <phoneticPr fontId="3" type="noConversion"/>
  </si>
  <si>
    <t>LD6KB</t>
    <phoneticPr fontId="3" type="noConversion"/>
  </si>
  <si>
    <t>S01226.06</t>
    <phoneticPr fontId="3" type="noConversion"/>
  </si>
  <si>
    <t>LD6KC</t>
    <phoneticPr fontId="3" type="noConversion"/>
  </si>
  <si>
    <t>S01243</t>
    <phoneticPr fontId="3" type="noConversion"/>
  </si>
  <si>
    <t>TH00341</t>
    <phoneticPr fontId="3" type="noConversion"/>
  </si>
  <si>
    <t>LD6KD</t>
    <phoneticPr fontId="3" type="noConversion"/>
  </si>
  <si>
    <t>S01260</t>
    <phoneticPr fontId="3" type="noConversion"/>
  </si>
  <si>
    <t>TH00342</t>
    <phoneticPr fontId="3" type="noConversion"/>
  </si>
  <si>
    <t>LD6KE</t>
    <phoneticPr fontId="3" type="noConversion"/>
  </si>
  <si>
    <t>S01262.05</t>
    <phoneticPr fontId="3" type="noConversion"/>
  </si>
  <si>
    <t>#1,3,5,7,9,11,13,15,17</t>
    <phoneticPr fontId="3" type="noConversion"/>
  </si>
  <si>
    <t>TH00343</t>
    <phoneticPr fontId="3" type="noConversion"/>
  </si>
  <si>
    <t>LD6KF</t>
    <phoneticPr fontId="3" type="noConversion"/>
  </si>
  <si>
    <t>S01264</t>
    <phoneticPr fontId="3" type="noConversion"/>
  </si>
  <si>
    <t>TH00344</t>
    <phoneticPr fontId="3" type="noConversion"/>
  </si>
  <si>
    <t>LD6KG</t>
    <phoneticPr fontId="3" type="noConversion"/>
  </si>
  <si>
    <t>S01267</t>
    <phoneticPr fontId="3" type="noConversion"/>
  </si>
  <si>
    <t>TH00345</t>
    <phoneticPr fontId="3" type="noConversion"/>
  </si>
  <si>
    <t>LD6KH</t>
    <phoneticPr fontId="3" type="noConversion"/>
  </si>
  <si>
    <t>S01275</t>
    <phoneticPr fontId="3" type="noConversion"/>
  </si>
  <si>
    <t>TH00346</t>
    <phoneticPr fontId="3" type="noConversion"/>
  </si>
  <si>
    <t>LD6KI</t>
    <phoneticPr fontId="3" type="noConversion"/>
  </si>
  <si>
    <t>S01292</t>
    <phoneticPr fontId="3" type="noConversion"/>
  </si>
  <si>
    <t>TH00347</t>
    <phoneticPr fontId="3" type="noConversion"/>
  </si>
  <si>
    <t>LD6KJ</t>
    <phoneticPr fontId="3" type="noConversion"/>
  </si>
  <si>
    <t>S01298</t>
    <phoneticPr fontId="3" type="noConversion"/>
  </si>
  <si>
    <t>#8,15,19,22,23,25</t>
    <phoneticPr fontId="3" type="noConversion"/>
  </si>
  <si>
    <t>TH00348</t>
    <phoneticPr fontId="3" type="noConversion"/>
  </si>
  <si>
    <t>LD6KK</t>
    <phoneticPr fontId="3" type="noConversion"/>
  </si>
  <si>
    <t>S01311</t>
    <phoneticPr fontId="3" type="noConversion"/>
  </si>
  <si>
    <t>TH00349</t>
    <phoneticPr fontId="3" type="noConversion"/>
  </si>
  <si>
    <t>LD6KL</t>
    <phoneticPr fontId="3" type="noConversion"/>
  </si>
  <si>
    <t>S01312</t>
    <phoneticPr fontId="3" type="noConversion"/>
  </si>
  <si>
    <t>#1-10,12-15,17,18,21,25</t>
    <phoneticPr fontId="3" type="noConversion"/>
  </si>
  <si>
    <t>TH00350</t>
    <phoneticPr fontId="3" type="noConversion"/>
  </si>
  <si>
    <t>LD6KM</t>
    <phoneticPr fontId="3" type="noConversion"/>
  </si>
  <si>
    <t>S01314</t>
    <phoneticPr fontId="3" type="noConversion"/>
  </si>
  <si>
    <t>TH00351</t>
    <phoneticPr fontId="3" type="noConversion"/>
  </si>
  <si>
    <t>LD6KN</t>
    <phoneticPr fontId="3" type="noConversion"/>
  </si>
  <si>
    <t>S01360</t>
    <phoneticPr fontId="3" type="noConversion"/>
  </si>
  <si>
    <t>A25C1</t>
    <phoneticPr fontId="3" type="noConversion"/>
  </si>
  <si>
    <t>TH00352</t>
    <phoneticPr fontId="3" type="noConversion"/>
  </si>
  <si>
    <t>KV6KA</t>
    <phoneticPr fontId="3" type="noConversion"/>
  </si>
  <si>
    <t>NF25H</t>
    <phoneticPr fontId="3" type="noConversion"/>
  </si>
  <si>
    <t>TH00353</t>
    <phoneticPr fontId="3" type="noConversion"/>
  </si>
  <si>
    <t>KV6KB</t>
    <phoneticPr fontId="3" type="noConversion"/>
  </si>
  <si>
    <t>NF25J</t>
    <phoneticPr fontId="3" type="noConversion"/>
  </si>
  <si>
    <t>TH00354</t>
    <phoneticPr fontId="3" type="noConversion"/>
  </si>
  <si>
    <t>KV6KC</t>
    <phoneticPr fontId="3" type="noConversion"/>
  </si>
  <si>
    <t>NF25L</t>
    <phoneticPr fontId="3" type="noConversion"/>
  </si>
  <si>
    <t>TH00355</t>
    <phoneticPr fontId="3" type="noConversion"/>
  </si>
  <si>
    <t>KV6KD</t>
    <phoneticPr fontId="3" type="noConversion"/>
  </si>
  <si>
    <t>NF25K</t>
    <phoneticPr fontId="3" type="noConversion"/>
  </si>
  <si>
    <t>TH00356</t>
    <phoneticPr fontId="3" type="noConversion"/>
  </si>
  <si>
    <t>KV6KE</t>
    <phoneticPr fontId="3" type="noConversion"/>
  </si>
  <si>
    <t>NF2NM</t>
    <phoneticPr fontId="3" type="noConversion"/>
  </si>
  <si>
    <t>TH00357</t>
    <phoneticPr fontId="3" type="noConversion"/>
  </si>
  <si>
    <t>KV6KF</t>
    <phoneticPr fontId="3" type="noConversion"/>
  </si>
  <si>
    <t>NF331</t>
    <phoneticPr fontId="3" type="noConversion"/>
  </si>
  <si>
    <t>TH00358</t>
    <phoneticPr fontId="3" type="noConversion"/>
  </si>
  <si>
    <t>KV6KG</t>
    <phoneticPr fontId="3" type="noConversion"/>
  </si>
  <si>
    <t>NF332</t>
    <phoneticPr fontId="3" type="noConversion"/>
  </si>
  <si>
    <t>TH00359</t>
    <phoneticPr fontId="3" type="noConversion"/>
  </si>
  <si>
    <t>KV6KH</t>
    <phoneticPr fontId="3" type="noConversion"/>
  </si>
  <si>
    <t>S01139.06</t>
    <phoneticPr fontId="3" type="noConversion"/>
  </si>
  <si>
    <t>1#-9#</t>
    <phoneticPr fontId="3" type="noConversion"/>
  </si>
  <si>
    <t>A36A2</t>
    <phoneticPr fontId="3" type="noConversion"/>
  </si>
  <si>
    <t>TH00360</t>
    <phoneticPr fontId="3" type="noConversion"/>
  </si>
  <si>
    <t>NB6KA</t>
    <phoneticPr fontId="3" type="noConversion"/>
  </si>
  <si>
    <t>NF6GQ</t>
    <phoneticPr fontId="3" type="noConversion"/>
  </si>
  <si>
    <t>SY8120BABC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</si>
  <si>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</si>
  <si>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A21D0</t>
    <phoneticPr fontId="3" type="noConversion"/>
  </si>
  <si>
    <t>TH00361</t>
    <phoneticPr fontId="3" type="noConversion"/>
  </si>
  <si>
    <t>TV6KA</t>
    <phoneticPr fontId="3" type="noConversion"/>
  </si>
  <si>
    <t>NCTWF</t>
    <phoneticPr fontId="3" type="noConversion"/>
  </si>
  <si>
    <t>TH00362</t>
    <phoneticPr fontId="3" type="noConversion"/>
  </si>
  <si>
    <t>TV6KB</t>
    <phoneticPr fontId="3" type="noConversion"/>
  </si>
  <si>
    <t>NF3R2</t>
    <phoneticPr fontId="3" type="noConversion"/>
  </si>
  <si>
    <t>TH00363</t>
    <phoneticPr fontId="3" type="noConversion"/>
  </si>
  <si>
    <t>TV6KC</t>
    <phoneticPr fontId="3" type="noConversion"/>
  </si>
  <si>
    <t>NF3R1</t>
    <phoneticPr fontId="3" type="noConversion"/>
  </si>
  <si>
    <t>TH00364</t>
    <phoneticPr fontId="3" type="noConversion"/>
  </si>
  <si>
    <t>TV6KD</t>
    <phoneticPr fontId="3" type="noConversion"/>
  </si>
  <si>
    <t>NF44C</t>
    <phoneticPr fontId="3" type="noConversion"/>
  </si>
  <si>
    <t>SY8121BABC</t>
    <phoneticPr fontId="3" type="noConversion"/>
  </si>
  <si>
    <t>TH00365</t>
    <phoneticPr fontId="3" type="noConversion"/>
  </si>
  <si>
    <t xml:space="preserve">B28E0 </t>
    <phoneticPr fontId="3" type="noConversion"/>
  </si>
  <si>
    <t>EF6KA</t>
    <phoneticPr fontId="3" type="noConversion"/>
  </si>
  <si>
    <t>NCSJ2</t>
    <phoneticPr fontId="3" type="noConversion"/>
  </si>
  <si>
    <t>SY8703ABC</t>
    <phoneticPr fontId="3" type="noConversion"/>
  </si>
  <si>
    <t>TH00366</t>
    <phoneticPr fontId="3" type="noConversion"/>
  </si>
  <si>
    <t>NB6KB</t>
    <phoneticPr fontId="3" type="noConversion"/>
  </si>
  <si>
    <t>NF6GS</t>
    <phoneticPr fontId="3" type="noConversion"/>
  </si>
  <si>
    <t>TH00367</t>
    <phoneticPr fontId="3" type="noConversion"/>
  </si>
  <si>
    <t>SYX632ABC</t>
    <phoneticPr fontId="3" type="noConversion"/>
  </si>
  <si>
    <t>SYX632ABC</t>
    <phoneticPr fontId="3" type="noConversion"/>
  </si>
  <si>
    <t>HTKJ</t>
    <phoneticPr fontId="3" type="noConversion"/>
  </si>
  <si>
    <t>SOT23-6L</t>
    <phoneticPr fontId="3" type="noConversion"/>
  </si>
  <si>
    <t>TV6KE</t>
    <phoneticPr fontId="3" type="noConversion"/>
  </si>
  <si>
    <t>HJTC</t>
    <phoneticPr fontId="3" type="noConversion"/>
  </si>
  <si>
    <t>NF44F</t>
    <phoneticPr fontId="3" type="noConversion"/>
  </si>
  <si>
    <t>1#-25#</t>
    <phoneticPr fontId="3" type="noConversion"/>
  </si>
  <si>
    <t>A21D0</t>
    <phoneticPr fontId="3" type="noConversion"/>
  </si>
  <si>
    <t>HTKJ</t>
    <phoneticPr fontId="3" type="noConversion"/>
  </si>
  <si>
    <t>TH00368</t>
    <phoneticPr fontId="3" type="noConversion"/>
  </si>
  <si>
    <t>SOT23-6L</t>
    <phoneticPr fontId="3" type="noConversion"/>
  </si>
  <si>
    <t>TV6KF</t>
    <phoneticPr fontId="3" type="noConversion"/>
  </si>
  <si>
    <t>HJTC</t>
    <phoneticPr fontId="3" type="noConversion"/>
  </si>
  <si>
    <t>NF44G</t>
    <phoneticPr fontId="3" type="noConversion"/>
  </si>
  <si>
    <t>1#-25#</t>
    <phoneticPr fontId="3" type="noConversion"/>
  </si>
  <si>
    <t>TH00369</t>
    <phoneticPr fontId="3" type="noConversion"/>
  </si>
  <si>
    <t>TV6KG</t>
    <phoneticPr fontId="3" type="noConversion"/>
  </si>
  <si>
    <t>NF44H</t>
    <phoneticPr fontId="3" type="noConversion"/>
  </si>
  <si>
    <t>SYX632ABC</t>
    <phoneticPr fontId="3" type="noConversion"/>
  </si>
  <si>
    <t>A21D0</t>
    <phoneticPr fontId="3" type="noConversion"/>
  </si>
  <si>
    <t>SOT23-6L</t>
    <phoneticPr fontId="3" type="noConversion"/>
  </si>
  <si>
    <t xml:space="preserve">B27T0 </t>
    <phoneticPr fontId="3" type="noConversion"/>
  </si>
  <si>
    <t>TH00370</t>
    <phoneticPr fontId="3" type="noConversion"/>
  </si>
  <si>
    <t>LE6KA</t>
    <phoneticPr fontId="3" type="noConversion"/>
  </si>
  <si>
    <t>SY7152ABC</t>
    <phoneticPr fontId="3" type="noConversion"/>
  </si>
  <si>
    <t>11# 17#</t>
    <phoneticPr fontId="3" type="noConversion"/>
  </si>
  <si>
    <r>
      <t>SOT236160512038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SOT236160514174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SOT236160514176</t>
    </r>
    <phoneticPr fontId="3" type="noConversion"/>
  </si>
  <si>
    <r>
      <t>SOT236160510315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SOT236160511179</t>
    </r>
    <phoneticPr fontId="3" type="noConversion"/>
  </si>
  <si>
    <r>
      <t>DIP008160511532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DIP008160512311</t>
    </r>
    <phoneticPr fontId="3" type="noConversion"/>
  </si>
  <si>
    <r>
      <t>SOT236160517567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SOT236160517568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SOT236160517569</t>
    </r>
    <phoneticPr fontId="3" type="noConversion"/>
  </si>
  <si>
    <r>
      <t>SOT235160516207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SOT235160516208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SOT235160516209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SOT235160516210</t>
    </r>
    <phoneticPr fontId="3" type="noConversion"/>
  </si>
  <si>
    <r>
      <t>SOT235160511309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SOT235160511310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SOT235160511311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SOT235160511312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SOT235160511313</t>
    </r>
    <phoneticPr fontId="3" type="noConversion"/>
  </si>
  <si>
    <r>
      <t>SOT235160512257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SOT235160512258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SOT235160512259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SOT235160512260</t>
    </r>
    <phoneticPr fontId="3" type="noConversion"/>
  </si>
  <si>
    <r>
      <t>SOT235160513391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SOT235160513393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SOT235160513394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SOT235160513395</t>
    </r>
    <phoneticPr fontId="3" type="noConversion"/>
  </si>
  <si>
    <r>
      <t>SOT235160514366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SOT235160514367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SOT235160514368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SOT235160514369</t>
    </r>
    <phoneticPr fontId="3" type="noConversion"/>
  </si>
  <si>
    <r>
      <t>SOT235160510520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SOT235160512225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SOT235160512226</t>
    </r>
    <phoneticPr fontId="3" type="noConversion"/>
  </si>
  <si>
    <r>
      <t>SOT235160513246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SOT235160513247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SOT235160514166</t>
    </r>
    <phoneticPr fontId="3" type="noConversion"/>
  </si>
  <si>
    <r>
      <t>SOT235160515515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SOT235160515516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SOT235160515518</t>
    </r>
    <phoneticPr fontId="3" type="noConversion"/>
  </si>
  <si>
    <r>
      <t>SOT235160516487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SOT235160516488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SOT235160517040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SOT235160517041</t>
    </r>
    <phoneticPr fontId="3" type="noConversion"/>
  </si>
  <si>
    <r>
      <t>SOT235160517384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SOT235160517385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SOT235160517387</t>
    </r>
    <phoneticPr fontId="3" type="noConversion"/>
  </si>
  <si>
    <r>
      <t>SOT235160515083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SOT235160515084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SOT235160515086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SOT235160515087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SOT235160515088</t>
    </r>
    <phoneticPr fontId="3" type="noConversion"/>
  </si>
  <si>
    <t>retest</t>
    <phoneticPr fontId="3" type="noConversion"/>
  </si>
  <si>
    <t>TH16031</t>
    <phoneticPr fontId="3" type="noConversion"/>
  </si>
  <si>
    <t>YH6KA</t>
    <phoneticPr fontId="3" type="noConversion"/>
  </si>
  <si>
    <t>NCSSM</t>
    <phoneticPr fontId="3" type="noConversion"/>
  </si>
  <si>
    <t>GH00058</t>
    <phoneticPr fontId="3" type="noConversion"/>
  </si>
  <si>
    <t>GH00059</t>
    <phoneticPr fontId="3" type="noConversion"/>
  </si>
  <si>
    <t>Jb6KA</t>
    <phoneticPr fontId="3" type="noConversion"/>
  </si>
  <si>
    <t>Jb6KB</t>
    <phoneticPr fontId="3" type="noConversion"/>
  </si>
  <si>
    <t>NF5W8</t>
    <phoneticPr fontId="3" type="noConversion"/>
  </si>
  <si>
    <t>CSP1.56*1.96-20</t>
    <phoneticPr fontId="3" type="noConversion"/>
  </si>
  <si>
    <t>GH00060</t>
    <phoneticPr fontId="3" type="noConversion"/>
  </si>
  <si>
    <t>GH00061</t>
    <phoneticPr fontId="3" type="noConversion"/>
  </si>
  <si>
    <t>Er6KA</t>
    <phoneticPr fontId="3" type="noConversion"/>
  </si>
  <si>
    <t>11#-15#</t>
    <phoneticPr fontId="3" type="noConversion"/>
  </si>
  <si>
    <t>TH16036</t>
    <phoneticPr fontId="3" type="noConversion"/>
  </si>
  <si>
    <t>TH00373</t>
    <phoneticPr fontId="3" type="noConversion"/>
  </si>
  <si>
    <t>SY7301ADC</t>
    <phoneticPr fontId="3" type="noConversion"/>
  </si>
  <si>
    <t>B40L1</t>
    <phoneticPr fontId="3" type="noConversion"/>
  </si>
  <si>
    <t>NC78Q</t>
    <phoneticPr fontId="3" type="noConversion"/>
  </si>
  <si>
    <t>RY6KB</t>
    <phoneticPr fontId="3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</si>
  <si>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</si>
  <si>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SY8088AAC</t>
    <phoneticPr fontId="3" type="noConversion"/>
  </si>
  <si>
    <t>A11C0</t>
    <phoneticPr fontId="3" type="noConversion"/>
  </si>
  <si>
    <t>TH00374</t>
    <phoneticPr fontId="3" type="noConversion"/>
  </si>
  <si>
    <t>S01377</t>
    <phoneticPr fontId="3" type="noConversion"/>
  </si>
  <si>
    <t>TH00375</t>
    <phoneticPr fontId="3" type="noConversion"/>
  </si>
  <si>
    <t>S01380.04</t>
    <phoneticPr fontId="3" type="noConversion"/>
  </si>
  <si>
    <t>TH00376</t>
    <phoneticPr fontId="3" type="noConversion"/>
  </si>
  <si>
    <t>S01399</t>
    <phoneticPr fontId="3" type="noConversion"/>
  </si>
  <si>
    <t>LD6KO</t>
    <phoneticPr fontId="3" type="noConversion"/>
  </si>
  <si>
    <t>LD6KP</t>
    <phoneticPr fontId="3" type="noConversion"/>
  </si>
  <si>
    <t>LD6KQ</t>
    <phoneticPr fontId="3" type="noConversion"/>
  </si>
  <si>
    <t>SY8089AAAC</t>
    <phoneticPr fontId="3" type="noConversion"/>
  </si>
  <si>
    <t>A25C1</t>
    <phoneticPr fontId="3" type="noConversion"/>
  </si>
  <si>
    <t>TH00377</t>
    <phoneticPr fontId="3" type="noConversion"/>
  </si>
  <si>
    <t>S01141.04</t>
    <phoneticPr fontId="3" type="noConversion"/>
  </si>
  <si>
    <t>TH00378</t>
    <phoneticPr fontId="3" type="noConversion"/>
  </si>
  <si>
    <t>NF59T</t>
    <phoneticPr fontId="3" type="noConversion"/>
  </si>
  <si>
    <t>KV6KI</t>
    <phoneticPr fontId="3" type="noConversion"/>
  </si>
  <si>
    <t>KV6KJ</t>
    <phoneticPr fontId="3" type="noConversion"/>
  </si>
  <si>
    <t>#4,5,7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</si>
  <si>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</si>
  <si>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1#</t>
  </si>
  <si>
    <t>A21D0</t>
  </si>
  <si>
    <t>TV6KH</t>
    <phoneticPr fontId="3" type="noConversion"/>
  </si>
  <si>
    <t>TH00379</t>
    <phoneticPr fontId="3" type="noConversion"/>
  </si>
  <si>
    <t>NF3R3</t>
    <phoneticPr fontId="3" type="noConversion"/>
  </si>
  <si>
    <t>SY8703ABC</t>
    <phoneticPr fontId="3" type="noConversion"/>
  </si>
  <si>
    <t>B28E0</t>
    <phoneticPr fontId="3" type="noConversion"/>
  </si>
  <si>
    <t>TH00380</t>
    <phoneticPr fontId="3" type="noConversion"/>
  </si>
  <si>
    <t>EF6KB</t>
    <phoneticPr fontId="3" type="noConversion"/>
  </si>
  <si>
    <t>NCYLT</t>
    <phoneticPr fontId="3" type="noConversion"/>
  </si>
  <si>
    <t>TH00381</t>
    <phoneticPr fontId="3" type="noConversion"/>
  </si>
  <si>
    <t>EF6KC</t>
    <phoneticPr fontId="3" type="noConversion"/>
  </si>
  <si>
    <t>NCYLW</t>
    <phoneticPr fontId="3" type="noConversion"/>
  </si>
  <si>
    <t>TH00382</t>
    <phoneticPr fontId="3" type="noConversion"/>
  </si>
  <si>
    <t>NF5Y4</t>
    <phoneticPr fontId="3" type="noConversion"/>
  </si>
  <si>
    <t>#1,4-7,10-12,15,18-22,24,25</t>
    <phoneticPr fontId="3" type="noConversion"/>
  </si>
  <si>
    <t>KV6KK</t>
    <phoneticPr fontId="3" type="noConversion"/>
  </si>
  <si>
    <t xml:space="preserve">SY6881PTC </t>
    <phoneticPr fontId="3" type="noConversion"/>
  </si>
  <si>
    <t>NFME</t>
    <phoneticPr fontId="3" type="noConversion"/>
  </si>
  <si>
    <t>GH00062</t>
    <phoneticPr fontId="3" type="noConversion"/>
  </si>
  <si>
    <t>CSP1.32*1.86-12</t>
    <phoneticPr fontId="3" type="noConversion"/>
  </si>
  <si>
    <t>Nt6KA</t>
    <phoneticPr fontId="3" type="noConversion"/>
  </si>
  <si>
    <t>NF42C</t>
    <phoneticPr fontId="3" type="noConversion"/>
  </si>
  <si>
    <t>10#-12#</t>
    <phoneticPr fontId="3" type="noConversion"/>
  </si>
  <si>
    <t>C34A0</t>
    <phoneticPr fontId="3" type="noConversion"/>
  </si>
  <si>
    <t>A58G0</t>
  </si>
  <si>
    <t>GH00063</t>
    <phoneticPr fontId="3" type="noConversion"/>
  </si>
  <si>
    <t>NF5AH</t>
  </si>
  <si>
    <t>Jb6LA</t>
    <phoneticPr fontId="3" type="noConversion"/>
  </si>
  <si>
    <t>SY8827GPKC</t>
    <phoneticPr fontId="3" type="noConversion"/>
  </si>
  <si>
    <t>CSP1.56*1.96-20</t>
    <phoneticPr fontId="3" type="noConversion"/>
  </si>
  <si>
    <t>NF462.01</t>
  </si>
  <si>
    <t>B07L1</t>
  </si>
  <si>
    <t>TH00383</t>
    <phoneticPr fontId="3" type="noConversion"/>
  </si>
  <si>
    <t>DQ6LA</t>
    <phoneticPr fontId="3" type="noConversion"/>
  </si>
  <si>
    <t>SY7201ABC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</si>
  <si>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</si>
  <si>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1#-10#</t>
  </si>
  <si>
    <t>SY8088AAC</t>
    <phoneticPr fontId="3" type="noConversion"/>
  </si>
  <si>
    <t>A11C0</t>
    <phoneticPr fontId="3" type="noConversion"/>
  </si>
  <si>
    <t>HTKJ</t>
    <phoneticPr fontId="3" type="noConversion"/>
  </si>
  <si>
    <t>TH00384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</si>
  <si>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</si>
  <si>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LD6LA</t>
    <phoneticPr fontId="3" type="noConversion"/>
  </si>
  <si>
    <t>HJTC</t>
    <phoneticPr fontId="3" type="noConversion"/>
  </si>
  <si>
    <t>NCWJQ</t>
    <phoneticPr fontId="3" type="noConversion"/>
  </si>
  <si>
    <t>1#-25#</t>
    <phoneticPr fontId="3" type="noConversion"/>
  </si>
  <si>
    <t>TH00385</t>
    <phoneticPr fontId="3" type="noConversion"/>
  </si>
  <si>
    <t>LD6LB</t>
    <phoneticPr fontId="3" type="noConversion"/>
  </si>
  <si>
    <t>NCWQ4</t>
    <phoneticPr fontId="3" type="noConversion"/>
  </si>
  <si>
    <t>TH00386</t>
    <phoneticPr fontId="3" type="noConversion"/>
  </si>
  <si>
    <t>LD6LC</t>
    <phoneticPr fontId="3" type="noConversion"/>
  </si>
  <si>
    <t>NCWQ5</t>
    <phoneticPr fontId="3" type="noConversion"/>
  </si>
  <si>
    <t>TH00387</t>
    <phoneticPr fontId="3" type="noConversion"/>
  </si>
  <si>
    <t>LD6LD</t>
    <phoneticPr fontId="3" type="noConversion"/>
  </si>
  <si>
    <t>NCWQ6</t>
    <phoneticPr fontId="3" type="noConversion"/>
  </si>
  <si>
    <t>SY8088AAC</t>
    <phoneticPr fontId="3" type="noConversion"/>
  </si>
  <si>
    <t>TH00388</t>
    <phoneticPr fontId="3" type="noConversion"/>
  </si>
  <si>
    <t>LD6LE</t>
    <phoneticPr fontId="3" type="noConversion"/>
  </si>
  <si>
    <t>NCWJN</t>
    <phoneticPr fontId="3" type="noConversion"/>
  </si>
  <si>
    <t>TH00389</t>
    <phoneticPr fontId="3" type="noConversion"/>
  </si>
  <si>
    <t>LD6LF</t>
    <phoneticPr fontId="3" type="noConversion"/>
  </si>
  <si>
    <t>NCWJP</t>
    <phoneticPr fontId="3" type="noConversion"/>
  </si>
  <si>
    <t>SY8121BABC</t>
    <phoneticPr fontId="3" type="noConversion"/>
  </si>
  <si>
    <t>HTKJ</t>
    <phoneticPr fontId="3" type="noConversion"/>
  </si>
  <si>
    <t>TH00390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</si>
  <si>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</si>
  <si>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TV6LA</t>
    <phoneticPr fontId="3" type="noConversion"/>
  </si>
  <si>
    <t>HJTC</t>
    <phoneticPr fontId="3" type="noConversion"/>
  </si>
  <si>
    <t>NF44J</t>
    <phoneticPr fontId="3" type="noConversion"/>
  </si>
  <si>
    <t>1#-25#</t>
    <phoneticPr fontId="3" type="noConversion"/>
  </si>
  <si>
    <t>TH00391</t>
    <phoneticPr fontId="3" type="noConversion"/>
  </si>
  <si>
    <t>TV6LB</t>
    <phoneticPr fontId="3" type="noConversion"/>
  </si>
  <si>
    <t>NF6Y8</t>
    <phoneticPr fontId="3" type="noConversion"/>
  </si>
  <si>
    <t>TH00392</t>
    <phoneticPr fontId="3" type="noConversion"/>
  </si>
  <si>
    <t>TV6LC</t>
    <phoneticPr fontId="3" type="noConversion"/>
  </si>
  <si>
    <t>NF6Y9</t>
    <phoneticPr fontId="3" type="noConversion"/>
  </si>
  <si>
    <t>TH00393</t>
    <phoneticPr fontId="3" type="noConversion"/>
  </si>
  <si>
    <t>TV6LD</t>
    <phoneticPr fontId="3" type="noConversion"/>
  </si>
  <si>
    <t>NF6YA</t>
    <phoneticPr fontId="3" type="noConversion"/>
  </si>
  <si>
    <t>TH00394</t>
    <phoneticPr fontId="3" type="noConversion"/>
  </si>
  <si>
    <t>TV6LE</t>
    <phoneticPr fontId="3" type="noConversion"/>
  </si>
  <si>
    <t>NF6YC</t>
    <phoneticPr fontId="3" type="noConversion"/>
  </si>
  <si>
    <t>SY8121BABC</t>
    <phoneticPr fontId="3" type="noConversion"/>
  </si>
  <si>
    <t>SY8703ABC</t>
    <phoneticPr fontId="3" type="noConversion"/>
  </si>
  <si>
    <t>B28E0</t>
    <phoneticPr fontId="3" type="noConversion"/>
  </si>
  <si>
    <t>HTKJ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</si>
  <si>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</si>
  <si>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EF6LA</t>
    <phoneticPr fontId="3" type="noConversion"/>
  </si>
  <si>
    <t>HJTC</t>
    <phoneticPr fontId="3" type="noConversion"/>
  </si>
  <si>
    <t>NCYM0</t>
    <phoneticPr fontId="3" type="noConversion"/>
  </si>
  <si>
    <t>1#-25#</t>
    <phoneticPr fontId="3" type="noConversion"/>
  </si>
  <si>
    <t>TH00396</t>
    <phoneticPr fontId="3" type="noConversion"/>
  </si>
  <si>
    <t>EF6LB</t>
    <phoneticPr fontId="3" type="noConversion"/>
  </si>
  <si>
    <t>NCYM1</t>
    <phoneticPr fontId="3" type="noConversion"/>
  </si>
  <si>
    <t>TH00397</t>
    <phoneticPr fontId="3" type="noConversion"/>
  </si>
  <si>
    <t>EF6LC</t>
    <phoneticPr fontId="3" type="noConversion"/>
  </si>
  <si>
    <t>NCYM2</t>
    <phoneticPr fontId="3" type="noConversion"/>
  </si>
  <si>
    <t>TH00395</t>
    <phoneticPr fontId="3" type="noConversion"/>
  </si>
  <si>
    <t>GH00013</t>
    <phoneticPr fontId="3" type="noConversion"/>
  </si>
  <si>
    <t>由于客诉取消订单</t>
    <phoneticPr fontId="3" type="noConversion"/>
  </si>
  <si>
    <r>
      <t>SOT236160518524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SOT236160518525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SOT236160519167</t>
    </r>
    <phoneticPr fontId="3" type="noConversion"/>
  </si>
  <si>
    <r>
      <t>SOT236160520315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SOT236160520316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SOT236160522271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SOT236160522272</t>
    </r>
    <phoneticPr fontId="3" type="noConversion"/>
  </si>
  <si>
    <r>
      <t>SOT236160516379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SOT236160516380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SOT236160521381</t>
    </r>
    <phoneticPr fontId="3" type="noConversion"/>
  </si>
  <si>
    <r>
      <t>SOT235160518289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SOT235160518290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SOT235160518291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SOT235160518292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SOT235160518293</t>
    </r>
    <phoneticPr fontId="3" type="noConversion"/>
  </si>
  <si>
    <r>
      <t>SOT235160519261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SOT235160519262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SOT235160519263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SOT235160519264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SOT235160519265</t>
    </r>
    <phoneticPr fontId="3" type="noConversion"/>
  </si>
  <si>
    <r>
      <t>SOT235160519568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SOT235160519569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SOT235160519570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SOT235160520262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SOT235160520263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SOT235160520264</t>
    </r>
    <phoneticPr fontId="3" type="noConversion"/>
  </si>
  <si>
    <r>
      <t>SOT235160520320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SOT235160520321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SOT235160520322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SOT235160520323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SOT235160520324</t>
    </r>
    <phoneticPr fontId="3" type="noConversion"/>
  </si>
  <si>
    <r>
      <t>SOT235160521069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SOT235160521070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SOT235160521071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SOT235160521072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SOT235160521073</t>
    </r>
    <phoneticPr fontId="3" type="noConversion"/>
  </si>
  <si>
    <r>
      <t>SOT235160522291SOT235160521377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SOT235160521378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SOT235160521379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SOT235160522289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SOT235160522290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</t>
    </r>
    <phoneticPr fontId="3" type="noConversion"/>
  </si>
  <si>
    <r>
      <t>SOT235160522330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SOT235160522331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SOT235160522332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SOT235160522333</t>
    </r>
    <phoneticPr fontId="3" type="noConversion"/>
  </si>
  <si>
    <r>
      <t>SOT235160517538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SOT235160517539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SOT235160518129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SOT235160518130</t>
    </r>
    <phoneticPr fontId="3" type="noConversion"/>
  </si>
  <si>
    <r>
      <t>SOT235160522337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SOT235160522338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SOT235160523104</t>
    </r>
    <phoneticPr fontId="3" type="noConversion"/>
  </si>
  <si>
    <r>
      <t>SOT236160524457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SOT236160524459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SOT236160529090</t>
    </r>
    <phoneticPr fontId="3" type="noConversion"/>
  </si>
  <si>
    <r>
      <t>SOT235160529094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SOT235160529096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SOT235160529097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SOT235160530132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SOT235160530133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SOT235160531062</t>
    </r>
    <phoneticPr fontId="3" type="noConversion"/>
  </si>
  <si>
    <t>SOT236160531063</t>
    <phoneticPr fontId="3" type="noConversion"/>
  </si>
  <si>
    <r>
      <t>SOT236160531066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SOT236160531067</t>
    </r>
    <phoneticPr fontId="3" type="noConversion"/>
  </si>
  <si>
    <r>
      <t>TSO236160527385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TSO236160528397</t>
    </r>
    <phoneticPr fontId="3" type="noConversion"/>
  </si>
  <si>
    <r>
      <t>SOT235160523392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SOT235160523393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SOT235160525437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SOT235160525438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SOT235160525439</t>
    </r>
    <phoneticPr fontId="3" type="noConversion"/>
  </si>
  <si>
    <t>SOT235160524339</t>
    <phoneticPr fontId="3" type="noConversion"/>
  </si>
  <si>
    <r>
      <t>SOT235160524061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SOT235160524062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SOT235160524065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SOT235160524098</t>
    </r>
    <phoneticPr fontId="3" type="noConversion"/>
  </si>
  <si>
    <r>
      <t>SOT235160525188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SOT235160525189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SOT235160525190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SOT235160525191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SOT235160526053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SOT235160526055</t>
    </r>
    <phoneticPr fontId="3" type="noConversion"/>
  </si>
  <si>
    <r>
      <t>SOT235160526062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SOT235160526063 </t>
    </r>
    <phoneticPr fontId="3" type="noConversion"/>
  </si>
  <si>
    <r>
      <t>SOT235160526428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SOT235160526430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SOT235160527238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SOT235160527239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SOT235160528398</t>
    </r>
    <phoneticPr fontId="3" type="noConversion"/>
  </si>
  <si>
    <r>
      <t>SOT235160527507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SOT235160527508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SOT235160527509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SOT235160527510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SOT235160527511</t>
    </r>
    <phoneticPr fontId="3" type="noConversion"/>
  </si>
  <si>
    <r>
      <t>SOT235160528400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SOT235160528401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SOT235160528402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SOT235160528403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SOT235160528404</t>
    </r>
    <phoneticPr fontId="3" type="noConversion"/>
  </si>
  <si>
    <r>
      <t>SOT235160530196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SOT235160530197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SOT235160530198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SOT235160530199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SOT235160530201</t>
    </r>
    <phoneticPr fontId="3" type="noConversion"/>
  </si>
  <si>
    <t>SOT235160531051</t>
    <phoneticPr fontId="3" type="noConversion"/>
  </si>
  <si>
    <r>
      <t>SOT235160531589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SOT235160531590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SOT235160531591</t>
    </r>
    <phoneticPr fontId="3" type="noConversion"/>
  </si>
  <si>
    <r>
      <t>SOT235160528462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SOT235160528463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SOT235160529068</t>
    </r>
    <phoneticPr fontId="3" type="noConversion"/>
  </si>
  <si>
    <t>SOT235160529409</t>
    <phoneticPr fontId="3" type="noConversion"/>
  </si>
  <si>
    <r>
      <t>SOT236160523512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SOT236160523513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SOT236160523514</t>
    </r>
    <phoneticPr fontId="3" type="noConversion"/>
  </si>
  <si>
    <r>
      <t>TSO236160528320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TSO236160529034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TSO236160530114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TSO236160531081</t>
    </r>
    <phoneticPr fontId="3" type="noConversion"/>
  </si>
  <si>
    <t>retest</t>
    <phoneticPr fontId="3" type="noConversion"/>
  </si>
  <si>
    <t>GH00055</t>
  </si>
  <si>
    <t>GH00055</t>
    <phoneticPr fontId="3" type="noConversion"/>
  </si>
  <si>
    <t>SY6288E1AAC</t>
    <phoneticPr fontId="3" type="noConversion"/>
  </si>
  <si>
    <t>NFME</t>
    <phoneticPr fontId="3" type="noConversion"/>
  </si>
  <si>
    <t>GH00064</t>
    <phoneticPr fontId="3" type="noConversion"/>
  </si>
  <si>
    <t>4+50</t>
    <phoneticPr fontId="3" type="noConversion"/>
  </si>
  <si>
    <t>1#-6#+(1#-25,1#-25#,1#-25#)</t>
    <phoneticPr fontId="3" type="noConversion"/>
  </si>
  <si>
    <t>SY58598YAGC</t>
    <phoneticPr fontId="3" type="noConversion"/>
  </si>
  <si>
    <t>E10QB2+U2X16A</t>
    <phoneticPr fontId="3" type="noConversion"/>
  </si>
  <si>
    <t>HTKJ</t>
    <phoneticPr fontId="3" type="noConversion"/>
  </si>
  <si>
    <t>TH00398</t>
    <phoneticPr fontId="3" type="noConversion"/>
  </si>
  <si>
    <t>DIP8</t>
    <phoneticPr fontId="3" type="noConversion"/>
  </si>
  <si>
    <t>BBS6LA</t>
    <phoneticPr fontId="3" type="noConversion"/>
  </si>
  <si>
    <t>UMC</t>
    <phoneticPr fontId="3" type="noConversion"/>
  </si>
  <si>
    <t>NF6SQ+(FCHY9+FL36N)</t>
    <phoneticPr fontId="3" type="noConversion"/>
  </si>
  <si>
    <t>7#-10#+(1#-25,1#-25)</t>
    <phoneticPr fontId="3" type="noConversion"/>
  </si>
  <si>
    <t>GH00065</t>
    <phoneticPr fontId="3" type="noConversion"/>
  </si>
  <si>
    <t>NF5W8</t>
  </si>
  <si>
    <t>21#-25#</t>
  </si>
  <si>
    <t>NF5W9</t>
  </si>
  <si>
    <t>A58G0</t>
    <phoneticPr fontId="3" type="noConversion"/>
  </si>
  <si>
    <t>GH00066</t>
    <phoneticPr fontId="3" type="noConversion"/>
  </si>
  <si>
    <t>Jb6LB</t>
    <phoneticPr fontId="3" type="noConversion"/>
  </si>
  <si>
    <t>Jb6LC</t>
    <phoneticPr fontId="3" type="noConversion"/>
  </si>
  <si>
    <t>SY20327GPKC</t>
    <phoneticPr fontId="3" type="noConversion"/>
  </si>
  <si>
    <t>NF5WA</t>
  </si>
  <si>
    <t>GH00067</t>
    <phoneticPr fontId="3" type="noConversion"/>
  </si>
  <si>
    <t>Jb6LD</t>
    <phoneticPr fontId="3" type="noConversion"/>
  </si>
  <si>
    <t>SY8827GPKC</t>
    <phoneticPr fontId="3" type="noConversion"/>
  </si>
  <si>
    <t>B27T0</t>
  </si>
  <si>
    <t>NCPP9</t>
  </si>
  <si>
    <t>LE6LA</t>
    <phoneticPr fontId="3" type="noConversion"/>
  </si>
  <si>
    <t>TH00400</t>
    <phoneticPr fontId="3" type="noConversion"/>
  </si>
  <si>
    <t>SY7152ABC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</si>
  <si>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</si>
  <si>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B40L1</t>
  </si>
  <si>
    <t>NF7WN</t>
    <phoneticPr fontId="3" type="noConversion"/>
  </si>
  <si>
    <t>NF7A8.02</t>
    <phoneticPr fontId="3" type="noConversion"/>
  </si>
  <si>
    <t>1#-23#</t>
  </si>
  <si>
    <t>17#-25#</t>
  </si>
  <si>
    <t>TH00401</t>
    <phoneticPr fontId="3" type="noConversion"/>
  </si>
  <si>
    <t>TH00402</t>
    <phoneticPr fontId="3" type="noConversion"/>
  </si>
  <si>
    <t>RY6LA</t>
    <phoneticPr fontId="3" type="noConversion"/>
  </si>
  <si>
    <t>RY6LB</t>
    <phoneticPr fontId="3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</si>
  <si>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</si>
  <si>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A25I0</t>
  </si>
  <si>
    <t>TH00403</t>
    <phoneticPr fontId="3" type="noConversion"/>
  </si>
  <si>
    <t>NCR5Y</t>
    <phoneticPr fontId="3" type="noConversion"/>
  </si>
  <si>
    <t>TH00404</t>
    <phoneticPr fontId="3" type="noConversion"/>
  </si>
  <si>
    <t>NCR60</t>
    <phoneticPr fontId="3" type="noConversion"/>
  </si>
  <si>
    <t>XE6LA</t>
    <phoneticPr fontId="3" type="noConversion"/>
  </si>
  <si>
    <t>XE6LB</t>
    <phoneticPr fontId="3" type="noConversion"/>
  </si>
  <si>
    <t>SY8002EABC</t>
    <phoneticPr fontId="3" type="noConversion"/>
  </si>
  <si>
    <t>A11C0</t>
  </si>
  <si>
    <t>TH00405</t>
    <phoneticPr fontId="3" type="noConversion"/>
  </si>
  <si>
    <t>NCWJM</t>
    <phoneticPr fontId="3" type="noConversion"/>
  </si>
  <si>
    <t>TH00406</t>
    <phoneticPr fontId="3" type="noConversion"/>
  </si>
  <si>
    <t>NCWQ7</t>
    <phoneticPr fontId="3" type="noConversion"/>
  </si>
  <si>
    <t>TH00407</t>
    <phoneticPr fontId="3" type="noConversion"/>
  </si>
  <si>
    <t>NCYJ5</t>
    <phoneticPr fontId="3" type="noConversion"/>
  </si>
  <si>
    <t>TH00408</t>
    <phoneticPr fontId="3" type="noConversion"/>
  </si>
  <si>
    <t>S01262</t>
    <phoneticPr fontId="3" type="noConversion"/>
  </si>
  <si>
    <t>#19,21,23,25</t>
    <phoneticPr fontId="3" type="noConversion"/>
  </si>
  <si>
    <t>TH00409</t>
    <phoneticPr fontId="3" type="noConversion"/>
  </si>
  <si>
    <t>S01271</t>
    <phoneticPr fontId="3" type="noConversion"/>
  </si>
  <si>
    <t>#1,3,4,6-9,25</t>
    <phoneticPr fontId="3" type="noConversion"/>
  </si>
  <si>
    <t>TH00410</t>
    <phoneticPr fontId="3" type="noConversion"/>
  </si>
  <si>
    <t>S01271.05</t>
    <phoneticPr fontId="3" type="noConversion"/>
  </si>
  <si>
    <t>#2,5,10-24</t>
    <phoneticPr fontId="3" type="noConversion"/>
  </si>
  <si>
    <t>TH00411</t>
    <phoneticPr fontId="3" type="noConversion"/>
  </si>
  <si>
    <t>S01274.02</t>
    <phoneticPr fontId="3" type="noConversion"/>
  </si>
  <si>
    <t>#14,16-25</t>
    <phoneticPr fontId="3" type="noConversion"/>
  </si>
  <si>
    <t>LD6LG</t>
    <phoneticPr fontId="3" type="noConversion"/>
  </si>
  <si>
    <t>LD6LH</t>
    <phoneticPr fontId="3" type="noConversion"/>
  </si>
  <si>
    <t>LD6LI</t>
    <phoneticPr fontId="3" type="noConversion"/>
  </si>
  <si>
    <t>LD6LJ</t>
    <phoneticPr fontId="3" type="noConversion"/>
  </si>
  <si>
    <t>LD6LK</t>
    <phoneticPr fontId="3" type="noConversion"/>
  </si>
  <si>
    <t>LD6LL</t>
    <phoneticPr fontId="3" type="noConversion"/>
  </si>
  <si>
    <t>LD6LM</t>
    <phoneticPr fontId="3" type="noConversion"/>
  </si>
  <si>
    <t>SY8088AAC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</si>
  <si>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</si>
  <si>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A25C1</t>
  </si>
  <si>
    <t>TH00412</t>
    <phoneticPr fontId="3" type="noConversion"/>
  </si>
  <si>
    <t>NF59W</t>
    <phoneticPr fontId="3" type="noConversion"/>
  </si>
  <si>
    <t>TH00413</t>
    <phoneticPr fontId="3" type="noConversion"/>
  </si>
  <si>
    <t>NF59Y</t>
    <phoneticPr fontId="3" type="noConversion"/>
  </si>
  <si>
    <t>TH00414</t>
    <phoneticPr fontId="3" type="noConversion"/>
  </si>
  <si>
    <t>NF5A0</t>
    <phoneticPr fontId="3" type="noConversion"/>
  </si>
  <si>
    <t>TH00415</t>
    <phoneticPr fontId="3" type="noConversion"/>
  </si>
  <si>
    <t>NF5A2</t>
    <phoneticPr fontId="3" type="noConversion"/>
  </si>
  <si>
    <t>KV6LA</t>
    <phoneticPr fontId="3" type="noConversion"/>
  </si>
  <si>
    <t>KV6LB</t>
    <phoneticPr fontId="3" type="noConversion"/>
  </si>
  <si>
    <t>KV6LC</t>
    <phoneticPr fontId="3" type="noConversion"/>
  </si>
  <si>
    <t>KV6LD</t>
    <phoneticPr fontId="3" type="noConversion"/>
  </si>
  <si>
    <t>SOT236160529423; SOT236160603459; SOT236160604403; SOT236160605432</t>
    <phoneticPr fontId="3" type="noConversion"/>
  </si>
  <si>
    <t>SOT235160601435; SOT235160602099; SOT235160602100; SOT235160602101</t>
    <phoneticPr fontId="3" type="noConversion"/>
  </si>
  <si>
    <t>SOT235160602321; SOT235160602322; SOT235160602323; SOT235160603111</t>
    <phoneticPr fontId="3" type="noConversion"/>
  </si>
  <si>
    <t>SOT235160603113; SOT235160603114; SOT235160603412; SOT235160603413</t>
    <phoneticPr fontId="3" type="noConversion"/>
  </si>
  <si>
    <t>SOT235160605006; SOT235160605007; SOT235160605008</t>
    <phoneticPr fontId="3" type="noConversion"/>
  </si>
  <si>
    <t>SOT235160605001;SOT235160605002; SOT235160605003</t>
    <phoneticPr fontId="3" type="noConversion"/>
  </si>
  <si>
    <t>SOT236160601132; SOT236160602104</t>
    <phoneticPr fontId="3" type="noConversion"/>
  </si>
  <si>
    <t>SOT236160524547; SOT236160603115; SOT236160603116</t>
    <phoneticPr fontId="3" type="noConversion"/>
  </si>
  <si>
    <t>SOT236160601559</t>
    <phoneticPr fontId="3" type="noConversion"/>
  </si>
  <si>
    <t>SOT235160601308; SOT235160601309; SOT235160601310; SOT235160601311; SOT235160601312</t>
    <phoneticPr fontId="3" type="noConversion"/>
  </si>
  <si>
    <t>SOT235160604140; SOT235160604141; SOT235160604142; SOT235160604143; SOT235160604145</t>
    <phoneticPr fontId="3" type="noConversion"/>
  </si>
  <si>
    <t>SOT235160604484; SOT235160604485; SOT235160606091; SOT235160606092; SOT235160606095</t>
    <phoneticPr fontId="3" type="noConversion"/>
  </si>
  <si>
    <t>SOT236160504440; SOT236160504441</t>
    <phoneticPr fontId="3" type="noConversion"/>
  </si>
  <si>
    <t>SOT236160520230</t>
  </si>
  <si>
    <t>GH00068</t>
    <phoneticPr fontId="3" type="noConversion"/>
  </si>
  <si>
    <t>A58G0</t>
    <phoneticPr fontId="3" type="noConversion"/>
  </si>
  <si>
    <t>Jb6LE</t>
    <phoneticPr fontId="3" type="noConversion"/>
  </si>
  <si>
    <t>NF5WC</t>
  </si>
  <si>
    <t>GH00069</t>
    <phoneticPr fontId="3" type="noConversion"/>
  </si>
  <si>
    <t>Jb6LF</t>
    <phoneticPr fontId="3" type="noConversion"/>
  </si>
  <si>
    <t>GH00070</t>
    <phoneticPr fontId="3" type="noConversion"/>
  </si>
  <si>
    <t>SY6880CPGC</t>
    <phoneticPr fontId="3" type="noConversion"/>
  </si>
  <si>
    <t>C23C0</t>
    <phoneticPr fontId="3" type="noConversion"/>
  </si>
  <si>
    <t>CSP2*1.8-12</t>
    <phoneticPr fontId="3" type="noConversion"/>
  </si>
  <si>
    <t>YH6LA</t>
    <phoneticPr fontId="3" type="noConversion"/>
  </si>
  <si>
    <t>NCSSM.04</t>
    <phoneticPr fontId="3" type="noConversion"/>
  </si>
  <si>
    <t>15#-25#</t>
  </si>
  <si>
    <t>3#-15#</t>
  </si>
  <si>
    <t>TH00416</t>
    <phoneticPr fontId="3" type="noConversion"/>
  </si>
  <si>
    <t>SY7200AABC</t>
    <phoneticPr fontId="3" type="noConversion"/>
  </si>
  <si>
    <t>B07L1</t>
    <phoneticPr fontId="3" type="noConversion"/>
  </si>
  <si>
    <t>HY6MA</t>
    <phoneticPr fontId="3" type="noConversion"/>
  </si>
  <si>
    <t>NF462.01</t>
    <phoneticPr fontId="3" type="noConversion"/>
  </si>
  <si>
    <t>TH00417</t>
    <phoneticPr fontId="3" type="noConversion"/>
  </si>
  <si>
    <t>S01183</t>
    <phoneticPr fontId="3" type="noConversion"/>
  </si>
  <si>
    <t>TH00418</t>
    <phoneticPr fontId="3" type="noConversion"/>
  </si>
  <si>
    <t>S01223</t>
    <phoneticPr fontId="3" type="noConversion"/>
  </si>
  <si>
    <t>TH00419</t>
    <phoneticPr fontId="3" type="noConversion"/>
  </si>
  <si>
    <t>S01266</t>
    <phoneticPr fontId="3" type="noConversion"/>
  </si>
  <si>
    <t>TH00420</t>
    <phoneticPr fontId="3" type="noConversion"/>
  </si>
  <si>
    <t>S01272</t>
    <phoneticPr fontId="3" type="noConversion"/>
  </si>
  <si>
    <t>11#-19#</t>
    <phoneticPr fontId="3" type="noConversion"/>
  </si>
  <si>
    <t>LD6MA</t>
    <phoneticPr fontId="3" type="noConversion"/>
  </si>
  <si>
    <t>LD6MB</t>
    <phoneticPr fontId="3" type="noConversion"/>
  </si>
  <si>
    <t>LD6MC</t>
    <phoneticPr fontId="3" type="noConversion"/>
  </si>
  <si>
    <t>LD6MD</t>
    <phoneticPr fontId="3" type="noConversion"/>
  </si>
  <si>
    <t>TH00421</t>
    <phoneticPr fontId="3" type="noConversion"/>
  </si>
  <si>
    <t>NF5A3</t>
    <phoneticPr fontId="3" type="noConversion"/>
  </si>
  <si>
    <t>TH00422</t>
    <phoneticPr fontId="3" type="noConversion"/>
  </si>
  <si>
    <t>NF5A4</t>
    <phoneticPr fontId="3" type="noConversion"/>
  </si>
  <si>
    <t>TH00423</t>
    <phoneticPr fontId="3" type="noConversion"/>
  </si>
  <si>
    <t>NF5A6</t>
    <phoneticPr fontId="3" type="noConversion"/>
  </si>
  <si>
    <t>KV6MA</t>
    <phoneticPr fontId="3" type="noConversion"/>
  </si>
  <si>
    <t>KV6MB</t>
    <phoneticPr fontId="3" type="noConversion"/>
  </si>
  <si>
    <t>KV6MC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</si>
  <si>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</si>
  <si>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SOT235160609019; SOT235160609021; SOT235160609022</t>
    <phoneticPr fontId="3" type="noConversion"/>
  </si>
  <si>
    <t>SOT235160609023; SOT235160609024; SOT235160609025</t>
    <phoneticPr fontId="3" type="noConversion"/>
  </si>
  <si>
    <t>SOT235160609379; SOT235160609380; SOT235160609381</t>
    <phoneticPr fontId="3" type="noConversion"/>
  </si>
  <si>
    <t>SOT235160611034; SOT235160611035; SOT235160611037</t>
    <phoneticPr fontId="3" type="noConversion"/>
  </si>
  <si>
    <t>SOT236160605485; SOT236160607027; SOT236160607028</t>
    <phoneticPr fontId="3" type="noConversion"/>
  </si>
  <si>
    <t>SOT235160611051; SOT235160611052; SOT235160611053; SOT235160611054; SOT235160611055</t>
  </si>
  <si>
    <t>SOT235160611059</t>
  </si>
  <si>
    <t>SOT235160612014; SOT235160612015; SOT235160612016; SOT235160612017</t>
    <phoneticPr fontId="3" type="noConversion"/>
  </si>
  <si>
    <t>SOT235160611064</t>
  </si>
  <si>
    <t>SOT235160612011; SOT235160612012</t>
    <phoneticPr fontId="3" type="noConversion"/>
  </si>
  <si>
    <t>SOT235160606261; SOT235160606262; SOT235160606263; SOT235160607401; SOT235160607402</t>
    <phoneticPr fontId="3" type="noConversion"/>
  </si>
  <si>
    <t>SOT235160607267; SOT235160607268; SOT235160607269; SOT235160608085; SOT235160608086</t>
    <phoneticPr fontId="3" type="noConversion"/>
  </si>
  <si>
    <t>SOT235160608483; SOT235160608485; SOT235160608486; SOT235160608487</t>
    <phoneticPr fontId="3" type="noConversion"/>
  </si>
  <si>
    <t>SOT235160610287; SOT235160610288; SOT235160610289; SOT235160610290</t>
    <phoneticPr fontId="3" type="noConversion"/>
  </si>
  <si>
    <t>SOT235160610291; SOT235160610292; SOT235160610293; SOT235160610294; SOT235160612368</t>
    <phoneticPr fontId="3" type="noConversion"/>
  </si>
  <si>
    <t>TH16044</t>
  </si>
  <si>
    <t>SOT236160607436</t>
  </si>
  <si>
    <t>GH00071</t>
    <phoneticPr fontId="3" type="noConversion"/>
  </si>
  <si>
    <t>1#-22#</t>
    <phoneticPr fontId="3" type="noConversion"/>
  </si>
  <si>
    <t>NF5WF</t>
    <phoneticPr fontId="3" type="noConversion"/>
  </si>
  <si>
    <t>GH00072</t>
    <phoneticPr fontId="3" type="noConversion"/>
  </si>
  <si>
    <t>NF5AG</t>
    <phoneticPr fontId="3" type="noConversion"/>
  </si>
  <si>
    <t>Jb6MA</t>
    <phoneticPr fontId="3" type="noConversion"/>
  </si>
  <si>
    <t>Jb6MB</t>
    <phoneticPr fontId="3" type="noConversion"/>
  </si>
  <si>
    <t>SY20327GPKC</t>
    <phoneticPr fontId="3" type="noConversion"/>
  </si>
  <si>
    <t>CSP1.56*1.96-20</t>
    <phoneticPr fontId="3" type="noConversion"/>
  </si>
  <si>
    <t>TH00424</t>
    <phoneticPr fontId="3" type="noConversion"/>
  </si>
  <si>
    <t>NF8NY</t>
    <phoneticPr fontId="3" type="noConversion"/>
  </si>
  <si>
    <t>TH00425</t>
    <phoneticPr fontId="3" type="noConversion"/>
  </si>
  <si>
    <t>NF9P0</t>
    <phoneticPr fontId="3" type="noConversion"/>
  </si>
  <si>
    <t>TH00426</t>
    <phoneticPr fontId="3" type="noConversion"/>
  </si>
  <si>
    <t>NF9P1</t>
    <phoneticPr fontId="3" type="noConversion"/>
  </si>
  <si>
    <t>TH00427</t>
    <phoneticPr fontId="3" type="noConversion"/>
  </si>
  <si>
    <t>NFA9C</t>
    <phoneticPr fontId="3" type="noConversion"/>
  </si>
  <si>
    <t>TH00428</t>
    <phoneticPr fontId="3" type="noConversion"/>
  </si>
  <si>
    <t>NFA9F</t>
    <phoneticPr fontId="3" type="noConversion"/>
  </si>
  <si>
    <t>SY8121BABC</t>
    <phoneticPr fontId="3" type="noConversion"/>
  </si>
  <si>
    <t>NF4L5</t>
  </si>
  <si>
    <t>TH00429</t>
    <phoneticPr fontId="3" type="noConversion"/>
  </si>
  <si>
    <t>DQ6MA</t>
    <phoneticPr fontId="3" type="noConversion"/>
  </si>
  <si>
    <t>1#-15#</t>
    <phoneticPr fontId="3" type="noConversion"/>
  </si>
  <si>
    <t>TH00430</t>
    <phoneticPr fontId="3" type="noConversion"/>
  </si>
  <si>
    <t>RY6MA</t>
    <phoneticPr fontId="3" type="noConversion"/>
  </si>
  <si>
    <t>NF7WP.01</t>
    <phoneticPr fontId="3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</si>
  <si>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</si>
  <si>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NF5WS</t>
  </si>
  <si>
    <t>3#-25#</t>
  </si>
  <si>
    <t>Jb6MC</t>
    <phoneticPr fontId="3" type="noConversion"/>
  </si>
  <si>
    <t>GH00073</t>
    <phoneticPr fontId="3" type="noConversion"/>
  </si>
  <si>
    <t>SY20327GPKC</t>
    <phoneticPr fontId="3" type="noConversion"/>
  </si>
  <si>
    <t>TV6MN</t>
    <phoneticPr fontId="3" type="noConversion"/>
  </si>
  <si>
    <t>TV6MO</t>
    <phoneticPr fontId="3" type="noConversion"/>
  </si>
  <si>
    <t>TV6MP</t>
    <phoneticPr fontId="3" type="noConversion"/>
  </si>
  <si>
    <t>TV6MQ</t>
    <phoneticPr fontId="3" type="noConversion"/>
  </si>
  <si>
    <t xml:space="preserve">TV6MR </t>
    <phoneticPr fontId="3" type="noConversion"/>
  </si>
  <si>
    <t>GH00074</t>
    <phoneticPr fontId="3" type="noConversion"/>
  </si>
  <si>
    <t>NF5WN</t>
    <phoneticPr fontId="3" type="noConversion"/>
  </si>
  <si>
    <t>NF5WR</t>
    <phoneticPr fontId="3" type="noConversion"/>
  </si>
  <si>
    <t>NF5WW</t>
    <phoneticPr fontId="3" type="noConversion"/>
  </si>
  <si>
    <t>NF5Y0</t>
    <phoneticPr fontId="3" type="noConversion"/>
  </si>
  <si>
    <t>GH00075</t>
    <phoneticPr fontId="3" type="noConversion"/>
  </si>
  <si>
    <t>GH00076</t>
    <phoneticPr fontId="3" type="noConversion"/>
  </si>
  <si>
    <t>GH00077</t>
    <phoneticPr fontId="3" type="noConversion"/>
  </si>
  <si>
    <t>Jb6MD</t>
    <phoneticPr fontId="3" type="noConversion"/>
  </si>
  <si>
    <t>Jb6ME</t>
    <phoneticPr fontId="3" type="noConversion"/>
  </si>
  <si>
    <t>Jb6MF</t>
    <phoneticPr fontId="3" type="noConversion"/>
  </si>
  <si>
    <t>Jb6MG</t>
    <phoneticPr fontId="3" type="noConversion"/>
  </si>
  <si>
    <t>SY20327GPKC</t>
    <phoneticPr fontId="3" type="noConversion"/>
  </si>
  <si>
    <t>TH00431</t>
    <phoneticPr fontId="3" type="noConversion"/>
  </si>
  <si>
    <t>NF4L7.02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</si>
  <si>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</si>
  <si>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</si>
  <si>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B27T0</t>
    <phoneticPr fontId="3" type="noConversion"/>
  </si>
  <si>
    <t>LE6MA</t>
    <phoneticPr fontId="3" type="noConversion"/>
  </si>
  <si>
    <t>1#-13#</t>
    <phoneticPr fontId="3" type="noConversion"/>
  </si>
  <si>
    <t>TH00432</t>
    <phoneticPr fontId="3" type="noConversion"/>
  </si>
  <si>
    <t>HY6MB</t>
    <phoneticPr fontId="3" type="noConversion"/>
  </si>
  <si>
    <t>NFAHJ</t>
    <phoneticPr fontId="3" type="noConversion"/>
  </si>
  <si>
    <t>16#-25#</t>
    <phoneticPr fontId="3" type="noConversion"/>
  </si>
  <si>
    <t>TH00433</t>
    <phoneticPr fontId="3" type="noConversion"/>
  </si>
  <si>
    <t>HY6MC</t>
    <phoneticPr fontId="3" type="noConversion"/>
  </si>
  <si>
    <t>4#-23#</t>
    <phoneticPr fontId="3" type="noConversion"/>
  </si>
  <si>
    <t>TH00434</t>
    <phoneticPr fontId="3" type="noConversion"/>
  </si>
  <si>
    <t>HY6MD</t>
    <phoneticPr fontId="3" type="noConversion"/>
  </si>
  <si>
    <t>NF4L8.03</t>
    <phoneticPr fontId="3" type="noConversion"/>
  </si>
  <si>
    <t>TH00435</t>
    <phoneticPr fontId="3" type="noConversion"/>
  </si>
  <si>
    <t>XE6MA</t>
    <phoneticPr fontId="3" type="noConversion"/>
  </si>
  <si>
    <t>NCR61</t>
    <phoneticPr fontId="3" type="noConversion"/>
  </si>
  <si>
    <t>TH00436</t>
    <phoneticPr fontId="3" type="noConversion"/>
  </si>
  <si>
    <t>XE6MB</t>
    <phoneticPr fontId="3" type="noConversion"/>
  </si>
  <si>
    <t>NCR6M</t>
    <phoneticPr fontId="3" type="noConversion"/>
  </si>
  <si>
    <t>TH00437</t>
    <phoneticPr fontId="3" type="noConversion"/>
  </si>
  <si>
    <t>XE6MC</t>
    <phoneticPr fontId="3" type="noConversion"/>
  </si>
  <si>
    <t>NCSJQ</t>
    <phoneticPr fontId="3" type="noConversion"/>
  </si>
  <si>
    <t>TH00438</t>
    <phoneticPr fontId="3" type="noConversion"/>
  </si>
  <si>
    <t>XE6MD</t>
    <phoneticPr fontId="3" type="noConversion"/>
  </si>
  <si>
    <t>NCSJR</t>
    <phoneticPr fontId="3" type="noConversion"/>
  </si>
  <si>
    <t>TH00439</t>
    <phoneticPr fontId="3" type="noConversion"/>
  </si>
  <si>
    <t>XE6ME</t>
    <phoneticPr fontId="3" type="noConversion"/>
  </si>
  <si>
    <t>NCSJS</t>
    <phoneticPr fontId="3" type="noConversion"/>
  </si>
  <si>
    <t>TH00440</t>
    <phoneticPr fontId="3" type="noConversion"/>
  </si>
  <si>
    <t>XE6MF</t>
    <phoneticPr fontId="3" type="noConversion"/>
  </si>
  <si>
    <t>NCSJT</t>
    <phoneticPr fontId="3" type="noConversion"/>
  </si>
  <si>
    <t>TH00441</t>
    <phoneticPr fontId="3" type="noConversion"/>
  </si>
  <si>
    <t>XE6MG</t>
    <phoneticPr fontId="3" type="noConversion"/>
  </si>
  <si>
    <t>NF26H</t>
    <phoneticPr fontId="3" type="noConversion"/>
  </si>
  <si>
    <t>#1,3,5,6,9-12,16,17,23-25</t>
    <phoneticPr fontId="3" type="noConversion"/>
  </si>
  <si>
    <t>TH00442</t>
    <phoneticPr fontId="3" type="noConversion"/>
  </si>
  <si>
    <t>XE6MH</t>
    <phoneticPr fontId="3" type="noConversion"/>
  </si>
  <si>
    <t>NF26H.03</t>
    <phoneticPr fontId="3" type="noConversion"/>
  </si>
  <si>
    <t>#2,4,7,8,13-15,18-22</t>
    <phoneticPr fontId="3" type="noConversion"/>
  </si>
  <si>
    <t>TH00443</t>
    <phoneticPr fontId="3" type="noConversion"/>
  </si>
  <si>
    <t>XE6MI</t>
    <phoneticPr fontId="3" type="noConversion"/>
  </si>
  <si>
    <t>NF26G</t>
    <phoneticPr fontId="3" type="noConversion"/>
  </si>
  <si>
    <t>TH00444</t>
    <phoneticPr fontId="3" type="noConversion"/>
  </si>
  <si>
    <t>XE6MJ</t>
    <phoneticPr fontId="3" type="noConversion"/>
  </si>
  <si>
    <t>NF26G.04</t>
    <phoneticPr fontId="3" type="noConversion"/>
  </si>
  <si>
    <t>TH00445</t>
    <phoneticPr fontId="3" type="noConversion"/>
  </si>
  <si>
    <t>LD6ME</t>
    <phoneticPr fontId="3" type="noConversion"/>
  </si>
  <si>
    <t>S01294.02</t>
    <phoneticPr fontId="3" type="noConversion"/>
  </si>
  <si>
    <t>TH00446</t>
    <phoneticPr fontId="3" type="noConversion"/>
  </si>
  <si>
    <t>LD6MF</t>
    <phoneticPr fontId="3" type="noConversion"/>
  </si>
  <si>
    <t>S01295.02</t>
    <phoneticPr fontId="3" type="noConversion"/>
  </si>
  <si>
    <t>4#</t>
    <phoneticPr fontId="3" type="noConversion"/>
  </si>
  <si>
    <t>TH00447</t>
    <phoneticPr fontId="3" type="noConversion"/>
  </si>
  <si>
    <t>LD6MG</t>
    <phoneticPr fontId="3" type="noConversion"/>
  </si>
  <si>
    <t>S01312.06</t>
    <phoneticPr fontId="3" type="noConversion"/>
  </si>
  <si>
    <t>11,16,19,20,22-24</t>
    <phoneticPr fontId="3" type="noConversion"/>
  </si>
  <si>
    <t>TH00448</t>
    <phoneticPr fontId="3" type="noConversion"/>
  </si>
  <si>
    <t>LD6MH</t>
    <phoneticPr fontId="3" type="noConversion"/>
  </si>
  <si>
    <t>S01335</t>
    <phoneticPr fontId="3" type="noConversion"/>
  </si>
  <si>
    <t>TH00449</t>
    <phoneticPr fontId="3" type="noConversion"/>
  </si>
  <si>
    <t>LD6MI</t>
    <phoneticPr fontId="3" type="noConversion"/>
  </si>
  <si>
    <t>S01358</t>
    <phoneticPr fontId="3" type="noConversion"/>
  </si>
  <si>
    <t>TH00450</t>
    <phoneticPr fontId="3" type="noConversion"/>
  </si>
  <si>
    <t>LD6MJ</t>
    <phoneticPr fontId="3" type="noConversion"/>
  </si>
  <si>
    <t>S01397</t>
    <phoneticPr fontId="3" type="noConversion"/>
  </si>
  <si>
    <t>TH00451</t>
    <phoneticPr fontId="3" type="noConversion"/>
  </si>
  <si>
    <t>LD6MK</t>
    <phoneticPr fontId="3" type="noConversion"/>
  </si>
  <si>
    <t>NF4M1</t>
    <phoneticPr fontId="3" type="noConversion"/>
  </si>
  <si>
    <t>TH00452</t>
    <phoneticPr fontId="3" type="noConversion"/>
  </si>
  <si>
    <t>LD6ML</t>
    <phoneticPr fontId="3" type="noConversion"/>
  </si>
  <si>
    <t>NF4M3</t>
    <phoneticPr fontId="3" type="noConversion"/>
  </si>
  <si>
    <t>TH00453</t>
    <phoneticPr fontId="3" type="noConversion"/>
  </si>
  <si>
    <t>LD6MM</t>
    <phoneticPr fontId="3" type="noConversion"/>
  </si>
  <si>
    <t>NF4M4</t>
    <phoneticPr fontId="3" type="noConversion"/>
  </si>
  <si>
    <t>TH00454</t>
    <phoneticPr fontId="3" type="noConversion"/>
  </si>
  <si>
    <t>LD6MN</t>
    <phoneticPr fontId="3" type="noConversion"/>
  </si>
  <si>
    <t>TH00455</t>
    <phoneticPr fontId="3" type="noConversion"/>
  </si>
  <si>
    <t>LD6MO</t>
    <phoneticPr fontId="3" type="noConversion"/>
  </si>
  <si>
    <t>NF4M5.02</t>
    <phoneticPr fontId="3" type="noConversion"/>
  </si>
  <si>
    <t>6,7,11,12,15,16</t>
    <phoneticPr fontId="3" type="noConversion"/>
  </si>
  <si>
    <t>TH00456</t>
    <phoneticPr fontId="3" type="noConversion"/>
  </si>
  <si>
    <t>LD6MP</t>
    <phoneticPr fontId="3" type="noConversion"/>
  </si>
  <si>
    <t>S01290.04</t>
    <phoneticPr fontId="3" type="noConversion"/>
  </si>
  <si>
    <t>#1-10,12-15,17</t>
    <phoneticPr fontId="3" type="noConversion"/>
  </si>
  <si>
    <t>TH00457</t>
    <phoneticPr fontId="3" type="noConversion"/>
  </si>
  <si>
    <t>LD6MQ</t>
    <phoneticPr fontId="3" type="noConversion"/>
  </si>
  <si>
    <t>S01295</t>
    <phoneticPr fontId="3" type="noConversion"/>
  </si>
  <si>
    <t>1#-3#,5#-25#</t>
    <phoneticPr fontId="3" type="noConversion"/>
  </si>
  <si>
    <t>TH00458</t>
    <phoneticPr fontId="3" type="noConversion"/>
  </si>
  <si>
    <t>LD6MR</t>
    <phoneticPr fontId="3" type="noConversion"/>
  </si>
  <si>
    <t>S01296</t>
    <phoneticPr fontId="3" type="noConversion"/>
  </si>
  <si>
    <t>TH00459</t>
    <phoneticPr fontId="3" type="noConversion"/>
  </si>
  <si>
    <t>LD6MS</t>
    <phoneticPr fontId="3" type="noConversion"/>
  </si>
  <si>
    <t>S01298.03</t>
    <phoneticPr fontId="3" type="noConversion"/>
  </si>
  <si>
    <t>#1-7,9-14,16-18,20,21,24</t>
    <phoneticPr fontId="3" type="noConversion"/>
  </si>
  <si>
    <t>TH00460</t>
    <phoneticPr fontId="3" type="noConversion"/>
  </si>
  <si>
    <t>LD6MT</t>
    <phoneticPr fontId="3" type="noConversion"/>
  </si>
  <si>
    <t>S01378.01</t>
    <phoneticPr fontId="3" type="noConversion"/>
  </si>
  <si>
    <t>#18-20,24</t>
    <phoneticPr fontId="3" type="noConversion"/>
  </si>
  <si>
    <t>TH00461</t>
    <phoneticPr fontId="3" type="noConversion"/>
  </si>
  <si>
    <t>LD6MU</t>
    <phoneticPr fontId="3" type="noConversion"/>
  </si>
  <si>
    <t>S01398.03</t>
    <phoneticPr fontId="3" type="noConversion"/>
  </si>
  <si>
    <t>#3,7,10-15,17,19-21</t>
    <phoneticPr fontId="3" type="noConversion"/>
  </si>
  <si>
    <t>TH00462</t>
    <phoneticPr fontId="3" type="noConversion"/>
  </si>
  <si>
    <t>KV6MD</t>
    <phoneticPr fontId="3" type="noConversion"/>
  </si>
  <si>
    <t>NF5A7</t>
    <phoneticPr fontId="3" type="noConversion"/>
  </si>
  <si>
    <t>TH00463</t>
    <phoneticPr fontId="3" type="noConversion"/>
  </si>
  <si>
    <t>KV6ME</t>
    <phoneticPr fontId="3" type="noConversion"/>
  </si>
  <si>
    <t>NF5A1</t>
    <phoneticPr fontId="3" type="noConversion"/>
  </si>
  <si>
    <t>1#-20#,24#,25#</t>
    <phoneticPr fontId="3" type="noConversion"/>
  </si>
  <si>
    <t>TH00464</t>
    <phoneticPr fontId="3" type="noConversion"/>
  </si>
  <si>
    <t>KV6MF</t>
    <phoneticPr fontId="3" type="noConversion"/>
  </si>
  <si>
    <t>NF5LC</t>
    <phoneticPr fontId="3" type="noConversion"/>
  </si>
  <si>
    <t>TH00465</t>
    <phoneticPr fontId="3" type="noConversion"/>
  </si>
  <si>
    <t>KV6MG</t>
    <phoneticPr fontId="3" type="noConversion"/>
  </si>
  <si>
    <t>NF5L6</t>
    <phoneticPr fontId="3" type="noConversion"/>
  </si>
  <si>
    <t>TH00466</t>
    <phoneticPr fontId="3" type="noConversion"/>
  </si>
  <si>
    <t>KV6MH</t>
    <phoneticPr fontId="3" type="noConversion"/>
  </si>
  <si>
    <t>NF5L7</t>
    <phoneticPr fontId="3" type="noConversion"/>
  </si>
  <si>
    <t>TH00467</t>
    <phoneticPr fontId="3" type="noConversion"/>
  </si>
  <si>
    <t>KV6MI</t>
    <phoneticPr fontId="3" type="noConversion"/>
  </si>
  <si>
    <t>NF5LF</t>
    <phoneticPr fontId="3" type="noConversion"/>
  </si>
  <si>
    <t>TH00468</t>
    <phoneticPr fontId="3" type="noConversion"/>
  </si>
  <si>
    <t>KV6MJ</t>
    <phoneticPr fontId="3" type="noConversion"/>
  </si>
  <si>
    <t>NF5NN</t>
    <phoneticPr fontId="3" type="noConversion"/>
  </si>
  <si>
    <t>TH00469</t>
    <phoneticPr fontId="3" type="noConversion"/>
  </si>
  <si>
    <t>KV6MK</t>
    <phoneticPr fontId="3" type="noConversion"/>
  </si>
  <si>
    <t>NF5Y2</t>
    <phoneticPr fontId="3" type="noConversion"/>
  </si>
  <si>
    <t>#1,3-7,9-12,14,15,17-22,24,25</t>
    <phoneticPr fontId="3" type="noConversion"/>
  </si>
  <si>
    <t>TH00470</t>
    <phoneticPr fontId="3" type="noConversion"/>
  </si>
  <si>
    <t>KV6ML</t>
    <phoneticPr fontId="3" type="noConversion"/>
  </si>
  <si>
    <t>NF5Y2.02</t>
    <phoneticPr fontId="3" type="noConversion"/>
  </si>
  <si>
    <t>#2,8,13,16,23</t>
    <phoneticPr fontId="3" type="noConversion"/>
  </si>
  <si>
    <t>TH00471</t>
    <phoneticPr fontId="3" type="noConversion"/>
  </si>
  <si>
    <t>KV6MM</t>
    <phoneticPr fontId="3" type="noConversion"/>
  </si>
  <si>
    <t>NF5Y3</t>
    <phoneticPr fontId="3" type="noConversion"/>
  </si>
  <si>
    <t>KV6MN</t>
    <phoneticPr fontId="3" type="noConversion"/>
  </si>
  <si>
    <t>NF5Y3.02</t>
    <phoneticPr fontId="3" type="noConversion"/>
  </si>
  <si>
    <t>TH00473</t>
    <phoneticPr fontId="3" type="noConversion"/>
  </si>
  <si>
    <t>NB6MA</t>
    <phoneticPr fontId="3" type="noConversion"/>
  </si>
  <si>
    <t>NF6YH</t>
    <phoneticPr fontId="3" type="noConversion"/>
  </si>
  <si>
    <t>SYK818AAC</t>
    <phoneticPr fontId="3" type="noConversion"/>
  </si>
  <si>
    <t>TH00474</t>
    <phoneticPr fontId="3" type="noConversion"/>
  </si>
  <si>
    <t>S01357</t>
    <phoneticPr fontId="3" type="noConversion"/>
  </si>
  <si>
    <t>TH00475</t>
    <phoneticPr fontId="3" type="noConversion"/>
  </si>
  <si>
    <t>S01359</t>
    <phoneticPr fontId="3" type="noConversion"/>
  </si>
  <si>
    <t>TH00476</t>
    <phoneticPr fontId="3" type="noConversion"/>
  </si>
  <si>
    <t>NF5NS</t>
    <phoneticPr fontId="3" type="noConversion"/>
  </si>
  <si>
    <t>TH00477</t>
    <phoneticPr fontId="3" type="noConversion"/>
  </si>
  <si>
    <t>NF6FA</t>
    <phoneticPr fontId="3" type="noConversion"/>
  </si>
  <si>
    <t>#1,2,5,6,9-11,14-17,20,25</t>
    <phoneticPr fontId="3" type="noConversion"/>
  </si>
  <si>
    <t>NCSHS</t>
    <phoneticPr fontId="3" type="noConversion"/>
  </si>
  <si>
    <t>NF4M5</t>
    <phoneticPr fontId="3" type="noConversion"/>
  </si>
  <si>
    <t>1#-5#,8#-10#,13,14,17#-25#</t>
    <phoneticPr fontId="3" type="noConversion"/>
  </si>
  <si>
    <t>LD6MV</t>
    <phoneticPr fontId="3" type="noConversion"/>
  </si>
  <si>
    <t>LD6MW</t>
    <phoneticPr fontId="3" type="noConversion"/>
  </si>
  <si>
    <t>LD6MX</t>
    <phoneticPr fontId="3" type="noConversion"/>
  </si>
  <si>
    <t>LD6MY</t>
    <phoneticPr fontId="3" type="noConversion"/>
  </si>
  <si>
    <t>GH00078</t>
    <phoneticPr fontId="3" type="noConversion"/>
  </si>
  <si>
    <t>SY20327GPKC</t>
    <phoneticPr fontId="3" type="noConversion"/>
  </si>
  <si>
    <t>A58G0</t>
    <phoneticPr fontId="3" type="noConversion"/>
  </si>
  <si>
    <t>NFME</t>
    <phoneticPr fontId="3" type="noConversion"/>
  </si>
  <si>
    <t>CSP1.56*1.96-20</t>
    <phoneticPr fontId="3" type="noConversion"/>
  </si>
  <si>
    <t>Jb6MH</t>
    <phoneticPr fontId="3" type="noConversion"/>
  </si>
  <si>
    <t>HJTC</t>
    <phoneticPr fontId="3" type="noConversion"/>
  </si>
  <si>
    <t>NF5WG</t>
    <phoneticPr fontId="3" type="noConversion"/>
  </si>
  <si>
    <t>1#-25#</t>
    <phoneticPr fontId="3" type="noConversion"/>
  </si>
  <si>
    <t>GH00079</t>
    <phoneticPr fontId="3" type="noConversion"/>
  </si>
  <si>
    <t>Jb6MI</t>
    <phoneticPr fontId="3" type="noConversion"/>
  </si>
  <si>
    <t>NF5WH</t>
    <phoneticPr fontId="3" type="noConversion"/>
  </si>
  <si>
    <t>GH00080</t>
    <phoneticPr fontId="3" type="noConversion"/>
  </si>
  <si>
    <t>Jb6MJ</t>
    <phoneticPr fontId="3" type="noConversion"/>
  </si>
  <si>
    <t>NF5WJ</t>
    <phoneticPr fontId="3" type="noConversion"/>
  </si>
  <si>
    <t>GH00081</t>
    <phoneticPr fontId="3" type="noConversion"/>
  </si>
  <si>
    <t>Jb6MK</t>
    <phoneticPr fontId="3" type="noConversion"/>
  </si>
  <si>
    <t>NF5WK</t>
    <phoneticPr fontId="3" type="noConversion"/>
  </si>
  <si>
    <t>GH00082</t>
    <phoneticPr fontId="3" type="noConversion"/>
  </si>
  <si>
    <t>Jb6ML</t>
    <phoneticPr fontId="3" type="noConversion"/>
  </si>
  <si>
    <t>NF5WL</t>
    <phoneticPr fontId="3" type="noConversion"/>
  </si>
  <si>
    <t>GH00083</t>
    <phoneticPr fontId="3" type="noConversion"/>
  </si>
  <si>
    <t>Jb6MM</t>
    <phoneticPr fontId="3" type="noConversion"/>
  </si>
  <si>
    <t>NF5WM</t>
    <phoneticPr fontId="3" type="noConversion"/>
  </si>
  <si>
    <t>GH00084</t>
    <phoneticPr fontId="3" type="noConversion"/>
  </si>
  <si>
    <t>Jb6MN</t>
    <phoneticPr fontId="3" type="noConversion"/>
  </si>
  <si>
    <t>NF5WP</t>
    <phoneticPr fontId="3" type="noConversion"/>
  </si>
  <si>
    <t>1#-20#,23-25</t>
    <phoneticPr fontId="3" type="noConversion"/>
  </si>
  <si>
    <t>GH00085</t>
    <phoneticPr fontId="3" type="noConversion"/>
  </si>
  <si>
    <t>Jb6MO</t>
    <phoneticPr fontId="3" type="noConversion"/>
  </si>
  <si>
    <t>NF5WQ</t>
    <phoneticPr fontId="3" type="noConversion"/>
  </si>
  <si>
    <t>10+47</t>
    <phoneticPr fontId="3" type="noConversion"/>
  </si>
  <si>
    <t>SY58283N1FAC</t>
    <phoneticPr fontId="3" type="noConversion"/>
  </si>
  <si>
    <t>E35B0+U3X14A</t>
    <phoneticPr fontId="3" type="noConversion"/>
  </si>
  <si>
    <t>NF2PG+(F3W7C+FCLMN)</t>
    <phoneticPr fontId="3" type="noConversion"/>
  </si>
  <si>
    <r>
      <t>#1-10+(#1-25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>#1-22)</t>
    </r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</si>
  <si>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</si>
  <si>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TH00479</t>
    <phoneticPr fontId="3" type="noConversion"/>
  </si>
  <si>
    <t>6+28</t>
    <phoneticPr fontId="3" type="noConversion"/>
  </si>
  <si>
    <t>SY58283N1FAC</t>
    <phoneticPr fontId="3" type="noConversion"/>
  </si>
  <si>
    <t>E35B0+U3X14A</t>
    <phoneticPr fontId="3" type="noConversion"/>
  </si>
  <si>
    <r>
      <t>#11-16+(#1-25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#23-25)</t>
    </r>
  </si>
  <si>
    <t>TH00480</t>
    <phoneticPr fontId="3" type="noConversion"/>
  </si>
  <si>
    <t>5+23</t>
    <phoneticPr fontId="3" type="noConversion"/>
  </si>
  <si>
    <t>NF2PG+F0CSM</t>
    <phoneticPr fontId="3" type="noConversion"/>
  </si>
  <si>
    <t>17#-21#+#1-23</t>
    <phoneticPr fontId="3" type="noConversion"/>
  </si>
  <si>
    <t>AYJ6MA</t>
    <phoneticPr fontId="3" type="noConversion"/>
  </si>
  <si>
    <t>AYJ6MC</t>
    <phoneticPr fontId="3" type="noConversion"/>
  </si>
  <si>
    <t>AYJ6MB</t>
    <phoneticPr fontId="3" type="noConversion"/>
  </si>
  <si>
    <t>A11C0</t>
    <phoneticPr fontId="3" type="noConversion"/>
  </si>
  <si>
    <t>NF5TA</t>
    <phoneticPr fontId="3" type="noConversion"/>
  </si>
  <si>
    <t>TH00481</t>
    <phoneticPr fontId="3" type="noConversion"/>
  </si>
  <si>
    <t>LD6MZ</t>
    <phoneticPr fontId="3" type="noConversion"/>
  </si>
  <si>
    <t>S01265</t>
    <phoneticPr fontId="3" type="noConversion"/>
  </si>
  <si>
    <t>TH00482</t>
    <phoneticPr fontId="3" type="noConversion"/>
  </si>
  <si>
    <t>S01293</t>
    <phoneticPr fontId="3" type="noConversion"/>
  </si>
  <si>
    <t>#1-8,12,21,22,24,25</t>
    <phoneticPr fontId="3" type="noConversion"/>
  </si>
  <si>
    <t>TH00483</t>
    <phoneticPr fontId="3" type="noConversion"/>
  </si>
  <si>
    <r>
      <t>LD6M</t>
    </r>
    <r>
      <rPr>
        <u/>
        <sz val="10"/>
        <rFont val="Arial"/>
        <family val="2"/>
        <charset val="134"/>
      </rPr>
      <t>B</t>
    </r>
    <phoneticPr fontId="3" type="noConversion"/>
  </si>
  <si>
    <t>S01293.02</t>
    <phoneticPr fontId="3" type="noConversion"/>
  </si>
  <si>
    <t>16# 17#</t>
    <phoneticPr fontId="3" type="noConversion"/>
  </si>
  <si>
    <t>TH00484</t>
    <phoneticPr fontId="3" type="noConversion"/>
  </si>
  <si>
    <r>
      <t>LD6M</t>
    </r>
    <r>
      <rPr>
        <u/>
        <sz val="10"/>
        <rFont val="Arial"/>
        <family val="2"/>
        <charset val="134"/>
      </rPr>
      <t>C</t>
    </r>
    <phoneticPr fontId="3" type="noConversion"/>
  </si>
  <si>
    <t>S01378</t>
    <phoneticPr fontId="3" type="noConversion"/>
  </si>
  <si>
    <t>#1-17,21-23,25</t>
    <phoneticPr fontId="3" type="noConversion"/>
  </si>
  <si>
    <t>TH00485</t>
    <phoneticPr fontId="3" type="noConversion"/>
  </si>
  <si>
    <r>
      <t>LD6M</t>
    </r>
    <r>
      <rPr>
        <u/>
        <sz val="10"/>
        <rFont val="Arial"/>
        <family val="2"/>
        <charset val="134"/>
      </rPr>
      <t>D</t>
    </r>
    <phoneticPr fontId="3" type="noConversion"/>
  </si>
  <si>
    <t>S01337</t>
    <phoneticPr fontId="3" type="noConversion"/>
  </si>
  <si>
    <t>TH00486</t>
    <phoneticPr fontId="3" type="noConversion"/>
  </si>
  <si>
    <r>
      <t>LD6M</t>
    </r>
    <r>
      <rPr>
        <u/>
        <sz val="10"/>
        <rFont val="Arial"/>
        <family val="2"/>
        <charset val="134"/>
      </rPr>
      <t>E</t>
    </r>
    <phoneticPr fontId="3" type="noConversion"/>
  </si>
  <si>
    <t>S01398</t>
    <phoneticPr fontId="3" type="noConversion"/>
  </si>
  <si>
    <t>#1,2,4-6,8,9,16,18,22-25</t>
    <phoneticPr fontId="3" type="noConversion"/>
  </si>
  <si>
    <t>TH00487</t>
    <phoneticPr fontId="3" type="noConversion"/>
  </si>
  <si>
    <r>
      <t>LD6M</t>
    </r>
    <r>
      <rPr>
        <u/>
        <sz val="10"/>
        <rFont val="Arial"/>
        <family val="2"/>
        <charset val="134"/>
      </rPr>
      <t>F</t>
    </r>
    <phoneticPr fontId="3" type="noConversion"/>
  </si>
  <si>
    <t>TH00488</t>
    <phoneticPr fontId="3" type="noConversion"/>
  </si>
  <si>
    <r>
      <t>LD6M</t>
    </r>
    <r>
      <rPr>
        <u/>
        <sz val="10"/>
        <rFont val="Arial"/>
        <family val="2"/>
        <charset val="134"/>
      </rPr>
      <t>G</t>
    </r>
    <phoneticPr fontId="3" type="noConversion"/>
  </si>
  <si>
    <t>NF5TS</t>
    <phoneticPr fontId="3" type="noConversion"/>
  </si>
  <si>
    <r>
      <t>LD6M</t>
    </r>
    <r>
      <rPr>
        <u/>
        <sz val="10"/>
        <rFont val="Arial"/>
        <family val="2"/>
        <charset val="134"/>
      </rPr>
      <t>A</t>
    </r>
    <phoneticPr fontId="3" type="noConversion"/>
  </si>
  <si>
    <t>TH00489</t>
    <phoneticPr fontId="3" type="noConversion"/>
  </si>
  <si>
    <t>SY8121BABC</t>
    <phoneticPr fontId="3" type="noConversion"/>
  </si>
  <si>
    <t>车祸重工单</t>
    <phoneticPr fontId="3" type="noConversion"/>
  </si>
  <si>
    <t>A11C0</t>
    <phoneticPr fontId="3" type="noConversion"/>
  </si>
  <si>
    <t>SY20327GPKC</t>
    <phoneticPr fontId="3" type="noConversion"/>
  </si>
  <si>
    <t>A58G0</t>
    <phoneticPr fontId="3" type="noConversion"/>
  </si>
  <si>
    <t>NFME</t>
    <phoneticPr fontId="3" type="noConversion"/>
  </si>
  <si>
    <t>GH00086</t>
    <phoneticPr fontId="3" type="noConversion"/>
  </si>
  <si>
    <t>CSP1.56*1.96-20</t>
    <phoneticPr fontId="3" type="noConversion"/>
  </si>
  <si>
    <t>Jb6NA</t>
    <phoneticPr fontId="3" type="noConversion"/>
  </si>
  <si>
    <t>HJTC</t>
    <phoneticPr fontId="3" type="noConversion"/>
  </si>
  <si>
    <t>NF5WT</t>
    <phoneticPr fontId="3" type="noConversion"/>
  </si>
  <si>
    <t>1#-25#</t>
    <phoneticPr fontId="3" type="noConversion"/>
  </si>
  <si>
    <t>SY8827GPKC</t>
    <phoneticPr fontId="3" type="noConversion"/>
  </si>
  <si>
    <t>GH00087</t>
    <phoneticPr fontId="3" type="noConversion"/>
  </si>
  <si>
    <t>Jb6NB</t>
    <phoneticPr fontId="3" type="noConversion"/>
  </si>
  <si>
    <t>NF5WY</t>
    <phoneticPr fontId="3" type="noConversion"/>
  </si>
  <si>
    <t>SYJ905ABC</t>
    <phoneticPr fontId="3" type="noConversion"/>
  </si>
  <si>
    <t>A36A2</t>
    <phoneticPr fontId="3" type="noConversion"/>
  </si>
  <si>
    <t>HTKJ</t>
    <phoneticPr fontId="3" type="noConversion"/>
  </si>
  <si>
    <t>TH00490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</si>
  <si>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</si>
  <si>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NB6NA</t>
    <phoneticPr fontId="3" type="noConversion"/>
  </si>
  <si>
    <t>NF6YJ</t>
    <phoneticPr fontId="3" type="noConversion"/>
  </si>
  <si>
    <t>SYK818AAC</t>
    <phoneticPr fontId="3" type="noConversion"/>
  </si>
  <si>
    <t>A11C0</t>
    <phoneticPr fontId="3" type="noConversion"/>
  </si>
  <si>
    <t>TH00491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</si>
  <si>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</si>
  <si>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LD6NA</t>
    <phoneticPr fontId="3" type="noConversion"/>
  </si>
  <si>
    <t>NF5TW</t>
    <phoneticPr fontId="3" type="noConversion"/>
  </si>
  <si>
    <t>SY8088AAC</t>
    <phoneticPr fontId="3" type="noConversion"/>
  </si>
  <si>
    <t>A11C0</t>
    <phoneticPr fontId="3" type="noConversion"/>
  </si>
  <si>
    <t>TH00492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</si>
  <si>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</si>
  <si>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LD6NB</t>
    <phoneticPr fontId="3" type="noConversion"/>
  </si>
  <si>
    <t>NF6F5</t>
    <phoneticPr fontId="3" type="noConversion"/>
  </si>
  <si>
    <t>1#-25#</t>
    <phoneticPr fontId="3" type="noConversion"/>
  </si>
  <si>
    <t>TH00493</t>
    <phoneticPr fontId="3" type="noConversion"/>
  </si>
  <si>
    <t>LD6NC</t>
    <phoneticPr fontId="3" type="noConversion"/>
  </si>
  <si>
    <t>NF6F7</t>
    <phoneticPr fontId="3" type="noConversion"/>
  </si>
  <si>
    <t>TH00494</t>
    <phoneticPr fontId="3" type="noConversion"/>
  </si>
  <si>
    <t>LD6ND</t>
    <phoneticPr fontId="3" type="noConversion"/>
  </si>
  <si>
    <t>NF6FA.02</t>
    <phoneticPr fontId="3" type="noConversion"/>
  </si>
  <si>
    <t>#3,4,7,8,12,13,18,19,21-24</t>
    <phoneticPr fontId="3" type="noConversion"/>
  </si>
  <si>
    <t>TH00495</t>
    <phoneticPr fontId="3" type="noConversion"/>
  </si>
  <si>
    <t>LD6NE</t>
    <phoneticPr fontId="3" type="noConversion"/>
  </si>
  <si>
    <t>NF6FC</t>
    <phoneticPr fontId="3" type="noConversion"/>
  </si>
  <si>
    <t>TH00496</t>
    <phoneticPr fontId="3" type="noConversion"/>
  </si>
  <si>
    <t>LD6NF</t>
    <phoneticPr fontId="3" type="noConversion"/>
  </si>
  <si>
    <t>NF6FF.01</t>
    <phoneticPr fontId="3" type="noConversion"/>
  </si>
  <si>
    <t>1#-10#</t>
    <phoneticPr fontId="3" type="noConversion"/>
  </si>
  <si>
    <t>TH00497</t>
    <phoneticPr fontId="3" type="noConversion"/>
  </si>
  <si>
    <t>LD6NG</t>
    <phoneticPr fontId="3" type="noConversion"/>
  </si>
  <si>
    <t>NF6FG</t>
    <phoneticPr fontId="3" type="noConversion"/>
  </si>
  <si>
    <t>LD6NI</t>
    <phoneticPr fontId="3" type="noConversion"/>
  </si>
  <si>
    <t>TH00498</t>
    <phoneticPr fontId="3" type="noConversion"/>
  </si>
  <si>
    <t>LE6NA</t>
    <phoneticPr fontId="3" type="noConversion"/>
  </si>
  <si>
    <t>TH00499</t>
    <phoneticPr fontId="3" type="noConversion"/>
  </si>
  <si>
    <t>LE6NB</t>
    <phoneticPr fontId="3" type="noConversion"/>
  </si>
  <si>
    <t>NCYL2</t>
    <phoneticPr fontId="3" type="noConversion"/>
  </si>
  <si>
    <t>TH00500</t>
    <phoneticPr fontId="3" type="noConversion"/>
  </si>
  <si>
    <t>HY6NA</t>
    <phoneticPr fontId="3" type="noConversion"/>
  </si>
  <si>
    <t>NF4L6</t>
    <phoneticPr fontId="3" type="noConversion"/>
  </si>
  <si>
    <t>TH00501</t>
    <phoneticPr fontId="3" type="noConversion"/>
  </si>
  <si>
    <t>HY6NB</t>
    <phoneticPr fontId="3" type="noConversion"/>
  </si>
  <si>
    <t>NF8N4</t>
    <phoneticPr fontId="3" type="noConversion"/>
  </si>
  <si>
    <t>TH00502</t>
    <phoneticPr fontId="3" type="noConversion"/>
  </si>
  <si>
    <t>XE6NA</t>
    <phoneticPr fontId="3" type="noConversion"/>
  </si>
  <si>
    <t>NCQ2H</t>
    <phoneticPr fontId="3" type="noConversion"/>
  </si>
  <si>
    <t>TH00503</t>
    <phoneticPr fontId="3" type="noConversion"/>
  </si>
  <si>
    <t>XE6NB</t>
    <phoneticPr fontId="3" type="noConversion"/>
  </si>
  <si>
    <t>NCQ33</t>
    <phoneticPr fontId="3" type="noConversion"/>
  </si>
  <si>
    <t>TH00504</t>
    <phoneticPr fontId="3" type="noConversion"/>
  </si>
  <si>
    <t>EF6NA</t>
    <phoneticPr fontId="3" type="noConversion"/>
  </si>
  <si>
    <t>NF6J4</t>
    <phoneticPr fontId="3" type="noConversion"/>
  </si>
  <si>
    <t>TH00505</t>
    <phoneticPr fontId="3" type="noConversion"/>
  </si>
  <si>
    <t>NB6NB</t>
    <phoneticPr fontId="3" type="noConversion"/>
  </si>
  <si>
    <t>NF6YK</t>
    <phoneticPr fontId="3" type="noConversion"/>
  </si>
  <si>
    <t>TH00506</t>
    <phoneticPr fontId="3" type="noConversion"/>
  </si>
  <si>
    <t>LD6NH</t>
    <phoneticPr fontId="3" type="noConversion"/>
  </si>
  <si>
    <t>NF6FJ</t>
    <phoneticPr fontId="3" type="noConversion"/>
  </si>
  <si>
    <t>TH00507</t>
    <phoneticPr fontId="3" type="noConversion"/>
  </si>
  <si>
    <t>NF6FK</t>
    <phoneticPr fontId="3" type="noConversion"/>
  </si>
  <si>
    <t>TH00508</t>
    <phoneticPr fontId="3" type="noConversion"/>
  </si>
  <si>
    <t>LD6NJ</t>
    <phoneticPr fontId="3" type="noConversion"/>
  </si>
  <si>
    <t>NF6FL</t>
    <phoneticPr fontId="3" type="noConversion"/>
  </si>
  <si>
    <t>TH00509</t>
    <phoneticPr fontId="3" type="noConversion"/>
  </si>
  <si>
    <t>LD6NK</t>
    <phoneticPr fontId="3" type="noConversion"/>
  </si>
  <si>
    <t>NF6FN</t>
    <phoneticPr fontId="3" type="noConversion"/>
  </si>
  <si>
    <t>TH00510</t>
    <phoneticPr fontId="3" type="noConversion"/>
  </si>
  <si>
    <t>LD6NL</t>
    <phoneticPr fontId="3" type="noConversion"/>
  </si>
  <si>
    <t>NF6FP</t>
    <phoneticPr fontId="3" type="noConversion"/>
  </si>
  <si>
    <t>TH00511</t>
    <phoneticPr fontId="3" type="noConversion"/>
  </si>
  <si>
    <t>LD6NM</t>
    <phoneticPr fontId="3" type="noConversion"/>
  </si>
  <si>
    <t>NF6FQ</t>
    <phoneticPr fontId="3" type="noConversion"/>
  </si>
  <si>
    <t>TH00512</t>
    <phoneticPr fontId="3" type="noConversion"/>
  </si>
  <si>
    <t>LD6NN</t>
    <phoneticPr fontId="3" type="noConversion"/>
  </si>
  <si>
    <t>NF6FR</t>
    <phoneticPr fontId="3" type="noConversion"/>
  </si>
  <si>
    <t>TH00513</t>
    <phoneticPr fontId="3" type="noConversion"/>
  </si>
  <si>
    <t>LD6NO</t>
    <phoneticPr fontId="3" type="noConversion"/>
  </si>
  <si>
    <t>NF6F3</t>
    <phoneticPr fontId="3" type="noConversion"/>
  </si>
  <si>
    <t>TH00514</t>
    <phoneticPr fontId="3" type="noConversion"/>
  </si>
  <si>
    <t>LD6NP</t>
    <phoneticPr fontId="3" type="noConversion"/>
  </si>
  <si>
    <t>NF6F4</t>
    <phoneticPr fontId="3" type="noConversion"/>
  </si>
  <si>
    <t>TH00515</t>
    <phoneticPr fontId="3" type="noConversion"/>
  </si>
  <si>
    <t>LD6NQ</t>
    <phoneticPr fontId="3" type="noConversion"/>
  </si>
  <si>
    <t>NF6F6</t>
    <phoneticPr fontId="3" type="noConversion"/>
  </si>
  <si>
    <t>TH00516</t>
    <phoneticPr fontId="3" type="noConversion"/>
  </si>
  <si>
    <t>LD6NR</t>
    <phoneticPr fontId="3" type="noConversion"/>
  </si>
  <si>
    <t>NF6F8</t>
    <phoneticPr fontId="3" type="noConversion"/>
  </si>
  <si>
    <t>TH00517</t>
    <phoneticPr fontId="3" type="noConversion"/>
  </si>
  <si>
    <t>KV6NA</t>
    <phoneticPr fontId="3" type="noConversion"/>
  </si>
  <si>
    <t>NF5Y4.02</t>
    <phoneticPr fontId="3" type="noConversion"/>
  </si>
  <si>
    <t>TH00518</t>
    <phoneticPr fontId="3" type="noConversion"/>
  </si>
  <si>
    <t>KV6NB</t>
    <phoneticPr fontId="3" type="noConversion"/>
  </si>
  <si>
    <t>NF5Y5</t>
    <phoneticPr fontId="3" type="noConversion"/>
  </si>
  <si>
    <t>TH00519</t>
    <phoneticPr fontId="3" type="noConversion"/>
  </si>
  <si>
    <t>KV6NC</t>
    <phoneticPr fontId="3" type="noConversion"/>
  </si>
  <si>
    <t>NF5Y6</t>
    <phoneticPr fontId="3" type="noConversion"/>
  </si>
  <si>
    <t>TH00520</t>
    <phoneticPr fontId="3" type="noConversion"/>
  </si>
  <si>
    <t>KV6ND</t>
    <phoneticPr fontId="3" type="noConversion"/>
  </si>
  <si>
    <t>NF5Y7</t>
    <phoneticPr fontId="3" type="noConversion"/>
  </si>
  <si>
    <r>
      <t>1#-9#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>11#-25#</t>
    </r>
    <phoneticPr fontId="3" type="noConversion"/>
  </si>
  <si>
    <t>TH00521</t>
    <phoneticPr fontId="3" type="noConversion"/>
  </si>
  <si>
    <t>KV6NE</t>
    <phoneticPr fontId="3" type="noConversion"/>
  </si>
  <si>
    <t>NF5Y8</t>
    <phoneticPr fontId="3" type="noConversion"/>
  </si>
  <si>
    <t>TH00522</t>
    <phoneticPr fontId="3" type="noConversion"/>
  </si>
  <si>
    <t>KV6NF</t>
    <phoneticPr fontId="3" type="noConversion"/>
  </si>
  <si>
    <t>NF5Y9</t>
    <phoneticPr fontId="3" type="noConversion"/>
  </si>
  <si>
    <t>TH00523</t>
    <phoneticPr fontId="3" type="noConversion"/>
  </si>
  <si>
    <t>KV6NG</t>
    <phoneticPr fontId="3" type="noConversion"/>
  </si>
  <si>
    <t>NF5YA</t>
    <phoneticPr fontId="3" type="noConversion"/>
  </si>
  <si>
    <t>TH00524</t>
    <phoneticPr fontId="3" type="noConversion"/>
  </si>
  <si>
    <t>KV6NH</t>
    <phoneticPr fontId="3" type="noConversion"/>
  </si>
  <si>
    <t>NF5YC</t>
    <phoneticPr fontId="3" type="noConversion"/>
  </si>
  <si>
    <t>TH00525</t>
    <phoneticPr fontId="3" type="noConversion"/>
  </si>
  <si>
    <t>LD6NS</t>
    <phoneticPr fontId="3" type="noConversion"/>
  </si>
  <si>
    <t>NF6F9</t>
    <phoneticPr fontId="3" type="noConversion"/>
  </si>
  <si>
    <t>TH00526</t>
    <phoneticPr fontId="3" type="noConversion"/>
  </si>
  <si>
    <t>LD6NT</t>
    <phoneticPr fontId="3" type="noConversion"/>
  </si>
  <si>
    <t>NF6FH</t>
    <phoneticPr fontId="3" type="noConversion"/>
  </si>
  <si>
    <t>TH00527</t>
    <phoneticPr fontId="3" type="noConversion"/>
  </si>
  <si>
    <t>LD6NU</t>
    <phoneticPr fontId="3" type="noConversion"/>
  </si>
  <si>
    <t>NF6FM</t>
    <phoneticPr fontId="3" type="noConversion"/>
  </si>
  <si>
    <t>TH00528</t>
    <phoneticPr fontId="3" type="noConversion"/>
  </si>
  <si>
    <t>NF6FS</t>
    <phoneticPr fontId="3" type="noConversion"/>
  </si>
  <si>
    <t>TH00529</t>
    <phoneticPr fontId="3" type="noConversion"/>
  </si>
  <si>
    <t>KV6NI</t>
    <phoneticPr fontId="3" type="noConversion"/>
  </si>
  <si>
    <t>NF5YF</t>
    <phoneticPr fontId="3" type="noConversion"/>
  </si>
  <si>
    <t>TH00530</t>
    <phoneticPr fontId="3" type="noConversion"/>
  </si>
  <si>
    <t>KV6NJ</t>
    <phoneticPr fontId="3" type="noConversion"/>
  </si>
  <si>
    <t>NF5YG</t>
    <phoneticPr fontId="3" type="noConversion"/>
  </si>
  <si>
    <t>TH00531</t>
    <phoneticPr fontId="3" type="noConversion"/>
  </si>
  <si>
    <t>KV6NK</t>
    <phoneticPr fontId="3" type="noConversion"/>
  </si>
  <si>
    <t>NF6CQ</t>
    <phoneticPr fontId="3" type="noConversion"/>
  </si>
  <si>
    <t>TH00532</t>
    <phoneticPr fontId="3" type="noConversion"/>
  </si>
  <si>
    <t>KV6NL</t>
    <phoneticPr fontId="3" type="noConversion"/>
  </si>
  <si>
    <t>NF6CR</t>
    <phoneticPr fontId="3" type="noConversion"/>
  </si>
  <si>
    <t>TH00533</t>
    <phoneticPr fontId="3" type="noConversion"/>
  </si>
  <si>
    <t>KV6NM</t>
    <phoneticPr fontId="3" type="noConversion"/>
  </si>
  <si>
    <t>NF6CS</t>
    <phoneticPr fontId="3" type="noConversion"/>
  </si>
  <si>
    <t>A58G0</t>
    <phoneticPr fontId="3" type="noConversion"/>
  </si>
  <si>
    <t>GH00088</t>
    <phoneticPr fontId="3" type="noConversion"/>
  </si>
  <si>
    <t>YH6NA</t>
    <phoneticPr fontId="3" type="noConversion"/>
  </si>
  <si>
    <t>NFFPN</t>
    <phoneticPr fontId="3" type="noConversion"/>
  </si>
  <si>
    <t>1#-11#</t>
    <phoneticPr fontId="3" type="noConversion"/>
  </si>
  <si>
    <t>GH00089</t>
    <phoneticPr fontId="3" type="noConversion"/>
  </si>
  <si>
    <t>Jb6NC</t>
    <phoneticPr fontId="3" type="noConversion"/>
  </si>
  <si>
    <t>NFGGA</t>
    <phoneticPr fontId="3" type="noConversion"/>
  </si>
  <si>
    <t>SY7301ADC</t>
    <phoneticPr fontId="3" type="noConversion"/>
  </si>
  <si>
    <t>B40L1</t>
    <phoneticPr fontId="3" type="noConversion"/>
  </si>
  <si>
    <t>TH00534</t>
    <phoneticPr fontId="3" type="noConversion"/>
  </si>
  <si>
    <t>RY6NA</t>
    <phoneticPr fontId="3" type="noConversion"/>
  </si>
  <si>
    <t>HTJC</t>
    <phoneticPr fontId="3" type="noConversion"/>
  </si>
  <si>
    <t>NFFR3</t>
    <phoneticPr fontId="3" type="noConversion"/>
  </si>
  <si>
    <t>1#-14#</t>
    <phoneticPr fontId="3" type="noConversion"/>
  </si>
  <si>
    <t>TG00678</t>
    <phoneticPr fontId="3" type="noConversion"/>
  </si>
  <si>
    <t>SOT236160526406;SOT236160616448;SOT236160616449</t>
    <phoneticPr fontId="3" type="noConversion"/>
  </si>
  <si>
    <t>;SOT236160617062</t>
    <phoneticPr fontId="3" type="noConversion"/>
  </si>
  <si>
    <t>SOT236160626049;SOT236160626051;SOT236160627050;SOT236160627051</t>
    <phoneticPr fontId="3" type="noConversion"/>
  </si>
  <si>
    <t>SOT236160616482;SOT236160616483;SOT236160618122;SOT236160618123</t>
    <phoneticPr fontId="3" type="noConversion"/>
  </si>
  <si>
    <t>SOT236160618125;SOT236160618126;SOT236160618127;SOT236160618128</t>
    <phoneticPr fontId="3" type="noConversion"/>
  </si>
  <si>
    <t>SOT236160619091;SOT236160619092;SOT236160619094</t>
    <phoneticPr fontId="3" type="noConversion"/>
  </si>
  <si>
    <t>SOT236160617106;SOT236160617107;SOT236160618448;SOT236160618449</t>
    <phoneticPr fontId="3" type="noConversion"/>
  </si>
  <si>
    <t>SOT236160622017;SOT236160622018;SOT236160622019</t>
    <phoneticPr fontId="3" type="noConversion"/>
  </si>
  <si>
    <t>SOT236160615507</t>
  </si>
  <si>
    <t>SOT235160614119;SOT235160616079</t>
    <phoneticPr fontId="3" type="noConversion"/>
  </si>
  <si>
    <t>SOT236160617012;SOT236160617013;SOT236160617014</t>
    <phoneticPr fontId="3" type="noConversion"/>
  </si>
  <si>
    <t>SOT236160622040;SOT236160622043;SOT236160622044</t>
    <phoneticPr fontId="3" type="noConversion"/>
  </si>
  <si>
    <t>SOT236160622589;SOT236160622590;SOT236160623024</t>
    <phoneticPr fontId="3" type="noConversion"/>
  </si>
  <si>
    <t>SOT236160617026;SOT236160617027;SOT236160618135;SOT236160618136</t>
    <phoneticPr fontId="3" type="noConversion"/>
  </si>
  <si>
    <t>SOT236160623369;SOT236160623370;SOT236160623576</t>
    <phoneticPr fontId="3" type="noConversion"/>
  </si>
  <si>
    <t>SOT236160624147;SOT236160625246;SOT236160626097</t>
    <phoneticPr fontId="3" type="noConversion"/>
  </si>
  <si>
    <t>DIP008160612502;DIP008160622393</t>
    <phoneticPr fontId="3" type="noConversion"/>
  </si>
  <si>
    <t>SOT236160620063</t>
    <phoneticPr fontId="3" type="noConversion"/>
  </si>
  <si>
    <t>TSO236160618465;TSO236160619479</t>
    <phoneticPr fontId="3" type="noConversion"/>
  </si>
  <si>
    <t>TSO236160620511</t>
  </si>
  <si>
    <t>SOT236160612447;SOT236160612471;SOT236160619179;SOT236160620065</t>
    <phoneticPr fontId="3" type="noConversion"/>
  </si>
  <si>
    <t>SOT236160621097;SOT236160621098;SOT236160621099</t>
    <phoneticPr fontId="3" type="noConversion"/>
  </si>
  <si>
    <t>SOT235160614175;SOT235160614176;SOT235160614177;SOT235160614178;SOT235160614179</t>
    <phoneticPr fontId="3" type="noConversion"/>
  </si>
  <si>
    <t>SOT235160614189</t>
    <phoneticPr fontId="3" type="noConversion"/>
  </si>
  <si>
    <t>SOT235160614190</t>
    <phoneticPr fontId="3" type="noConversion"/>
  </si>
  <si>
    <t>SOT235160616275;SOT235160616276;SOT235160616277;SOT235160616278</t>
    <phoneticPr fontId="3" type="noConversion"/>
  </si>
  <si>
    <t>SOT235160616064;SOT235160616065;SOT235160616067</t>
    <phoneticPr fontId="3" type="noConversion"/>
  </si>
  <si>
    <t>SOT235160615154;SOT235160615155;SOT235160616070</t>
    <phoneticPr fontId="3" type="noConversion"/>
  </si>
  <si>
    <t>SOT235160617166;SOT235160617167;SOT235160617168;SOT235160617170</t>
    <phoneticPr fontId="3" type="noConversion"/>
  </si>
  <si>
    <t>SOT235160618159;SOT235160618160;SOT235160618161;SOT235160618162</t>
    <phoneticPr fontId="3" type="noConversion"/>
  </si>
  <si>
    <t>SOT235160619182;SOT235160619183;SOT235160619185</t>
    <phoneticPr fontId="3" type="noConversion"/>
  </si>
  <si>
    <t>SOT236160622020</t>
  </si>
  <si>
    <t>SOT235160619392;SOT235160620073;SOT235160620074;SOT235160620075</t>
    <phoneticPr fontId="3" type="noConversion"/>
  </si>
  <si>
    <t>SOT235160620220;SOT235160620221;SOT235160620222;SOT235160621088</t>
    <phoneticPr fontId="3" type="noConversion"/>
  </si>
  <si>
    <t>SOT235160621444;SOT235160621445;SOT235160621446;SOT235160621447;SOT235160621448</t>
    <phoneticPr fontId="3" type="noConversion"/>
  </si>
  <si>
    <t>SOT235160615235;SOT235160615236;SOT235160615237</t>
    <phoneticPr fontId="3" type="noConversion"/>
  </si>
  <si>
    <t>SOT235160615212;SOT235160615213;SOT235160615214</t>
    <phoneticPr fontId="3" type="noConversion"/>
  </si>
  <si>
    <t>SOT235160616362;SOT235160616363;SOT235160616364</t>
    <phoneticPr fontId="3" type="noConversion"/>
  </si>
  <si>
    <t>SOT235160628034;SOT235160628036;SOT235160628037;SOT235160628039</t>
    <phoneticPr fontId="3" type="noConversion"/>
  </si>
  <si>
    <t>SOT236160623134;SOT236160623135;SOT236160623136;SOT236160623137;SOT236160623138</t>
    <phoneticPr fontId="3" type="noConversion"/>
  </si>
  <si>
    <t>SOT236160624183;SOT236160624184;SOT236160625242;SOT236160625243</t>
    <phoneticPr fontId="3" type="noConversion"/>
  </si>
  <si>
    <t>SOT236160628292;SOT236160628293;SOT236160629009;SOT236160629010;SOT236160629011</t>
    <phoneticPr fontId="3" type="noConversion"/>
  </si>
  <si>
    <t>SOT236160703155</t>
    <phoneticPr fontId="3" type="noConversion"/>
  </si>
  <si>
    <t>SOT236160621062;SOT236160621063;SOT236160621064</t>
    <phoneticPr fontId="3" type="noConversion"/>
  </si>
  <si>
    <t>TSO236160621466;TSO236160622484</t>
    <phoneticPr fontId="3" type="noConversion"/>
  </si>
  <si>
    <t>SOT236160630100;SOT236160630101</t>
    <phoneticPr fontId="3" type="noConversion"/>
  </si>
  <si>
    <t>SOT236160624175</t>
    <phoneticPr fontId="3" type="noConversion"/>
  </si>
  <si>
    <t>SOT236160625156;SOT236160626005</t>
    <phoneticPr fontId="3" type="noConversion"/>
  </si>
  <si>
    <t>SOT236160627066;SOT236160627067</t>
    <phoneticPr fontId="3" type="noConversion"/>
  </si>
  <si>
    <t>SOT236160626013;SOT236160628107;SOT236160628109</t>
    <phoneticPr fontId="3" type="noConversion"/>
  </si>
  <si>
    <t>SOT236160629333;SOT236160629334;SOT236160629335</t>
    <phoneticPr fontId="3" type="noConversion"/>
  </si>
  <si>
    <t>SOT236160630104;SOT236160702345;SOT236160703034</t>
    <phoneticPr fontId="3" type="noConversion"/>
  </si>
  <si>
    <t>SOP008160629565;SOP008160701603;SOP008160702092;SOP008160702094;SOP008160702095;SOP008160702097;SOP008160703306;SOP008160703307;SOP008160703309</t>
    <phoneticPr fontId="3" type="noConversion"/>
  </si>
  <si>
    <t>SOT235160623510;SOT235160623511;SOT235160623512</t>
    <phoneticPr fontId="3" type="noConversion"/>
  </si>
  <si>
    <t>SOT235160623508</t>
    <phoneticPr fontId="3" type="noConversion"/>
  </si>
  <si>
    <t>SOT235160624567</t>
    <phoneticPr fontId="3" type="noConversion"/>
  </si>
  <si>
    <t>SOT235160624172;SOT235160624173;SOT235160624241;SOT235160624242;SOT235160624243</t>
    <phoneticPr fontId="3" type="noConversion"/>
  </si>
  <si>
    <t>SOT235160625142;SOT235160625143;SOT235160625144;SOT235160625145;SOT235160625146</t>
    <phoneticPr fontId="3" type="noConversion"/>
  </si>
  <si>
    <t>SOT235160627302;SOT235160627303;SOT235160702100;SOT235160702101;SOT235160702101</t>
    <phoneticPr fontId="3" type="noConversion"/>
  </si>
  <si>
    <t>SOT235160628028;SOT235160628029;SOT235160628031;SOT235160628033</t>
    <phoneticPr fontId="3" type="noConversion"/>
  </si>
  <si>
    <t>SOT235160628042;SOT235160628043;SOT235160629015;SOT235160629017;SOT235160629020</t>
    <phoneticPr fontId="3" type="noConversion"/>
  </si>
  <si>
    <t>SOT235160630106;SOT235160630107;SOT235160630108</t>
    <phoneticPr fontId="3" type="noConversion"/>
  </si>
  <si>
    <t>SOT235160630111</t>
  </si>
  <si>
    <t>SOT235160630113;SOT235160630114;SOT235160702103</t>
    <phoneticPr fontId="3" type="noConversion"/>
  </si>
  <si>
    <t>SOT235160703048;SOT235160703051;SOT235160703053;SOT235160703054</t>
    <phoneticPr fontId="3" type="noConversion"/>
  </si>
  <si>
    <t>SOT235160702106;SOT235160702107;SOT235160702108;SOT235160702109;SOT235160702110</t>
    <phoneticPr fontId="3" type="noConversion"/>
  </si>
  <si>
    <t>SOT235160702112;SOT235160702113;SOT235160702114</t>
    <phoneticPr fontId="3" type="noConversion"/>
  </si>
  <si>
    <t>SOT235160702168</t>
    <phoneticPr fontId="3" type="noConversion"/>
  </si>
  <si>
    <t>SOT235160703516;SOT235160703517;SOT235160703518</t>
    <phoneticPr fontId="3" type="noConversion"/>
  </si>
  <si>
    <t>SOT235160624168;SOT235160624169;SOT235160624170</t>
    <phoneticPr fontId="3" type="noConversion"/>
  </si>
  <si>
    <t>SOT235160624421;SOT235160624422;SOT235160624423</t>
    <phoneticPr fontId="3" type="noConversion"/>
  </si>
  <si>
    <t>SOT235160625149;SOT235160625150;SOT235160625151</t>
    <phoneticPr fontId="3" type="noConversion"/>
  </si>
  <si>
    <t>SOT235160625153;SOT235160625154;SOT235160625155</t>
    <phoneticPr fontId="3" type="noConversion"/>
  </si>
  <si>
    <r>
      <t>SOT235160626002;SOT235160626003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SOT235160626004</t>
    </r>
    <phoneticPr fontId="3" type="noConversion"/>
  </si>
  <si>
    <r>
      <t>SOT235160626148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SOT235160626150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SOT235160626151</t>
    </r>
    <phoneticPr fontId="3" type="noConversion"/>
  </si>
  <si>
    <r>
      <t>SOT235160628047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SOT235160629026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SOT235160629028</t>
    </r>
    <phoneticPr fontId="3" type="noConversion"/>
  </si>
  <si>
    <r>
      <t>SOT235160627139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SOT235160627140</t>
    </r>
    <phoneticPr fontId="3" type="noConversion"/>
  </si>
  <si>
    <t>SOT235160625159</t>
  </si>
  <si>
    <t>TH00472</t>
    <phoneticPr fontId="3" type="noConversion"/>
  </si>
  <si>
    <r>
      <t>SOT235160627068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SOT235160627069</t>
    </r>
    <phoneticPr fontId="3" type="noConversion"/>
  </si>
  <si>
    <t>SOT235160628051</t>
    <phoneticPr fontId="3" type="noConversion"/>
  </si>
  <si>
    <r>
      <t>SOT236160627304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SOT236160630116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SOT236160702158</t>
    </r>
    <phoneticPr fontId="3" type="noConversion"/>
  </si>
  <si>
    <r>
      <t>SOT235160625161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SOT235160625162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SOT235160627031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SOT235160627032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SOT235160627033</t>
    </r>
    <phoneticPr fontId="3" type="noConversion"/>
  </si>
  <si>
    <t>NCNWY.08</t>
  </si>
  <si>
    <t>7#-11#</t>
  </si>
  <si>
    <t>Km6NA</t>
    <phoneticPr fontId="3" type="noConversion"/>
  </si>
  <si>
    <t>GH00090</t>
    <phoneticPr fontId="3" type="noConversion"/>
  </si>
  <si>
    <t>SY6288E1AAC</t>
    <phoneticPr fontId="3" type="noConversion"/>
  </si>
  <si>
    <r>
      <t>SOT235160629068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SOT235160629069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SOT235160629070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SOT235160629072</t>
    </r>
    <phoneticPr fontId="3" type="noConversion"/>
  </si>
  <si>
    <r>
      <t>SOT235160626043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SOT235160626044</t>
    </r>
    <phoneticPr fontId="3" type="noConversion"/>
  </si>
  <si>
    <t>SOT235160626050</t>
    <phoneticPr fontId="3" type="noConversion"/>
  </si>
  <si>
    <r>
      <t>SOT235160626058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SOT235160626059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SOT235160626061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SOT235160626364</t>
    </r>
    <phoneticPr fontId="3" type="noConversion"/>
  </si>
  <si>
    <r>
      <t>SOT235160627220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SOT235160627221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SOT235160627222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SOT235160628149</t>
    </r>
    <phoneticPr fontId="3" type="noConversion"/>
  </si>
  <si>
    <r>
      <t>SOT235160703023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SOT235160703024</t>
    </r>
    <phoneticPr fontId="3" type="noConversion"/>
  </si>
  <si>
    <r>
      <t>SOT235160629147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SOT235160630024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SOT235160630025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SOT235160630026</t>
    </r>
    <phoneticPr fontId="3" type="noConversion"/>
  </si>
  <si>
    <t>TH00535</t>
    <phoneticPr fontId="3" type="noConversion"/>
  </si>
  <si>
    <t>TH00536</t>
    <phoneticPr fontId="3" type="noConversion"/>
  </si>
  <si>
    <t>TH00537</t>
    <phoneticPr fontId="3" type="noConversion"/>
  </si>
  <si>
    <t>AYJ6NA</t>
    <phoneticPr fontId="3" type="noConversion"/>
  </si>
  <si>
    <t>4+19</t>
    <phoneticPr fontId="3" type="noConversion"/>
  </si>
  <si>
    <t>22#-25#+1#-19#</t>
    <phoneticPr fontId="3" type="noConversion"/>
  </si>
  <si>
    <t>AYJ6NB</t>
    <phoneticPr fontId="3" type="noConversion"/>
  </si>
  <si>
    <t>NF4T7+(FW9KN+FYWC3)</t>
    <phoneticPr fontId="3" type="noConversion"/>
  </si>
  <si>
    <t>1#-6#+(20#-25#,1#-22#)</t>
    <phoneticPr fontId="3" type="noConversion"/>
  </si>
  <si>
    <t>AYJ6NC</t>
    <phoneticPr fontId="3" type="noConversion"/>
  </si>
  <si>
    <t>NF4T7+(FYWC3+FLN8A)</t>
    <phoneticPr fontId="3" type="noConversion"/>
  </si>
  <si>
    <t>7#-12#+(23#-25#+1#-25#)</t>
    <phoneticPr fontId="3" type="noConversion"/>
  </si>
  <si>
    <t>SOT235160703217;SOT235160704080</t>
    <phoneticPr fontId="3" type="noConversion"/>
  </si>
  <si>
    <t>SOT235160705212;SOT235160705213;SOT235160705214;SOT235160705215;SOT235160705216</t>
    <phoneticPr fontId="3" type="noConversion"/>
  </si>
  <si>
    <t>SOP008160703312;SOP008160703314;SOP008160704496;SOP008160704497;SOP008160704498;SOP008160704499</t>
    <phoneticPr fontId="3" type="noConversion"/>
  </si>
  <si>
    <t>SOP008160705524;SOP008160705525;SOP008160705526;SOP008160705527</t>
    <phoneticPr fontId="3" type="noConversion"/>
  </si>
  <si>
    <t>TH00538</t>
    <phoneticPr fontId="3" type="noConversion"/>
  </si>
  <si>
    <t>RY6NB</t>
    <phoneticPr fontId="3" type="noConversion"/>
  </si>
  <si>
    <t>TH00539</t>
  </si>
  <si>
    <t>RY6NC</t>
    <phoneticPr fontId="3" type="noConversion"/>
  </si>
  <si>
    <t>NFFR3</t>
    <phoneticPr fontId="3" type="noConversion"/>
  </si>
  <si>
    <t>NFFR4</t>
  </si>
  <si>
    <t>15#-25#</t>
    <phoneticPr fontId="3" type="noConversion"/>
  </si>
  <si>
    <t>1#-3#</t>
  </si>
  <si>
    <t>TH00540</t>
  </si>
  <si>
    <t>NFFR4</t>
    <phoneticPr fontId="3" type="noConversion"/>
  </si>
  <si>
    <t>4#-15#</t>
    <phoneticPr fontId="3" type="noConversion"/>
  </si>
  <si>
    <t>NF5A8.01</t>
  </si>
  <si>
    <t>1#-10#</t>
    <phoneticPr fontId="3" type="noConversion"/>
  </si>
  <si>
    <t>TH00541</t>
    <phoneticPr fontId="3" type="noConversion"/>
  </si>
  <si>
    <t>TH00542</t>
    <phoneticPr fontId="3" type="noConversion"/>
  </si>
  <si>
    <t>SP0028</t>
    <phoneticPr fontId="3" type="noConversion"/>
  </si>
  <si>
    <t>11,12,14,15,17,20</t>
    <phoneticPr fontId="3" type="noConversion"/>
  </si>
  <si>
    <t>NFA9F.02</t>
    <phoneticPr fontId="3" type="noConversion"/>
  </si>
  <si>
    <t>NFCTT</t>
    <phoneticPr fontId="3" type="noConversion"/>
  </si>
  <si>
    <t>NFF1A</t>
    <phoneticPr fontId="3" type="noConversion"/>
  </si>
  <si>
    <t>NFFG0</t>
    <phoneticPr fontId="3" type="noConversion"/>
  </si>
  <si>
    <t>NFG0Y</t>
    <phoneticPr fontId="3" type="noConversion"/>
  </si>
  <si>
    <t>1#-15#</t>
    <phoneticPr fontId="3" type="noConversion"/>
  </si>
  <si>
    <t>1#-25#</t>
    <phoneticPr fontId="3" type="noConversion"/>
  </si>
  <si>
    <t>TH00544</t>
  </si>
  <si>
    <t>TH00545</t>
  </si>
  <si>
    <t>TH00546</t>
  </si>
  <si>
    <t>TH00547</t>
  </si>
  <si>
    <t>TH00543</t>
    <phoneticPr fontId="3" type="noConversion"/>
  </si>
  <si>
    <t>NF6J5</t>
    <phoneticPr fontId="3" type="noConversion"/>
  </si>
  <si>
    <t>NAFMW.01</t>
  </si>
  <si>
    <t>1#-2#</t>
    <phoneticPr fontId="3" type="noConversion"/>
  </si>
  <si>
    <t>TH00549</t>
  </si>
  <si>
    <t>TH00548</t>
    <phoneticPr fontId="3" type="noConversion"/>
  </si>
  <si>
    <t>NFH75.04</t>
  </si>
  <si>
    <t>3,5-7,10,14,15,18,19,21,22,25</t>
    <phoneticPr fontId="3" type="noConversion"/>
  </si>
  <si>
    <t>TH00550</t>
    <phoneticPr fontId="3" type="noConversion"/>
  </si>
  <si>
    <t>GH00091</t>
    <phoneticPr fontId="3" type="noConversion"/>
  </si>
  <si>
    <t>GH00092</t>
    <phoneticPr fontId="3" type="noConversion"/>
  </si>
  <si>
    <t>GH00093</t>
    <phoneticPr fontId="3" type="noConversion"/>
  </si>
  <si>
    <t>GH00094</t>
    <phoneticPr fontId="3" type="noConversion"/>
  </si>
  <si>
    <t>GH00095</t>
    <phoneticPr fontId="3" type="noConversion"/>
  </si>
  <si>
    <t>GH00096</t>
    <phoneticPr fontId="3" type="noConversion"/>
  </si>
  <si>
    <t>GH00097</t>
    <phoneticPr fontId="3" type="noConversion"/>
  </si>
  <si>
    <t>GH00098</t>
    <phoneticPr fontId="3" type="noConversion"/>
  </si>
  <si>
    <t>NFGGJ</t>
    <phoneticPr fontId="3" type="noConversion"/>
  </si>
  <si>
    <t>NFGGK</t>
    <phoneticPr fontId="3" type="noConversion"/>
  </si>
  <si>
    <t>NFGGL</t>
    <phoneticPr fontId="3" type="noConversion"/>
  </si>
  <si>
    <t>NFGGM</t>
    <phoneticPr fontId="3" type="noConversion"/>
  </si>
  <si>
    <t>NFGGN</t>
    <phoneticPr fontId="3" type="noConversion"/>
  </si>
  <si>
    <t>NFGGP</t>
    <phoneticPr fontId="3" type="noConversion"/>
  </si>
  <si>
    <t>NFGGQ</t>
    <phoneticPr fontId="3" type="noConversion"/>
  </si>
  <si>
    <t>NFGGR</t>
    <phoneticPr fontId="3" type="noConversion"/>
  </si>
  <si>
    <t>GH00099</t>
    <phoneticPr fontId="3" type="noConversion"/>
  </si>
  <si>
    <t>GH00100</t>
    <phoneticPr fontId="3" type="noConversion"/>
  </si>
  <si>
    <t>GH00101</t>
    <phoneticPr fontId="3" type="noConversion"/>
  </si>
  <si>
    <t>GH00102</t>
    <phoneticPr fontId="3" type="noConversion"/>
  </si>
  <si>
    <t>NFGGS</t>
    <phoneticPr fontId="3" type="noConversion"/>
  </si>
  <si>
    <t>NFGGY</t>
    <phoneticPr fontId="3" type="noConversion"/>
  </si>
  <si>
    <t>NFGH1</t>
    <phoneticPr fontId="3" type="noConversion"/>
  </si>
  <si>
    <t>NFGGC</t>
    <phoneticPr fontId="3" type="noConversion"/>
  </si>
  <si>
    <t>1#-10#,12#,14#-25#</t>
    <phoneticPr fontId="3" type="noConversion"/>
  </si>
  <si>
    <t>RY6OA</t>
    <phoneticPr fontId="3" type="noConversion"/>
  </si>
  <si>
    <t>XE6OA</t>
    <phoneticPr fontId="3" type="noConversion"/>
  </si>
  <si>
    <t>XE6OB</t>
    <phoneticPr fontId="3" type="noConversion"/>
  </si>
  <si>
    <t>TV6OA</t>
    <phoneticPr fontId="3" type="noConversion"/>
  </si>
  <si>
    <t>TV6OB</t>
    <phoneticPr fontId="3" type="noConversion"/>
  </si>
  <si>
    <t>TV6OC</t>
    <phoneticPr fontId="3" type="noConversion"/>
  </si>
  <si>
    <t>TV6OD</t>
    <phoneticPr fontId="3" type="noConversion"/>
  </si>
  <si>
    <t>TV6OE</t>
    <phoneticPr fontId="3" type="noConversion"/>
  </si>
  <si>
    <t>EF6OA</t>
    <phoneticPr fontId="3" type="noConversion"/>
  </si>
  <si>
    <t>EF6OB</t>
    <phoneticPr fontId="3" type="noConversion"/>
  </si>
  <si>
    <t>LD6OA</t>
    <phoneticPr fontId="3" type="noConversion"/>
  </si>
  <si>
    <t>Jb6OA</t>
    <phoneticPr fontId="3" type="noConversion"/>
  </si>
  <si>
    <t>Jb6OB</t>
    <phoneticPr fontId="3" type="noConversion"/>
  </si>
  <si>
    <t>Jb6OC</t>
    <phoneticPr fontId="3" type="noConversion"/>
  </si>
  <si>
    <t>Jb6OD</t>
    <phoneticPr fontId="3" type="noConversion"/>
  </si>
  <si>
    <t>Jb6OE</t>
    <phoneticPr fontId="3" type="noConversion"/>
  </si>
  <si>
    <t>Jb6OF</t>
    <phoneticPr fontId="3" type="noConversion"/>
  </si>
  <si>
    <t>Jb6OG</t>
    <phoneticPr fontId="3" type="noConversion"/>
  </si>
  <si>
    <t>Jb6OH</t>
    <phoneticPr fontId="3" type="noConversion"/>
  </si>
  <si>
    <t>Jb6OI</t>
    <phoneticPr fontId="3" type="noConversion"/>
  </si>
  <si>
    <t>Jb6OJ</t>
    <phoneticPr fontId="3" type="noConversion"/>
  </si>
  <si>
    <t>Jb6OK</t>
    <phoneticPr fontId="3" type="noConversion"/>
  </si>
  <si>
    <t>Jb6OL</t>
    <phoneticPr fontId="3" type="noConversion"/>
  </si>
  <si>
    <t>由于下单错误，已取消</t>
    <phoneticPr fontId="3" type="noConversion"/>
  </si>
  <si>
    <t>NF2PG+FW9KN</t>
    <phoneticPr fontId="3" type="noConversion"/>
  </si>
  <si>
    <t>TH00478</t>
    <phoneticPr fontId="3" type="noConversion"/>
  </si>
  <si>
    <t>NF2PG+(FM3MS+FCLMN)</t>
    <phoneticPr fontId="3" type="noConversion"/>
  </si>
  <si>
    <t>TH00479订单的E35B加工到TH00478订单，现在TH00478有剩余,两个订单共NF2PG</t>
    <phoneticPr fontId="3" type="noConversion"/>
  </si>
  <si>
    <t>SY6880CPGC</t>
    <phoneticPr fontId="3" type="noConversion"/>
  </si>
  <si>
    <t>C23C0</t>
    <phoneticPr fontId="3" type="noConversion"/>
  </si>
  <si>
    <t>NFME</t>
    <phoneticPr fontId="3" type="noConversion"/>
  </si>
  <si>
    <t>GH00103</t>
    <phoneticPr fontId="3" type="noConversion"/>
  </si>
  <si>
    <t>CSP2*1.8-12</t>
    <phoneticPr fontId="3" type="noConversion"/>
  </si>
  <si>
    <t>YH6OA</t>
    <phoneticPr fontId="3" type="noConversion"/>
  </si>
  <si>
    <t>HJTC</t>
    <phoneticPr fontId="3" type="noConversion"/>
  </si>
  <si>
    <t>NFFPN</t>
    <phoneticPr fontId="3" type="noConversion"/>
  </si>
  <si>
    <t>12#-25#</t>
    <phoneticPr fontId="3" type="noConversion"/>
  </si>
  <si>
    <t>SY58283N1FAC</t>
    <phoneticPr fontId="3" type="noConversion"/>
  </si>
  <si>
    <t>E35B0+U3X14A</t>
    <phoneticPr fontId="3" type="noConversion"/>
  </si>
  <si>
    <t>HTKJ</t>
    <phoneticPr fontId="3" type="noConversion"/>
  </si>
  <si>
    <t>TH00551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</si>
  <si>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</si>
  <si>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AYJ6OA</t>
    <phoneticPr fontId="3" type="noConversion"/>
  </si>
  <si>
    <t>HJTC</t>
    <phoneticPr fontId="3" type="noConversion"/>
  </si>
  <si>
    <t>NF4T7+FL0N4</t>
    <phoneticPr fontId="3" type="noConversion"/>
  </si>
  <si>
    <t>13#-17#+1#-23#</t>
    <phoneticPr fontId="3" type="noConversion"/>
  </si>
  <si>
    <t>SY7152ABC</t>
    <phoneticPr fontId="3" type="noConversion"/>
  </si>
  <si>
    <t>B27T0</t>
    <phoneticPr fontId="3" type="noConversion"/>
  </si>
  <si>
    <t>TH00552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</si>
  <si>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</si>
  <si>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LE6OA</t>
    <phoneticPr fontId="3" type="noConversion"/>
  </si>
  <si>
    <t>HTJC</t>
    <phoneticPr fontId="3" type="noConversion"/>
  </si>
  <si>
    <t>NF1PS</t>
    <phoneticPr fontId="3" type="noConversion"/>
  </si>
  <si>
    <t>1#-25#</t>
    <phoneticPr fontId="3" type="noConversion"/>
  </si>
  <si>
    <t>SY7200AABC</t>
    <phoneticPr fontId="3" type="noConversion"/>
  </si>
  <si>
    <t>B07L1</t>
    <phoneticPr fontId="3" type="noConversion"/>
  </si>
  <si>
    <t>TH00553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</si>
  <si>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</si>
  <si>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HY6OA</t>
    <phoneticPr fontId="3" type="noConversion"/>
  </si>
  <si>
    <t>NF9RS.02</t>
    <phoneticPr fontId="3" type="noConversion"/>
  </si>
  <si>
    <t>1#-11#</t>
    <phoneticPr fontId="3" type="noConversion"/>
  </si>
  <si>
    <t>SY7301ADC</t>
    <phoneticPr fontId="3" type="noConversion"/>
  </si>
  <si>
    <t>B40L1</t>
    <phoneticPr fontId="3" type="noConversion"/>
  </si>
  <si>
    <t>TH00554</t>
    <phoneticPr fontId="3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</si>
  <si>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</si>
  <si>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RY6OB</t>
    <phoneticPr fontId="3" type="noConversion"/>
  </si>
  <si>
    <t>NFH97</t>
    <phoneticPr fontId="3" type="noConversion"/>
  </si>
  <si>
    <t>5#-25#</t>
    <phoneticPr fontId="3" type="noConversion"/>
  </si>
  <si>
    <t>SY8002EABC</t>
    <phoneticPr fontId="3" type="noConversion"/>
  </si>
  <si>
    <t>A25I0</t>
    <phoneticPr fontId="3" type="noConversion"/>
  </si>
  <si>
    <t>HTKJ</t>
    <phoneticPr fontId="3" type="noConversion"/>
  </si>
  <si>
    <t>TH00555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</si>
  <si>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</si>
  <si>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XE6OC</t>
    <phoneticPr fontId="3" type="noConversion"/>
  </si>
  <si>
    <t>HJTC</t>
    <phoneticPr fontId="3" type="noConversion"/>
  </si>
  <si>
    <t>NF26M</t>
    <phoneticPr fontId="3" type="noConversion"/>
  </si>
  <si>
    <t>1#-25#</t>
    <phoneticPr fontId="3" type="noConversion"/>
  </si>
  <si>
    <t>SY8002EABC</t>
    <phoneticPr fontId="3" type="noConversion"/>
  </si>
  <si>
    <t>A25I0</t>
    <phoneticPr fontId="3" type="noConversion"/>
  </si>
  <si>
    <t>TH00556</t>
    <phoneticPr fontId="3" type="noConversion"/>
  </si>
  <si>
    <t>XE6OD</t>
    <phoneticPr fontId="3" type="noConversion"/>
  </si>
  <si>
    <t>TH00557</t>
    <phoneticPr fontId="3" type="noConversion"/>
  </si>
  <si>
    <t>XE6OE</t>
    <phoneticPr fontId="3" type="noConversion"/>
  </si>
  <si>
    <t>SP0028.15</t>
    <phoneticPr fontId="3" type="noConversion"/>
  </si>
  <si>
    <t>18,21,25</t>
    <phoneticPr fontId="3" type="noConversion"/>
  </si>
  <si>
    <t>TH00558</t>
    <phoneticPr fontId="3" type="noConversion"/>
  </si>
  <si>
    <t>XE6OF</t>
    <phoneticPr fontId="3" type="noConversion"/>
  </si>
  <si>
    <t>NFF20</t>
    <phoneticPr fontId="3" type="noConversion"/>
  </si>
  <si>
    <t>TH00559</t>
    <phoneticPr fontId="3" type="noConversion"/>
  </si>
  <si>
    <t>XE6OG</t>
    <phoneticPr fontId="3" type="noConversion"/>
  </si>
  <si>
    <t>NFF7J</t>
    <phoneticPr fontId="3" type="noConversion"/>
  </si>
  <si>
    <t>SY8089AAAC</t>
    <phoneticPr fontId="3" type="noConversion"/>
  </si>
  <si>
    <t>A25C1</t>
    <phoneticPr fontId="3" type="noConversion"/>
  </si>
  <si>
    <t>TH00560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</si>
  <si>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</si>
  <si>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KV6OA</t>
    <phoneticPr fontId="3" type="noConversion"/>
  </si>
  <si>
    <t>NF6F1</t>
    <phoneticPr fontId="3" type="noConversion"/>
  </si>
  <si>
    <t>#1,5-8,13-17,23-25</t>
    <phoneticPr fontId="3" type="noConversion"/>
  </si>
  <si>
    <t>TH00561</t>
    <phoneticPr fontId="3" type="noConversion"/>
  </si>
  <si>
    <t>KV6OB</t>
    <phoneticPr fontId="3" type="noConversion"/>
  </si>
  <si>
    <t>NF6F1.03</t>
    <phoneticPr fontId="3" type="noConversion"/>
  </si>
  <si>
    <t>#2-4,9-12,18-22</t>
    <phoneticPr fontId="3" type="noConversion"/>
  </si>
  <si>
    <t>TH00562</t>
    <phoneticPr fontId="3" type="noConversion"/>
  </si>
  <si>
    <t>KV6OC</t>
    <phoneticPr fontId="3" type="noConversion"/>
  </si>
  <si>
    <t>NF5LA.04</t>
    <phoneticPr fontId="3" type="noConversion"/>
  </si>
  <si>
    <t>3#-11#</t>
    <phoneticPr fontId="3" type="noConversion"/>
  </si>
  <si>
    <t>TH00563</t>
    <phoneticPr fontId="3" type="noConversion"/>
  </si>
  <si>
    <t>KV6OD</t>
    <phoneticPr fontId="3" type="noConversion"/>
  </si>
  <si>
    <t>NF6F2.01</t>
    <phoneticPr fontId="3" type="noConversion"/>
  </si>
  <si>
    <t>1#-12#</t>
    <phoneticPr fontId="3" type="noConversion"/>
  </si>
  <si>
    <t>SY8121BABC</t>
    <phoneticPr fontId="3" type="noConversion"/>
  </si>
  <si>
    <t>A21D0</t>
    <phoneticPr fontId="3" type="noConversion"/>
  </si>
  <si>
    <t>TH00564</t>
    <phoneticPr fontId="3" type="noConversion"/>
  </si>
  <si>
    <t>TV6OF</t>
    <phoneticPr fontId="3" type="noConversion"/>
  </si>
  <si>
    <t>NFG10</t>
    <phoneticPr fontId="3" type="noConversion"/>
  </si>
  <si>
    <t>TH00565</t>
    <phoneticPr fontId="3" type="noConversion"/>
  </si>
  <si>
    <t>TV6OG</t>
    <phoneticPr fontId="3" type="noConversion"/>
  </si>
  <si>
    <t>NFG11</t>
    <phoneticPr fontId="3" type="noConversion"/>
  </si>
  <si>
    <t>TH00566</t>
    <phoneticPr fontId="3" type="noConversion"/>
  </si>
  <si>
    <t>TV6OH</t>
    <phoneticPr fontId="3" type="noConversion"/>
  </si>
  <si>
    <t>NFG6C</t>
    <phoneticPr fontId="3" type="noConversion"/>
  </si>
  <si>
    <t>TH00567</t>
    <phoneticPr fontId="3" type="noConversion"/>
  </si>
  <si>
    <t>TV6OI</t>
    <phoneticPr fontId="3" type="noConversion"/>
  </si>
  <si>
    <t>NFHFQ</t>
    <phoneticPr fontId="3" type="noConversion"/>
  </si>
  <si>
    <t>TH00568</t>
    <phoneticPr fontId="3" type="noConversion"/>
  </si>
  <si>
    <t>TV6OJ</t>
    <phoneticPr fontId="3" type="noConversion"/>
  </si>
  <si>
    <t>NFHFR</t>
    <phoneticPr fontId="3" type="noConversion"/>
  </si>
  <si>
    <t>1#-10#</t>
    <phoneticPr fontId="3" type="noConversion"/>
  </si>
  <si>
    <t>GH00104</t>
    <phoneticPr fontId="3" type="noConversion"/>
  </si>
  <si>
    <t>Nt6OA</t>
    <phoneticPr fontId="3" type="noConversion"/>
  </si>
  <si>
    <t>NF42C.14</t>
    <phoneticPr fontId="3" type="noConversion"/>
  </si>
  <si>
    <t>3#-5#</t>
    <phoneticPr fontId="3" type="noConversion"/>
  </si>
  <si>
    <t>C34A2</t>
    <phoneticPr fontId="3" type="noConversion"/>
  </si>
  <si>
    <t xml:space="preserve">SY6881PTC </t>
    <phoneticPr fontId="3" type="noConversion"/>
  </si>
  <si>
    <t>NFME</t>
    <phoneticPr fontId="3" type="noConversion"/>
  </si>
  <si>
    <t>SYK819AAC</t>
    <phoneticPr fontId="3" type="noConversion"/>
  </si>
  <si>
    <t>GH00105</t>
    <phoneticPr fontId="3" type="noConversion"/>
  </si>
  <si>
    <t>Jb6OM</t>
    <phoneticPr fontId="3" type="noConversion"/>
  </si>
  <si>
    <t>NFGGF</t>
    <phoneticPr fontId="3" type="noConversion"/>
  </si>
  <si>
    <t>GH00106</t>
    <phoneticPr fontId="3" type="noConversion"/>
  </si>
  <si>
    <t>Jb6ON</t>
    <phoneticPr fontId="3" type="noConversion"/>
  </si>
  <si>
    <t>NFGGG</t>
    <phoneticPr fontId="3" type="noConversion"/>
  </si>
  <si>
    <t>GH00107</t>
    <phoneticPr fontId="3" type="noConversion"/>
  </si>
  <si>
    <t>Jb6OO</t>
    <phoneticPr fontId="3" type="noConversion"/>
  </si>
  <si>
    <t>NFGGH</t>
    <phoneticPr fontId="3" type="noConversion"/>
  </si>
  <si>
    <t>GH00108</t>
    <phoneticPr fontId="3" type="noConversion"/>
  </si>
  <si>
    <t>Jb6OP</t>
    <phoneticPr fontId="3" type="noConversion"/>
  </si>
  <si>
    <t>NFGH0</t>
    <phoneticPr fontId="3" type="noConversion"/>
  </si>
  <si>
    <t>GH00109</t>
    <phoneticPr fontId="3" type="noConversion"/>
  </si>
  <si>
    <t>Jb6OQ</t>
    <phoneticPr fontId="3" type="noConversion"/>
  </si>
  <si>
    <t>NFGGT</t>
    <phoneticPr fontId="3" type="noConversion"/>
  </si>
  <si>
    <t>GH00110</t>
    <phoneticPr fontId="3" type="noConversion"/>
  </si>
  <si>
    <t>Jb6OR</t>
    <phoneticPr fontId="3" type="noConversion"/>
  </si>
  <si>
    <t>NFGGW</t>
    <phoneticPr fontId="3" type="noConversion"/>
  </si>
  <si>
    <t>GH00111</t>
    <phoneticPr fontId="3" type="noConversion"/>
  </si>
  <si>
    <t>Jb6OS</t>
    <phoneticPr fontId="3" type="noConversion"/>
  </si>
  <si>
    <t>NFH6J</t>
    <phoneticPr fontId="3" type="noConversion"/>
  </si>
  <si>
    <t>GH00112</t>
    <phoneticPr fontId="3" type="noConversion"/>
  </si>
  <si>
    <t>Jb6OT</t>
    <phoneticPr fontId="3" type="noConversion"/>
  </si>
  <si>
    <t>NFH9A</t>
    <phoneticPr fontId="3" type="noConversion"/>
  </si>
  <si>
    <t>GH00113</t>
    <phoneticPr fontId="3" type="noConversion"/>
  </si>
  <si>
    <t>Jb6OU</t>
    <phoneticPr fontId="3" type="noConversion"/>
  </si>
  <si>
    <t>NFH9C</t>
    <phoneticPr fontId="3" type="noConversion"/>
  </si>
  <si>
    <t>GH00114</t>
    <phoneticPr fontId="3" type="noConversion"/>
  </si>
  <si>
    <t>Jb6OV</t>
    <phoneticPr fontId="3" type="noConversion"/>
  </si>
  <si>
    <t>NFH99</t>
    <phoneticPr fontId="3" type="noConversion"/>
  </si>
  <si>
    <r>
      <t>1#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>2#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>10#-25#</t>
    </r>
    <phoneticPr fontId="3" type="noConversion"/>
  </si>
  <si>
    <t>GH00115</t>
    <phoneticPr fontId="3" type="noConversion"/>
  </si>
  <si>
    <t>Jb6OW</t>
    <phoneticPr fontId="3" type="noConversion"/>
  </si>
  <si>
    <t>NFH9F</t>
    <phoneticPr fontId="3" type="noConversion"/>
  </si>
  <si>
    <t>GH00116</t>
    <phoneticPr fontId="3" type="noConversion"/>
  </si>
  <si>
    <t>Jb6OX</t>
    <phoneticPr fontId="3" type="noConversion"/>
  </si>
  <si>
    <t>NFHH6</t>
    <phoneticPr fontId="3" type="noConversion"/>
  </si>
  <si>
    <t>GH00117</t>
    <phoneticPr fontId="3" type="noConversion"/>
  </si>
  <si>
    <t>YH6OB</t>
    <phoneticPr fontId="3" type="noConversion"/>
  </si>
  <si>
    <t>NFGSG</t>
    <phoneticPr fontId="3" type="noConversion"/>
  </si>
  <si>
    <t>TH00569</t>
    <phoneticPr fontId="3" type="noConversion"/>
  </si>
  <si>
    <t>DR6OA</t>
    <phoneticPr fontId="3" type="noConversion"/>
  </si>
  <si>
    <t>NF6WF</t>
    <phoneticPr fontId="3" type="noConversion"/>
  </si>
  <si>
    <t>2#，4#,5#</t>
    <phoneticPr fontId="3" type="noConversion"/>
  </si>
  <si>
    <t>TH00570</t>
    <phoneticPr fontId="3" type="noConversion"/>
  </si>
  <si>
    <t>EF6OC</t>
    <phoneticPr fontId="3" type="noConversion"/>
  </si>
  <si>
    <t>6#-25#</t>
    <phoneticPr fontId="3" type="noConversion"/>
  </si>
  <si>
    <t>TH00571</t>
    <phoneticPr fontId="3" type="noConversion"/>
  </si>
  <si>
    <t>EF6OD</t>
    <phoneticPr fontId="3" type="noConversion"/>
  </si>
  <si>
    <t>NF6J6</t>
    <phoneticPr fontId="3" type="noConversion"/>
  </si>
  <si>
    <t>TH00572</t>
    <phoneticPr fontId="3" type="noConversion"/>
  </si>
  <si>
    <t>EF6OE</t>
    <phoneticPr fontId="3" type="noConversion"/>
  </si>
  <si>
    <t>NF6J7</t>
    <phoneticPr fontId="3" type="noConversion"/>
  </si>
  <si>
    <t>TH00573</t>
    <phoneticPr fontId="3" type="noConversion"/>
  </si>
  <si>
    <t>NB6OA</t>
    <phoneticPr fontId="3" type="noConversion"/>
  </si>
  <si>
    <t>NF86C</t>
    <phoneticPr fontId="3" type="noConversion"/>
  </si>
  <si>
    <t>1#-3#</t>
    <phoneticPr fontId="3" type="noConversion"/>
  </si>
  <si>
    <t>TH00574</t>
    <phoneticPr fontId="3" type="noConversion"/>
  </si>
  <si>
    <t>LD6OB</t>
    <phoneticPr fontId="3" type="noConversion"/>
  </si>
  <si>
    <t>NFFPK</t>
    <phoneticPr fontId="3" type="noConversion"/>
  </si>
  <si>
    <t>TH00575</t>
    <phoneticPr fontId="3" type="noConversion"/>
  </si>
  <si>
    <t>KV6OE</t>
    <phoneticPr fontId="3" type="noConversion"/>
  </si>
  <si>
    <t>NF6CT</t>
    <phoneticPr fontId="3" type="noConversion"/>
  </si>
  <si>
    <t>1#-2#,4#-10#</t>
    <phoneticPr fontId="3" type="noConversion"/>
  </si>
  <si>
    <t>TH00576</t>
    <phoneticPr fontId="3" type="noConversion"/>
  </si>
  <si>
    <t>EF6OF</t>
    <phoneticPr fontId="3" type="noConversion"/>
  </si>
  <si>
    <t>NF6WC</t>
    <phoneticPr fontId="3" type="noConversion"/>
  </si>
  <si>
    <t>AYJ6OB</t>
    <phoneticPr fontId="3" type="noConversion"/>
  </si>
  <si>
    <t>NF4T7+FRASN</t>
    <phoneticPr fontId="3" type="noConversion"/>
  </si>
  <si>
    <t>13,16,19,22</t>
    <phoneticPr fontId="3" type="noConversion"/>
  </si>
  <si>
    <t>SP0028.14</t>
    <phoneticPr fontId="3" type="noConversion"/>
  </si>
  <si>
    <t>TH16053</t>
  </si>
  <si>
    <t>LD6NV</t>
    <phoneticPr fontId="3" type="noConversion"/>
  </si>
  <si>
    <t>SY8703ABC</t>
    <phoneticPr fontId="3" type="noConversion"/>
  </si>
  <si>
    <t>NF6WG</t>
    <phoneticPr fontId="3" type="noConversion"/>
  </si>
  <si>
    <t>NF7A9</t>
    <phoneticPr fontId="3" type="noConversion"/>
  </si>
  <si>
    <t>NF7K4</t>
    <phoneticPr fontId="3" type="noConversion"/>
  </si>
  <si>
    <t>TH00578</t>
    <phoneticPr fontId="3" type="noConversion"/>
  </si>
  <si>
    <t>LD6PA</t>
    <phoneticPr fontId="3" type="noConversion"/>
  </si>
  <si>
    <t>S01226.07</t>
    <phoneticPr fontId="3" type="noConversion"/>
  </si>
  <si>
    <t>2,6,8,10,12,14,16,18,20,22,24</t>
    <phoneticPr fontId="3" type="noConversion"/>
  </si>
  <si>
    <t>TH00579</t>
    <phoneticPr fontId="3" type="noConversion"/>
  </si>
  <si>
    <t>LD6PB</t>
    <phoneticPr fontId="3" type="noConversion"/>
  </si>
  <si>
    <t>S01293.01</t>
    <phoneticPr fontId="3" type="noConversion"/>
  </si>
  <si>
    <t>9-11,13-15,18-20,23</t>
    <phoneticPr fontId="3" type="noConversion"/>
  </si>
  <si>
    <t>TH00580</t>
    <phoneticPr fontId="3" type="noConversion"/>
  </si>
  <si>
    <t>LD6PC</t>
    <phoneticPr fontId="3" type="noConversion"/>
  </si>
  <si>
    <t>S01379.16</t>
    <phoneticPr fontId="3" type="noConversion"/>
  </si>
  <si>
    <t>#11</t>
    <phoneticPr fontId="3" type="noConversion"/>
  </si>
  <si>
    <t>TH00581</t>
    <phoneticPr fontId="3" type="noConversion"/>
  </si>
  <si>
    <t>LD6PD</t>
    <phoneticPr fontId="3" type="noConversion"/>
  </si>
  <si>
    <t>S01336</t>
    <phoneticPr fontId="3" type="noConversion"/>
  </si>
  <si>
    <t>TH00582</t>
    <phoneticPr fontId="3" type="noConversion"/>
  </si>
  <si>
    <t>LD6PE</t>
    <phoneticPr fontId="3" type="noConversion"/>
  </si>
  <si>
    <t>S01379</t>
    <phoneticPr fontId="3" type="noConversion"/>
  </si>
  <si>
    <t>#1,3-5,7,9,10,12,14-16,18-23,25</t>
    <phoneticPr fontId="3" type="noConversion"/>
  </si>
  <si>
    <t>TH00583</t>
    <phoneticPr fontId="3" type="noConversion"/>
  </si>
  <si>
    <t>LD6PF</t>
    <phoneticPr fontId="3" type="noConversion"/>
  </si>
  <si>
    <t>S01379.15</t>
    <phoneticPr fontId="3" type="noConversion"/>
  </si>
  <si>
    <t>#6,8,13,17,24</t>
    <phoneticPr fontId="3" type="noConversion"/>
  </si>
  <si>
    <t>TH00584</t>
    <phoneticPr fontId="3" type="noConversion"/>
  </si>
  <si>
    <t>LD6PG</t>
    <phoneticPr fontId="3" type="noConversion"/>
  </si>
  <si>
    <t>S01401</t>
    <phoneticPr fontId="3" type="noConversion"/>
  </si>
  <si>
    <t>#1,3,7,9,10,12,14,15,18,20,22,23,25</t>
    <phoneticPr fontId="3" type="noConversion"/>
  </si>
  <si>
    <t>TH00585</t>
    <phoneticPr fontId="3" type="noConversion"/>
  </si>
  <si>
    <t>LD6PH</t>
    <phoneticPr fontId="3" type="noConversion"/>
  </si>
  <si>
    <t>S01401.06</t>
    <phoneticPr fontId="3" type="noConversion"/>
  </si>
  <si>
    <t>TH00586</t>
    <phoneticPr fontId="3" type="noConversion"/>
  </si>
  <si>
    <t>LD6PI</t>
    <phoneticPr fontId="3" type="noConversion"/>
  </si>
  <si>
    <t>S01401.07</t>
    <phoneticPr fontId="3" type="noConversion"/>
  </si>
  <si>
    <t>#4,5,11,16,19</t>
    <phoneticPr fontId="3" type="noConversion"/>
  </si>
  <si>
    <t>TH00587</t>
    <phoneticPr fontId="3" type="noConversion"/>
  </si>
  <si>
    <t>LD6PJ</t>
    <phoneticPr fontId="3" type="noConversion"/>
  </si>
  <si>
    <t>S01401.08</t>
    <phoneticPr fontId="3" type="noConversion"/>
  </si>
  <si>
    <t>#2,21</t>
    <phoneticPr fontId="3" type="noConversion"/>
  </si>
  <si>
    <t>TH00588</t>
    <phoneticPr fontId="3" type="noConversion"/>
  </si>
  <si>
    <t>LD6PK</t>
    <phoneticPr fontId="3" type="noConversion"/>
  </si>
  <si>
    <t>S01402</t>
    <phoneticPr fontId="3" type="noConversion"/>
  </si>
  <si>
    <t>TH00589</t>
    <phoneticPr fontId="3" type="noConversion"/>
  </si>
  <si>
    <t>LD6PL</t>
    <phoneticPr fontId="3" type="noConversion"/>
  </si>
  <si>
    <t>S01402.08</t>
    <phoneticPr fontId="3" type="noConversion"/>
  </si>
  <si>
    <t>TH00590</t>
    <phoneticPr fontId="3" type="noConversion"/>
  </si>
  <si>
    <t>LD6PM</t>
    <phoneticPr fontId="3" type="noConversion"/>
  </si>
  <si>
    <t>S01402.10</t>
    <phoneticPr fontId="3" type="noConversion"/>
  </si>
  <si>
    <t>4,5,11,16,19</t>
    <phoneticPr fontId="3" type="noConversion"/>
  </si>
  <si>
    <t>TH00591</t>
    <phoneticPr fontId="3" type="noConversion"/>
  </si>
  <si>
    <t>LD6PN</t>
    <phoneticPr fontId="3" type="noConversion"/>
  </si>
  <si>
    <t>21#-25#</t>
    <phoneticPr fontId="3" type="noConversion"/>
  </si>
  <si>
    <t>TH00592</t>
    <phoneticPr fontId="3" type="noConversion"/>
  </si>
  <si>
    <t>LD6PO</t>
    <phoneticPr fontId="3" type="noConversion"/>
  </si>
  <si>
    <t>NFFRF</t>
    <phoneticPr fontId="3" type="noConversion"/>
  </si>
  <si>
    <t>TH00593</t>
    <phoneticPr fontId="3" type="noConversion"/>
  </si>
  <si>
    <t>LD6PP</t>
    <phoneticPr fontId="3" type="noConversion"/>
  </si>
  <si>
    <t>NFFRG</t>
    <phoneticPr fontId="3" type="noConversion"/>
  </si>
  <si>
    <t>TH00594</t>
    <phoneticPr fontId="3" type="noConversion"/>
  </si>
  <si>
    <t>LD6PQ</t>
    <phoneticPr fontId="3" type="noConversion"/>
  </si>
  <si>
    <t>NFFRH</t>
    <phoneticPr fontId="3" type="noConversion"/>
  </si>
  <si>
    <t>TH00595</t>
    <phoneticPr fontId="3" type="noConversion"/>
  </si>
  <si>
    <t>LD6PR</t>
    <phoneticPr fontId="3" type="noConversion"/>
  </si>
  <si>
    <t>NFFRL</t>
    <phoneticPr fontId="3" type="noConversion"/>
  </si>
  <si>
    <t>TH00596</t>
    <phoneticPr fontId="3" type="noConversion"/>
  </si>
  <si>
    <t>KV6PA</t>
    <phoneticPr fontId="3" type="noConversion"/>
  </si>
  <si>
    <t>11#-25#</t>
    <phoneticPr fontId="3" type="noConversion"/>
  </si>
  <si>
    <t>TH00597</t>
    <phoneticPr fontId="3" type="noConversion"/>
  </si>
  <si>
    <t>KV6PB</t>
    <phoneticPr fontId="3" type="noConversion"/>
  </si>
  <si>
    <t>NF6CW</t>
    <phoneticPr fontId="3" type="noConversion"/>
  </si>
  <si>
    <t>TH00598</t>
    <phoneticPr fontId="3" type="noConversion"/>
  </si>
  <si>
    <t>KV6PC</t>
    <phoneticPr fontId="3" type="noConversion"/>
  </si>
  <si>
    <t>NF6CY</t>
    <phoneticPr fontId="3" type="noConversion"/>
  </si>
  <si>
    <t>TH00599</t>
    <phoneticPr fontId="3" type="noConversion"/>
  </si>
  <si>
    <t>KV6PD</t>
    <phoneticPr fontId="3" type="noConversion"/>
  </si>
  <si>
    <t>NF6F0</t>
    <phoneticPr fontId="3" type="noConversion"/>
  </si>
  <si>
    <t>TH00600</t>
    <phoneticPr fontId="3" type="noConversion"/>
  </si>
  <si>
    <t>KV6PE</t>
    <phoneticPr fontId="3" type="noConversion"/>
  </si>
  <si>
    <t>NFF1C</t>
    <phoneticPr fontId="3" type="noConversion"/>
  </si>
  <si>
    <t>TH00601</t>
    <phoneticPr fontId="3" type="noConversion"/>
  </si>
  <si>
    <t>EF6PA</t>
    <phoneticPr fontId="3" type="noConversion"/>
  </si>
  <si>
    <t>4#-25#</t>
    <phoneticPr fontId="3" type="noConversion"/>
  </si>
  <si>
    <t>TH00602</t>
    <phoneticPr fontId="3" type="noConversion"/>
  </si>
  <si>
    <t>EF6PB</t>
    <phoneticPr fontId="3" type="noConversion"/>
  </si>
  <si>
    <t>TH00603</t>
    <phoneticPr fontId="3" type="noConversion"/>
  </si>
  <si>
    <t>EF6PC</t>
    <phoneticPr fontId="3" type="noConversion"/>
  </si>
  <si>
    <t>TH00604</t>
    <phoneticPr fontId="3" type="noConversion"/>
  </si>
  <si>
    <t>EF6PD</t>
    <phoneticPr fontId="3" type="noConversion"/>
  </si>
  <si>
    <t>TH00605</t>
    <phoneticPr fontId="3" type="noConversion"/>
  </si>
  <si>
    <t>NB6PA</t>
    <phoneticPr fontId="3" type="noConversion"/>
  </si>
  <si>
    <t>4#-18#</t>
    <phoneticPr fontId="3" type="noConversion"/>
  </si>
  <si>
    <t>TH00606</t>
    <phoneticPr fontId="3" type="noConversion"/>
  </si>
  <si>
    <t>KV6PF</t>
    <phoneticPr fontId="3" type="noConversion"/>
  </si>
  <si>
    <t>NFF1F</t>
    <phoneticPr fontId="3" type="noConversion"/>
  </si>
  <si>
    <t>A58C1</t>
    <phoneticPr fontId="3" type="noConversion"/>
  </si>
  <si>
    <t>GH00118</t>
    <phoneticPr fontId="3" type="noConversion"/>
  </si>
  <si>
    <t>Jb6PA</t>
    <phoneticPr fontId="3" type="noConversion"/>
  </si>
  <si>
    <t>NFHH7</t>
    <phoneticPr fontId="3" type="noConversion"/>
  </si>
  <si>
    <t>GH00119</t>
    <phoneticPr fontId="3" type="noConversion"/>
  </si>
  <si>
    <t>Jb6PB</t>
    <phoneticPr fontId="3" type="noConversion"/>
  </si>
  <si>
    <t>NFHH8</t>
    <phoneticPr fontId="3" type="noConversion"/>
  </si>
  <si>
    <t>GH00120</t>
    <phoneticPr fontId="3" type="noConversion"/>
  </si>
  <si>
    <t>Jb6PC</t>
    <phoneticPr fontId="3" type="noConversion"/>
  </si>
  <si>
    <t>NFHH9</t>
    <phoneticPr fontId="3" type="noConversion"/>
  </si>
  <si>
    <t>GH00121</t>
    <phoneticPr fontId="3" type="noConversion"/>
  </si>
  <si>
    <t>Jb6PD</t>
    <phoneticPr fontId="3" type="noConversion"/>
  </si>
  <si>
    <t>NFHHA</t>
    <phoneticPr fontId="3" type="noConversion"/>
  </si>
  <si>
    <t>GH00122</t>
    <phoneticPr fontId="3" type="noConversion"/>
  </si>
  <si>
    <t>Jb6PE</t>
    <phoneticPr fontId="3" type="noConversion"/>
  </si>
  <si>
    <t>NFHHC</t>
    <phoneticPr fontId="3" type="noConversion"/>
  </si>
  <si>
    <t>GH00123</t>
    <phoneticPr fontId="3" type="noConversion"/>
  </si>
  <si>
    <t>Jb6PF</t>
    <phoneticPr fontId="3" type="noConversion"/>
  </si>
  <si>
    <t>NFHHF</t>
    <phoneticPr fontId="3" type="noConversion"/>
  </si>
  <si>
    <t>GH00124</t>
    <phoneticPr fontId="3" type="noConversion"/>
  </si>
  <si>
    <t>Jb6PG</t>
    <phoneticPr fontId="3" type="noConversion"/>
  </si>
  <si>
    <t>NFJ22</t>
    <phoneticPr fontId="3" type="noConversion"/>
  </si>
  <si>
    <t>GH00125</t>
    <phoneticPr fontId="3" type="noConversion"/>
  </si>
  <si>
    <t>Jb6PH</t>
    <phoneticPr fontId="3" type="noConversion"/>
  </si>
  <si>
    <t>NFJ23</t>
    <phoneticPr fontId="3" type="noConversion"/>
  </si>
  <si>
    <t>Jb6PI</t>
    <phoneticPr fontId="3" type="noConversion"/>
  </si>
  <si>
    <t>NFJ24</t>
    <phoneticPr fontId="3" type="noConversion"/>
  </si>
  <si>
    <t>Bc6PA</t>
    <phoneticPr fontId="3" type="noConversion"/>
  </si>
  <si>
    <t>NCTHA</t>
    <phoneticPr fontId="3" type="noConversion"/>
  </si>
  <si>
    <t>TH00607</t>
    <phoneticPr fontId="3" type="noConversion"/>
  </si>
  <si>
    <t>AYJ6PA</t>
    <phoneticPr fontId="3" type="noConversion"/>
  </si>
  <si>
    <t>TH00608</t>
    <phoneticPr fontId="3" type="noConversion"/>
  </si>
  <si>
    <t>AYJ6PB</t>
    <phoneticPr fontId="3" type="noConversion"/>
  </si>
  <si>
    <t>NF4T8+FAF6W</t>
    <phoneticPr fontId="3" type="noConversion"/>
  </si>
  <si>
    <t>NF4T8+F3W7G</t>
    <phoneticPr fontId="3" type="noConversion"/>
  </si>
  <si>
    <t>1#-5#+1#-23#</t>
    <phoneticPr fontId="3" type="noConversion"/>
  </si>
  <si>
    <t>6#-10#+1#-23#</t>
    <phoneticPr fontId="3" type="noConversion"/>
  </si>
  <si>
    <t>TH00577</t>
    <phoneticPr fontId="3" type="noConversion"/>
  </si>
  <si>
    <t>18#-22#+1#-23#</t>
    <phoneticPr fontId="3" type="noConversion"/>
  </si>
  <si>
    <t>TH00609</t>
    <phoneticPr fontId="3" type="noConversion"/>
  </si>
  <si>
    <t>AYJ6PC</t>
    <phoneticPr fontId="3" type="noConversion"/>
  </si>
  <si>
    <t>11#-15#+1#-23#</t>
    <phoneticPr fontId="3" type="noConversion"/>
  </si>
  <si>
    <t>TH00610</t>
    <phoneticPr fontId="3" type="noConversion"/>
  </si>
  <si>
    <t>AYJ6PD</t>
    <phoneticPr fontId="3" type="noConversion"/>
  </si>
  <si>
    <t>NF4T8+F7GW2</t>
    <phoneticPr fontId="3" type="noConversion"/>
  </si>
  <si>
    <t>16#-20#+1#-23#</t>
    <phoneticPr fontId="3" type="noConversion"/>
  </si>
  <si>
    <t>NF4T8+FLGFA</t>
    <phoneticPr fontId="3" type="noConversion"/>
  </si>
  <si>
    <t>GH00126</t>
    <phoneticPr fontId="3" type="noConversion"/>
  </si>
  <si>
    <t>GH00127</t>
    <phoneticPr fontId="3" type="noConversion"/>
  </si>
  <si>
    <t>GH00128</t>
    <phoneticPr fontId="3" type="noConversion"/>
  </si>
  <si>
    <t>NFJ25</t>
    <phoneticPr fontId="3" type="noConversion"/>
  </si>
  <si>
    <t>NFJ26</t>
    <phoneticPr fontId="3" type="noConversion"/>
  </si>
  <si>
    <t>NFJ27</t>
    <phoneticPr fontId="3" type="noConversion"/>
  </si>
  <si>
    <t>NFJ29</t>
    <phoneticPr fontId="3" type="noConversion"/>
  </si>
  <si>
    <t>NFJ2C</t>
    <phoneticPr fontId="3" type="noConversion"/>
  </si>
  <si>
    <t>NFJ2F</t>
    <phoneticPr fontId="3" type="noConversion"/>
  </si>
  <si>
    <t>NFJ9J</t>
    <phoneticPr fontId="3" type="noConversion"/>
  </si>
  <si>
    <t>NFJ9L</t>
    <phoneticPr fontId="3" type="noConversion"/>
  </si>
  <si>
    <t>NFJ28</t>
    <phoneticPr fontId="3" type="noConversion"/>
  </si>
  <si>
    <r>
      <rPr>
        <sz val="10"/>
        <rFont val="宋体"/>
        <family val="2"/>
        <charset val="134"/>
      </rPr>
      <t>少</t>
    </r>
    <r>
      <rPr>
        <sz val="10"/>
        <rFont val="Arial"/>
        <family val="2"/>
      </rPr>
      <t>13#</t>
    </r>
    <phoneticPr fontId="3" type="noConversion"/>
  </si>
  <si>
    <t>GH00129</t>
    <phoneticPr fontId="3" type="noConversion"/>
  </si>
  <si>
    <t>GH00130</t>
    <phoneticPr fontId="3" type="noConversion"/>
  </si>
  <si>
    <t>GH00131</t>
    <phoneticPr fontId="3" type="noConversion"/>
  </si>
  <si>
    <t>GH00132</t>
    <phoneticPr fontId="3" type="noConversion"/>
  </si>
  <si>
    <t>GH00133</t>
    <phoneticPr fontId="3" type="noConversion"/>
  </si>
  <si>
    <t>GH00134</t>
    <phoneticPr fontId="3" type="noConversion"/>
  </si>
  <si>
    <t>GH00135</t>
    <phoneticPr fontId="3" type="noConversion"/>
  </si>
  <si>
    <t>GH00136</t>
    <phoneticPr fontId="3" type="noConversion"/>
  </si>
  <si>
    <t>GH00137</t>
    <phoneticPr fontId="3" type="noConversion"/>
  </si>
  <si>
    <t>GH00138</t>
    <phoneticPr fontId="3" type="noConversion"/>
  </si>
  <si>
    <t>Jb6PJ</t>
    <phoneticPr fontId="3" type="noConversion"/>
  </si>
  <si>
    <t>Jb6PK</t>
    <phoneticPr fontId="3" type="noConversion"/>
  </si>
  <si>
    <t>Jb6PL</t>
    <phoneticPr fontId="3" type="noConversion"/>
  </si>
  <si>
    <t>Jb6PM</t>
    <phoneticPr fontId="3" type="noConversion"/>
  </si>
  <si>
    <t>Jb6PN</t>
    <phoneticPr fontId="3" type="noConversion"/>
  </si>
  <si>
    <t>Jb6PO</t>
    <phoneticPr fontId="3" type="noConversion"/>
  </si>
  <si>
    <t>Jb6PP</t>
    <phoneticPr fontId="3" type="noConversion"/>
  </si>
  <si>
    <t>Jb6PQ</t>
    <phoneticPr fontId="3" type="noConversion"/>
  </si>
  <si>
    <t>Jb6PR</t>
    <phoneticPr fontId="3" type="noConversion"/>
  </si>
  <si>
    <t>Jb6PS</t>
    <phoneticPr fontId="3" type="noConversion"/>
  </si>
  <si>
    <t>Jb6PT</t>
    <phoneticPr fontId="3" type="noConversion"/>
  </si>
  <si>
    <t>Ie6PA</t>
    <phoneticPr fontId="3" type="noConversion"/>
  </si>
  <si>
    <t>TSOT23-6(FC)</t>
    <phoneticPr fontId="3" type="noConversion"/>
  </si>
  <si>
    <t>GH00139</t>
    <phoneticPr fontId="3" type="noConversion"/>
  </si>
  <si>
    <t>NFJQJ</t>
    <phoneticPr fontId="3" type="noConversion"/>
  </si>
  <si>
    <t>SYR828PKC</t>
    <phoneticPr fontId="3" type="noConversion"/>
  </si>
  <si>
    <t>GH00140</t>
    <phoneticPr fontId="3" type="noConversion"/>
  </si>
  <si>
    <t>Bc6PB</t>
    <phoneticPr fontId="3" type="noConversion"/>
  </si>
  <si>
    <t>6#-15#</t>
    <phoneticPr fontId="3" type="noConversion"/>
  </si>
  <si>
    <t>NFJ2A</t>
    <phoneticPr fontId="3" type="noConversion"/>
  </si>
  <si>
    <t>GH00141</t>
    <phoneticPr fontId="3" type="noConversion"/>
  </si>
  <si>
    <t>SOT23-6FC</t>
    <phoneticPr fontId="3" type="noConversion"/>
  </si>
  <si>
    <t>C25B0</t>
    <phoneticPr fontId="3" type="noConversion"/>
  </si>
  <si>
    <t>SY7069ADC</t>
    <phoneticPr fontId="3" type="noConversion"/>
  </si>
  <si>
    <t>B38A2</t>
    <phoneticPr fontId="3" type="noConversion"/>
  </si>
  <si>
    <t>A36A2</t>
    <phoneticPr fontId="3" type="noConversion"/>
  </si>
  <si>
    <t>TH00611</t>
    <phoneticPr fontId="3" type="noConversion"/>
  </si>
  <si>
    <t>HY6OB</t>
    <phoneticPr fontId="3" type="noConversion"/>
  </si>
  <si>
    <t>NFG0C.01</t>
    <phoneticPr fontId="3" type="noConversion"/>
  </si>
  <si>
    <t>TH00612</t>
    <phoneticPr fontId="3" type="noConversion"/>
  </si>
  <si>
    <t>XE6PA</t>
    <phoneticPr fontId="3" type="noConversion"/>
  </si>
  <si>
    <t>NFGFM</t>
    <phoneticPr fontId="3" type="noConversion"/>
  </si>
  <si>
    <t>TH00613</t>
    <phoneticPr fontId="3" type="noConversion"/>
  </si>
  <si>
    <t>XE6PB</t>
    <phoneticPr fontId="3" type="noConversion"/>
  </si>
  <si>
    <t>NFGFN</t>
    <phoneticPr fontId="3" type="noConversion"/>
  </si>
  <si>
    <t>TH00614</t>
    <phoneticPr fontId="3" type="noConversion"/>
  </si>
  <si>
    <t>XE6PC</t>
    <phoneticPr fontId="3" type="noConversion"/>
  </si>
  <si>
    <t>NFGFP</t>
    <phoneticPr fontId="3" type="noConversion"/>
  </si>
  <si>
    <t>TH00615</t>
    <phoneticPr fontId="3" type="noConversion"/>
  </si>
  <si>
    <t>TV6PA</t>
    <phoneticPr fontId="3" type="noConversion"/>
  </si>
  <si>
    <t>TH00616</t>
    <phoneticPr fontId="3" type="noConversion"/>
  </si>
  <si>
    <t>TV6PB</t>
    <phoneticPr fontId="3" type="noConversion"/>
  </si>
  <si>
    <t>NFHFT</t>
    <phoneticPr fontId="3" type="noConversion"/>
  </si>
  <si>
    <t>TH00617</t>
    <phoneticPr fontId="3" type="noConversion"/>
  </si>
  <si>
    <t>TV6PC</t>
    <phoneticPr fontId="3" type="noConversion"/>
  </si>
  <si>
    <t>NFH93</t>
    <phoneticPr fontId="3" type="noConversion"/>
  </si>
  <si>
    <t>TH00618</t>
    <phoneticPr fontId="3" type="noConversion"/>
  </si>
  <si>
    <t>TV6PD</t>
    <phoneticPr fontId="3" type="noConversion"/>
  </si>
  <si>
    <t>NFHFP</t>
    <phoneticPr fontId="3" type="noConversion"/>
  </si>
  <si>
    <t>TH00619</t>
    <phoneticPr fontId="3" type="noConversion"/>
  </si>
  <si>
    <t>TV6PE</t>
    <phoneticPr fontId="3" type="noConversion"/>
  </si>
  <si>
    <t>NFHFS</t>
    <phoneticPr fontId="3" type="noConversion"/>
  </si>
  <si>
    <t>TH00620</t>
    <phoneticPr fontId="3" type="noConversion"/>
  </si>
  <si>
    <t>TV6PF</t>
    <phoneticPr fontId="3" type="noConversion"/>
  </si>
  <si>
    <t>NFHFW</t>
    <phoneticPr fontId="3" type="noConversion"/>
  </si>
  <si>
    <t>TH00621</t>
    <phoneticPr fontId="3" type="noConversion"/>
  </si>
  <si>
    <t>TV6PG</t>
    <phoneticPr fontId="3" type="noConversion"/>
  </si>
  <si>
    <t>NFHFY</t>
    <phoneticPr fontId="3" type="noConversion"/>
  </si>
  <si>
    <t>TH00622</t>
    <phoneticPr fontId="3" type="noConversion"/>
  </si>
  <si>
    <t>TV6PH</t>
    <phoneticPr fontId="3" type="noConversion"/>
  </si>
  <si>
    <t>NFHG0</t>
    <phoneticPr fontId="3" type="noConversion"/>
  </si>
  <si>
    <t>TH00623</t>
    <phoneticPr fontId="3" type="noConversion"/>
  </si>
  <si>
    <t>TV6PI</t>
    <phoneticPr fontId="3" type="noConversion"/>
  </si>
  <si>
    <t>NFHG1</t>
    <phoneticPr fontId="3" type="noConversion"/>
  </si>
  <si>
    <t>TH00624</t>
    <phoneticPr fontId="3" type="noConversion"/>
  </si>
  <si>
    <t>TV6PJ</t>
    <phoneticPr fontId="3" type="noConversion"/>
  </si>
  <si>
    <t>NFHG2</t>
    <phoneticPr fontId="3" type="noConversion"/>
  </si>
  <si>
    <t>TH00625</t>
    <phoneticPr fontId="3" type="noConversion"/>
  </si>
  <si>
    <t>TV6PK</t>
    <phoneticPr fontId="3" type="noConversion"/>
  </si>
  <si>
    <t>NFHG3</t>
    <phoneticPr fontId="3" type="noConversion"/>
  </si>
  <si>
    <t>TH00626</t>
    <phoneticPr fontId="3" type="noConversion"/>
  </si>
  <si>
    <t>NB6PB</t>
    <phoneticPr fontId="3" type="noConversion"/>
  </si>
  <si>
    <t>NF86F</t>
    <phoneticPr fontId="3" type="noConversion"/>
  </si>
  <si>
    <t>SY6288F1ABC</t>
    <phoneticPr fontId="3" type="noConversion"/>
  </si>
  <si>
    <t>需bumping</t>
    <phoneticPr fontId="3" type="noConversion"/>
  </si>
  <si>
    <t>Kn6PA</t>
    <phoneticPr fontId="3" type="noConversion"/>
  </si>
  <si>
    <t>NCNWY.14</t>
    <phoneticPr fontId="3" type="noConversion"/>
  </si>
  <si>
    <t>SY58283N1FAC</t>
    <phoneticPr fontId="3" type="noConversion"/>
  </si>
  <si>
    <t>TH00479订单的E35B加工到TH00478订单，现在TH00478有剩余,两个订单共NF2PG</t>
    <phoneticPr fontId="3" type="noConversion"/>
  </si>
  <si>
    <t>AYJ6QD</t>
    <phoneticPr fontId="3" type="noConversion"/>
  </si>
  <si>
    <t>AYJ6QE</t>
    <phoneticPr fontId="3" type="noConversion"/>
  </si>
  <si>
    <t>AYJ6QF</t>
    <phoneticPr fontId="3" type="noConversion"/>
  </si>
  <si>
    <t>AYJ6QG</t>
    <phoneticPr fontId="3" type="noConversion"/>
  </si>
  <si>
    <t>21#-25#+1#-23#</t>
    <phoneticPr fontId="3" type="noConversion"/>
  </si>
  <si>
    <t>1#-5#+1#-23#</t>
    <phoneticPr fontId="3" type="noConversion"/>
  </si>
  <si>
    <t>NFH6Y+FPTHC</t>
    <phoneticPr fontId="3" type="noConversion"/>
  </si>
  <si>
    <t>NFH6Y+FS4KA</t>
    <phoneticPr fontId="3" type="noConversion"/>
  </si>
  <si>
    <t>NFH9G+FW2CR</t>
    <phoneticPr fontId="3" type="noConversion"/>
  </si>
  <si>
    <t>TH00630</t>
    <phoneticPr fontId="3" type="noConversion"/>
  </si>
  <si>
    <t>NFH6Y+FTNSK</t>
    <phoneticPr fontId="3" type="noConversion"/>
  </si>
  <si>
    <t>SY58283N1FAC</t>
    <phoneticPr fontId="3" type="noConversion"/>
  </si>
  <si>
    <t>E35B0+U3X14A</t>
    <phoneticPr fontId="3" type="noConversion"/>
  </si>
  <si>
    <t>HTKJ</t>
    <phoneticPr fontId="3" type="noConversion"/>
  </si>
  <si>
    <t>TH00627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</si>
  <si>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</si>
  <si>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AYJ6QA</t>
    <phoneticPr fontId="3" type="noConversion"/>
  </si>
  <si>
    <t>HJTC</t>
    <phoneticPr fontId="3" type="noConversion"/>
  </si>
  <si>
    <t>5+23</t>
    <phoneticPr fontId="3" type="noConversion"/>
  </si>
  <si>
    <t>NF4T8+F0R6L</t>
    <phoneticPr fontId="3" type="noConversion"/>
  </si>
  <si>
    <t>21#-25#+1#-23#</t>
    <phoneticPr fontId="3" type="noConversion"/>
  </si>
  <si>
    <t>TH00628</t>
    <phoneticPr fontId="3" type="noConversion"/>
  </si>
  <si>
    <t>AYJ6QB</t>
    <phoneticPr fontId="3" type="noConversion"/>
  </si>
  <si>
    <t>NFH6Y+F6STM</t>
    <phoneticPr fontId="3" type="noConversion"/>
  </si>
  <si>
    <t>TH00629</t>
    <phoneticPr fontId="3" type="noConversion"/>
  </si>
  <si>
    <t>AYJ6QC</t>
    <phoneticPr fontId="3" type="noConversion"/>
  </si>
  <si>
    <t>NFH6Y+FPL6F</t>
    <phoneticPr fontId="3" type="noConversion"/>
  </si>
  <si>
    <t>收货错误，应收105841，实际收货214271，多收了108430，订单共下223150,223150-105841=117309重新下单，退料时少退100，原来的已经关单，数量少100.</t>
    <phoneticPr fontId="3" type="noConversion"/>
  </si>
  <si>
    <t>TH00631</t>
    <phoneticPr fontId="3" type="noConversion"/>
  </si>
  <si>
    <t>TH00632</t>
    <phoneticPr fontId="3" type="noConversion"/>
  </si>
  <si>
    <t>TH00633</t>
    <phoneticPr fontId="3" type="noConversion"/>
  </si>
  <si>
    <r>
      <t>SOT236160630097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SOT236160704032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SOT236160704034</t>
    </r>
    <phoneticPr fontId="3" type="noConversion"/>
  </si>
  <si>
    <r>
      <t>SOT236160703037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SOT236160704369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SOT236160704370</t>
    </r>
    <phoneticPr fontId="3" type="noConversion"/>
  </si>
  <si>
    <r>
      <t>SOT236160705014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SOT236160705017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SOT236160705019</t>
    </r>
    <phoneticPr fontId="3" type="noConversion"/>
  </si>
  <si>
    <r>
      <t>SOT236160706034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SOT236160706040</t>
    </r>
    <phoneticPr fontId="3" type="noConversion"/>
  </si>
  <si>
    <r>
      <t>SOT236160706045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SOT236160706046</t>
    </r>
    <phoneticPr fontId="3" type="noConversion"/>
  </si>
  <si>
    <r>
      <t>SOT236160707209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SOT236160707210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SOT236160708015</t>
    </r>
    <phoneticPr fontId="3" type="noConversion"/>
  </si>
  <si>
    <r>
      <t>SOT236160708016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SOT236160708017</t>
    </r>
    <phoneticPr fontId="3" type="noConversion"/>
  </si>
  <si>
    <r>
      <t>SOT236160709417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SOT236160709418</t>
    </r>
    <phoneticPr fontId="3" type="noConversion"/>
  </si>
  <si>
    <r>
      <t>SOT235160704299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SOT235160704300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SOT235160704301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SOT235160704302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SOT235160704303 </t>
    </r>
    <phoneticPr fontId="3" type="noConversion"/>
  </si>
  <si>
    <r>
      <t>SOT235160707213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SOT235160707214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SOT235160707215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SOT235160707216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SOT235160707217</t>
    </r>
    <phoneticPr fontId="3" type="noConversion"/>
  </si>
  <si>
    <r>
      <t>SOT235160630036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SOT235160630037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SOT235160630038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SOT235160711190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SOT235160711191</t>
    </r>
    <phoneticPr fontId="3" type="noConversion"/>
  </si>
  <si>
    <r>
      <t>SOT236160703151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SOT236160704142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SOT236160705177</t>
    </r>
    <phoneticPr fontId="3" type="noConversion"/>
  </si>
  <si>
    <r>
      <t>SOT235160703498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SOT235160706190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SOT235160706191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SOT235160706192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SOT235160706193</t>
    </r>
    <phoneticPr fontId="3" type="noConversion"/>
  </si>
  <si>
    <r>
      <t>SOT235160704535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SOT235160704536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SOT235160704538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SOT235160704539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SOT235160706194</t>
    </r>
    <phoneticPr fontId="3" type="noConversion"/>
  </si>
  <si>
    <r>
      <t>SOT235160704315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SOT235160705422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SOT235160705423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SOT235160705424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SOT235160707157</t>
    </r>
    <phoneticPr fontId="3" type="noConversion"/>
  </si>
  <si>
    <r>
      <t>SOT235160705499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SOT235160705500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SOT235160705501</t>
    </r>
    <phoneticPr fontId="3" type="noConversion"/>
  </si>
  <si>
    <r>
      <t>SOT235160706198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SOT235160706199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SOT235160706200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SOT235160706201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SOT235160706202</t>
    </r>
    <phoneticPr fontId="3" type="noConversion"/>
  </si>
  <si>
    <r>
      <t>SOT235160706195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SOT235160706196</t>
    </r>
    <phoneticPr fontId="3" type="noConversion"/>
  </si>
  <si>
    <r>
      <t>SOT235160707348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SOT235160707349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SOT235160707350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SOT235160707355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>SOT235160707356</t>
    </r>
    <phoneticPr fontId="3" type="noConversion"/>
  </si>
  <si>
    <r>
      <t>SOT235160708048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SOT235160708049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SOT235160708051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SOT235160708052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SOT235160708054</t>
    </r>
    <phoneticPr fontId="3" type="noConversion"/>
  </si>
  <si>
    <r>
      <t>SOT235160709169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SOT235160709170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SOT235160709171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SOT235160709172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SOT235160709173</t>
    </r>
    <phoneticPr fontId="3" type="noConversion"/>
  </si>
  <si>
    <r>
      <t>SOT235160710466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SOT235160710467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SOT235160710468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SOT235160710469</t>
    </r>
    <phoneticPr fontId="3" type="noConversion"/>
  </si>
  <si>
    <r>
      <t>SOT235160708071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SOT235160708072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SOT235160708073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SOT235160708074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SOT235160708373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SOT235160708374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SOT235160709175 </t>
    </r>
    <phoneticPr fontId="3" type="noConversion"/>
  </si>
  <si>
    <r>
      <t>SOT235160710470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SOT235160710471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SOT235160711015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SOT235160711016</t>
    </r>
    <phoneticPr fontId="3" type="noConversion"/>
  </si>
  <si>
    <r>
      <t>TSO236160709351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TSO236160709352</t>
    </r>
    <phoneticPr fontId="3" type="noConversion"/>
  </si>
  <si>
    <t>TSO236160710228</t>
    <phoneticPr fontId="3" type="noConversion"/>
  </si>
  <si>
    <t>TSO236160710230</t>
    <phoneticPr fontId="3" type="noConversion"/>
  </si>
  <si>
    <t>SOT236160717148</t>
    <phoneticPr fontId="3" type="noConversion"/>
  </si>
  <si>
    <r>
      <t>SOT236160713114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SOT236160713115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  <charset val="134"/>
      </rPr>
      <t xml:space="preserve"> SOT236160714068</t>
    </r>
    <phoneticPr fontId="3" type="noConversion"/>
  </si>
  <si>
    <t>SOT236160715392; SOT236160716003</t>
    <phoneticPr fontId="3" type="noConversion"/>
  </si>
  <si>
    <t>SOT236160716178; SOT236160717149; SOT236160718068</t>
    <phoneticPr fontId="3" type="noConversion"/>
  </si>
  <si>
    <t>SOT235160711465; SOT235160711536; SOT235160711537; SOT235160712019; SOT235160712020</t>
    <phoneticPr fontId="3" type="noConversion"/>
  </si>
  <si>
    <t>SOT235160718070; SOT235160718071; SOT235160718391; SOT235160718392</t>
    <phoneticPr fontId="3" type="noConversion"/>
  </si>
  <si>
    <t>SOT235160715067; SOT235160715069; SOT235160716013; SOT235160716014</t>
    <phoneticPr fontId="3" type="noConversion"/>
  </si>
  <si>
    <t>SOT235160713109; SOT235160713110; SOT235160713111; SOT235160713112; SOT235160713113</t>
    <phoneticPr fontId="3" type="noConversion"/>
  </si>
  <si>
    <t>SOT235160714071; SOT235160714072; SOT235160714073; SOT235160714074; SOT235160714075</t>
    <phoneticPr fontId="3" type="noConversion"/>
  </si>
  <si>
    <t>SOT235160712013; SOT235160712014; SOT235160712015; SOT235160712016; SOT235160712017</t>
    <phoneticPr fontId="3" type="noConversion"/>
  </si>
  <si>
    <t>SOT235160712195</t>
  </si>
  <si>
    <t>SOT235160714069; SOT235160716512; SOT235160716513</t>
    <phoneticPr fontId="3" type="noConversion"/>
  </si>
  <si>
    <t>SOP008160714291; SOP008160715262</t>
    <phoneticPr fontId="3" type="noConversion"/>
  </si>
  <si>
    <t>SOP008160715471; SOP008160716444; SOP008160717494</t>
    <phoneticPr fontId="3" type="noConversion"/>
  </si>
  <si>
    <t>SOP008160718491; SOP008160719382</t>
    <phoneticPr fontId="3" type="noConversion"/>
  </si>
  <si>
    <t>TSO236160714374; TSO236160715525</t>
    <phoneticPr fontId="3" type="noConversion"/>
  </si>
  <si>
    <t>SOT236160719509</t>
    <phoneticPr fontId="3" type="noConversion"/>
  </si>
  <si>
    <t>SOT236160715129; SOT236160715130</t>
    <phoneticPr fontId="3" type="noConversion"/>
  </si>
  <si>
    <t>SOT236160714272; SOT236160716029; SOT236160717244</t>
    <phoneticPr fontId="3" type="noConversion"/>
  </si>
  <si>
    <t>SOT236160715290; SOT236160719510; SOT236160719511</t>
    <phoneticPr fontId="3" type="noConversion"/>
  </si>
  <si>
    <t>SOT236160716324</t>
    <phoneticPr fontId="3" type="noConversion"/>
  </si>
  <si>
    <t>SOT235160715330; SOT235160715331</t>
    <phoneticPr fontId="3" type="noConversion"/>
  </si>
  <si>
    <t>SOT236160725025; SOT236160726398</t>
    <phoneticPr fontId="3" type="noConversion"/>
  </si>
  <si>
    <t>SOT236160725027; SOT236160727107; SOT236160728070</t>
    <phoneticPr fontId="3" type="noConversion"/>
  </si>
  <si>
    <t>SOT235160727347; SOT235160727348 ;SOT235160727353</t>
    <phoneticPr fontId="3" type="noConversion"/>
  </si>
  <si>
    <t>SOT235160725030; SOT235160725031; SOT235160725032</t>
    <phoneticPr fontId="3" type="noConversion"/>
  </si>
  <si>
    <t>SOT235160724055; SOT235160724056; SOT235160724057</t>
    <phoneticPr fontId="3" type="noConversion"/>
  </si>
  <si>
    <t>SOT235160722021; SOT235160722023; SOT235160724180</t>
    <phoneticPr fontId="3" type="noConversion"/>
  </si>
  <si>
    <t>SOT235160721527; SOT235160721528; SOT235160722335</t>
    <phoneticPr fontId="3" type="noConversion"/>
  </si>
  <si>
    <t>SOT235160726489; SOT235160726490; SOT235160726491; SOT235160726492; SOT235160726493</t>
    <phoneticPr fontId="3" type="noConversion"/>
  </si>
  <si>
    <t>SOT235160722337; SOT235160722338; SOT235160722339; SOT235160724201</t>
    <phoneticPr fontId="3" type="noConversion"/>
  </si>
  <si>
    <t>SOT235160721037; SOT235160721038; SOT235160722117; SOT235160722118; SOT235160722119</t>
    <phoneticPr fontId="3" type="noConversion"/>
  </si>
  <si>
    <t>SOT235160721044; SOT235160721048; SOT235160721049; SOT235160721051</t>
    <phoneticPr fontId="3" type="noConversion"/>
  </si>
  <si>
    <t>SOT236160720260; SOT236160723024; SOT236160723025</t>
    <phoneticPr fontId="3" type="noConversion"/>
  </si>
  <si>
    <t>SOT236160725234; SOT236160725236; SOT236160727100; SOT236160727101</t>
    <phoneticPr fontId="3" type="noConversion"/>
  </si>
  <si>
    <t>SOP008160722481; SOP008160723434</t>
    <phoneticPr fontId="3" type="noConversion"/>
  </si>
  <si>
    <t>SOT236160720265; SOT236160723182; SOT236160723183</t>
    <phoneticPr fontId="3" type="noConversion"/>
  </si>
  <si>
    <t>SOT236160725264</t>
    <phoneticPr fontId="3" type="noConversion"/>
  </si>
  <si>
    <t>SOT236160720547; SOT236160723184; SOT236160725009</t>
    <phoneticPr fontId="3" type="noConversion"/>
  </si>
  <si>
    <t>SOT236160728206</t>
    <phoneticPr fontId="3" type="noConversion"/>
  </si>
  <si>
    <t>SOT236160725265</t>
    <phoneticPr fontId="3" type="noConversion"/>
  </si>
  <si>
    <t>SOT236160728131; SOT236160728132; SOT236160728133</t>
    <phoneticPr fontId="3" type="noConversion"/>
  </si>
  <si>
    <t>SOT235160723179; SOT235160723180</t>
    <phoneticPr fontId="3" type="noConversion"/>
  </si>
  <si>
    <t>SOT235160723186</t>
    <phoneticPr fontId="3" type="noConversion"/>
  </si>
  <si>
    <t>SOT235160720267</t>
    <phoneticPr fontId="3" type="noConversion"/>
  </si>
  <si>
    <t>SOT235160720268; SOT235160720269</t>
    <phoneticPr fontId="3" type="noConversion"/>
  </si>
  <si>
    <t>SOT236160727021; SOT236160727026; SOT236160727028</t>
    <phoneticPr fontId="3" type="noConversion"/>
  </si>
  <si>
    <t>SOT236160727193; SOT236160727194; SOT236160727195</t>
    <phoneticPr fontId="3" type="noConversion"/>
  </si>
  <si>
    <t>SOT236160725505; SOT236160725506; SOT236160726201</t>
    <phoneticPr fontId="3" type="noConversion"/>
  </si>
  <si>
    <t>SOT236160726202</t>
    <phoneticPr fontId="3" type="noConversion"/>
  </si>
  <si>
    <t>SOT236160723198</t>
    <phoneticPr fontId="3" type="noConversion"/>
  </si>
  <si>
    <t>SOT236160723200; SOT236160724208</t>
    <phoneticPr fontId="3" type="noConversion"/>
  </si>
  <si>
    <t>SOT236160724209</t>
    <phoneticPr fontId="3" type="noConversion"/>
  </si>
  <si>
    <t>SOT235160723210; SOT235160724236; SOT235160724237; SOT235160724238</t>
    <phoneticPr fontId="3" type="noConversion"/>
  </si>
  <si>
    <t>SOT235160724251</t>
    <phoneticPr fontId="3" type="noConversion"/>
  </si>
  <si>
    <t>SOT236160725239</t>
    <phoneticPr fontId="3" type="noConversion"/>
  </si>
  <si>
    <t>SOT235160728139</t>
    <phoneticPr fontId="3" type="noConversion"/>
  </si>
  <si>
    <t>SOT236160726486; SOT236160727105; SOT236160727106; SOT236160730128</t>
    <phoneticPr fontId="3" type="noConversion"/>
  </si>
  <si>
    <t>SOT236160730130; SOT236160731153; SOT236160731154</t>
    <phoneticPr fontId="3" type="noConversion"/>
  </si>
  <si>
    <t>SOT236160801358; SOT236160802360; SOT236160802361</t>
    <phoneticPr fontId="3" type="noConversion"/>
  </si>
  <si>
    <t>SOT236160730083; SOT236160730085; SOT236160730086</t>
    <phoneticPr fontId="3" type="noConversion"/>
  </si>
  <si>
    <t>SOT236160731021; SOT236160731022; SOT236160731023</t>
    <phoneticPr fontId="3" type="noConversion"/>
  </si>
  <si>
    <t>SOP008160801310</t>
    <phoneticPr fontId="3" type="noConversion"/>
  </si>
  <si>
    <t>SOT235160802163;SOT235160802165</t>
    <phoneticPr fontId="3" type="noConversion"/>
  </si>
  <si>
    <t>SOT235160802159; SOT235160802161</t>
    <phoneticPr fontId="3" type="noConversion"/>
  </si>
  <si>
    <t>SOT235160802168</t>
    <phoneticPr fontId="3" type="noConversion"/>
  </si>
  <si>
    <t>SOT235160731299</t>
    <phoneticPr fontId="3" type="noConversion"/>
  </si>
  <si>
    <t>SOT235160731304; SOT235160801277</t>
    <phoneticPr fontId="3" type="noConversion"/>
  </si>
  <si>
    <t>SOT235160801278</t>
    <phoneticPr fontId="3" type="noConversion"/>
  </si>
  <si>
    <t>SOT235160801279</t>
    <phoneticPr fontId="3" type="noConversion"/>
  </si>
  <si>
    <t>SOT235160731384</t>
    <phoneticPr fontId="3" type="noConversion"/>
  </si>
  <si>
    <t>SOT235160801280; SOT235160801281</t>
    <phoneticPr fontId="3" type="noConversion"/>
  </si>
  <si>
    <t>SOT235160802220</t>
    <phoneticPr fontId="3" type="noConversion"/>
  </si>
  <si>
    <t>SOT235160728489; SOT235160730096; SOT235160730098; SOT235160731175; SOT235160731176</t>
    <phoneticPr fontId="3" type="noConversion"/>
  </si>
  <si>
    <t>SOT235160729289; SOT235160729290; SOT235160730099; SOT235160730100; SOT235160730101</t>
    <phoneticPr fontId="3" type="noConversion"/>
  </si>
  <si>
    <t>SOT235160729155; SOT235160729156; SOT235160729157; SOT235160729158; SOT235160729159</t>
    <phoneticPr fontId="3" type="noConversion"/>
  </si>
  <si>
    <t>SOT235160717153; SOT235160717154; SOT235160721526</t>
    <phoneticPr fontId="3" type="noConversion"/>
  </si>
  <si>
    <t>SOT235160803070; SOT235160803071; SOT235160803073</t>
    <phoneticPr fontId="3" type="noConversion"/>
  </si>
  <si>
    <t>SOT235160803075; SOT235160804083; SOT235160804084</t>
    <phoneticPr fontId="3" type="noConversion"/>
  </si>
  <si>
    <t>SOT235160804092; SOT235160804093; SOT235160804095</t>
    <phoneticPr fontId="3" type="noConversion"/>
  </si>
  <si>
    <t>SOT235160805051; SOT235160805052; SOT235160805053</t>
    <phoneticPr fontId="3" type="noConversion"/>
  </si>
  <si>
    <t>SOT235160805057; SOT235160807045; SOT235160807046</t>
    <phoneticPr fontId="3" type="noConversion"/>
  </si>
  <si>
    <t>SOT236160803303; SOT236160804040; SOT236160804041</t>
    <phoneticPr fontId="3" type="noConversion"/>
  </si>
  <si>
    <t>TSO236160801534; TSO236160802503; TSO236160803489</t>
    <phoneticPr fontId="3" type="noConversion"/>
  </si>
  <si>
    <t>SOT236160804145; SOT236160804146; SOT236160805031; SOT236160805033</t>
    <phoneticPr fontId="3" type="noConversion"/>
  </si>
  <si>
    <t>SOT235160806258; SOT235160806259; SOT235160808440</t>
    <phoneticPr fontId="3" type="noConversion"/>
  </si>
  <si>
    <t>SOT235160808049</t>
    <phoneticPr fontId="3" type="noConversion"/>
  </si>
  <si>
    <t>SOT235160803182; SOT235160803183</t>
    <phoneticPr fontId="3" type="noConversion"/>
  </si>
  <si>
    <t>SOT235160807278; SOT235160808373; SOT235160808375</t>
    <phoneticPr fontId="3" type="noConversion"/>
  </si>
  <si>
    <t>SOT235160803177; SOT235160803179; SOT235160803180</t>
    <phoneticPr fontId="3" type="noConversion"/>
  </si>
  <si>
    <t>SOT236160804179</t>
    <phoneticPr fontId="3" type="noConversion"/>
  </si>
  <si>
    <t>SOT236160805273; SOT236160806078; SOT236160807218</t>
    <phoneticPr fontId="3" type="noConversion"/>
  </si>
  <si>
    <t>SOT236160806079; SOT236160806080</t>
    <phoneticPr fontId="3" type="noConversion"/>
  </si>
  <si>
    <t>SOP008160802513; SOP008160803477</t>
    <phoneticPr fontId="3" type="noConversion"/>
  </si>
  <si>
    <t>SOP008160804482; SOP008160805414</t>
    <phoneticPr fontId="3" type="noConversion"/>
  </si>
  <si>
    <t>SOP008160806447; SOP008160807214</t>
    <phoneticPr fontId="3" type="noConversion"/>
  </si>
  <si>
    <t>SOT236160805212; SOT236160805213; SOT236160805214</t>
    <phoneticPr fontId="3" type="noConversion"/>
  </si>
  <si>
    <t>SOT236160807253; SOT236160807254; SOT236160807255</t>
    <phoneticPr fontId="3" type="noConversion"/>
  </si>
  <si>
    <t>SOT236160806167; SOT236160806168; SOT236160806169</t>
    <phoneticPr fontId="3" type="noConversion"/>
  </si>
  <si>
    <t>SOT236160808181; SOT236160808182</t>
    <phoneticPr fontId="3" type="noConversion"/>
  </si>
  <si>
    <t>SY7200AABC</t>
    <phoneticPr fontId="3" type="noConversion"/>
  </si>
  <si>
    <t>B07L1</t>
    <phoneticPr fontId="3" type="noConversion"/>
  </si>
  <si>
    <t>HTKJ</t>
    <phoneticPr fontId="3" type="noConversion"/>
  </si>
  <si>
    <t>TH00634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</si>
  <si>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</si>
  <si>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HY6QA</t>
    <phoneticPr fontId="3" type="noConversion"/>
  </si>
  <si>
    <t>HJTC</t>
    <phoneticPr fontId="3" type="noConversion"/>
  </si>
  <si>
    <t>NFAHJ.02</t>
    <phoneticPr fontId="3" type="noConversion"/>
  </si>
  <si>
    <t>1#-15#</t>
    <phoneticPr fontId="3" type="noConversion"/>
  </si>
  <si>
    <t>SY7208LABC</t>
    <phoneticPr fontId="3" type="noConversion"/>
  </si>
  <si>
    <t>B27T0</t>
    <phoneticPr fontId="3" type="noConversion"/>
  </si>
  <si>
    <t>TH00635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</si>
  <si>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</si>
  <si>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MI6QA</t>
    <phoneticPr fontId="3" type="noConversion"/>
  </si>
  <si>
    <t>NF1PT</t>
    <phoneticPr fontId="3" type="noConversion"/>
  </si>
  <si>
    <t>1#-5#</t>
    <phoneticPr fontId="3" type="noConversion"/>
  </si>
  <si>
    <t>SY8002EABC</t>
    <phoneticPr fontId="3" type="noConversion"/>
  </si>
  <si>
    <t>A25I0</t>
    <phoneticPr fontId="3" type="noConversion"/>
  </si>
  <si>
    <t>TH00636</t>
    <phoneticPr fontId="3" type="noConversion"/>
  </si>
  <si>
    <t>XE6QA</t>
    <phoneticPr fontId="3" type="noConversion"/>
  </si>
  <si>
    <t>NFF7K</t>
    <phoneticPr fontId="3" type="noConversion"/>
  </si>
  <si>
    <t>1#-25#</t>
    <phoneticPr fontId="3" type="noConversion"/>
  </si>
  <si>
    <t>TH00637</t>
    <phoneticPr fontId="3" type="noConversion"/>
  </si>
  <si>
    <t>XE6QB</t>
    <phoneticPr fontId="3" type="noConversion"/>
  </si>
  <si>
    <t>NFGFQ</t>
    <phoneticPr fontId="3" type="noConversion"/>
  </si>
  <si>
    <t>1#-13#</t>
    <phoneticPr fontId="3" type="noConversion"/>
  </si>
  <si>
    <t>SY8088AAC</t>
    <phoneticPr fontId="3" type="noConversion"/>
  </si>
  <si>
    <t>A11C0</t>
    <phoneticPr fontId="3" type="noConversion"/>
  </si>
  <si>
    <t>TH00638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</si>
  <si>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</si>
  <si>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LD6QA</t>
    <phoneticPr fontId="3" type="noConversion"/>
  </si>
  <si>
    <t>NFH74</t>
    <phoneticPr fontId="3" type="noConversion"/>
  </si>
  <si>
    <t>TH00639</t>
    <phoneticPr fontId="3" type="noConversion"/>
  </si>
  <si>
    <t>LD6QB</t>
    <phoneticPr fontId="3" type="noConversion"/>
  </si>
  <si>
    <t>NFH75</t>
    <phoneticPr fontId="3" type="noConversion"/>
  </si>
  <si>
    <t>1,2,4,8,9,11-13,16,17,20,23,24</t>
    <phoneticPr fontId="3" type="noConversion"/>
  </si>
  <si>
    <t>SY8121BABC</t>
    <phoneticPr fontId="3" type="noConversion"/>
  </si>
  <si>
    <t>A21D0</t>
    <phoneticPr fontId="3" type="noConversion"/>
  </si>
  <si>
    <t>TH00640</t>
    <phoneticPr fontId="3" type="noConversion"/>
  </si>
  <si>
    <t>TV6QA</t>
    <phoneticPr fontId="3" type="noConversion"/>
  </si>
  <si>
    <t>NFHG4</t>
    <phoneticPr fontId="3" type="noConversion"/>
  </si>
  <si>
    <t>TH00641</t>
    <phoneticPr fontId="3" type="noConversion"/>
  </si>
  <si>
    <t>TV6QB</t>
    <phoneticPr fontId="3" type="noConversion"/>
  </si>
  <si>
    <t>NFHG5</t>
    <phoneticPr fontId="3" type="noConversion"/>
  </si>
  <si>
    <t>TH00642</t>
    <phoneticPr fontId="3" type="noConversion"/>
  </si>
  <si>
    <t>TV6QC</t>
    <phoneticPr fontId="3" type="noConversion"/>
  </si>
  <si>
    <t>NFJ98</t>
    <phoneticPr fontId="3" type="noConversion"/>
  </si>
  <si>
    <t>SY8702ABC</t>
    <phoneticPr fontId="3" type="noConversion"/>
  </si>
  <si>
    <t>B28E0</t>
    <phoneticPr fontId="3" type="noConversion"/>
  </si>
  <si>
    <t>TH00643</t>
    <phoneticPr fontId="3" type="noConversion"/>
  </si>
  <si>
    <t>DR6QA</t>
    <phoneticPr fontId="3" type="noConversion"/>
  </si>
  <si>
    <t>NFF7A</t>
    <phoneticPr fontId="3" type="noConversion"/>
  </si>
  <si>
    <t>1#-2#</t>
    <phoneticPr fontId="3" type="noConversion"/>
  </si>
  <si>
    <t>SY8703ABC</t>
    <phoneticPr fontId="3" type="noConversion"/>
  </si>
  <si>
    <t>TH00644</t>
    <phoneticPr fontId="3" type="noConversion"/>
  </si>
  <si>
    <t>EF6QA</t>
    <phoneticPr fontId="3" type="noConversion"/>
  </si>
  <si>
    <t>NFF7A</t>
    <phoneticPr fontId="3" type="noConversion"/>
  </si>
  <si>
    <t>3#-25#</t>
    <phoneticPr fontId="3" type="noConversion"/>
  </si>
  <si>
    <t>TH00645</t>
    <phoneticPr fontId="3" type="noConversion"/>
  </si>
  <si>
    <t>EF6QB</t>
    <phoneticPr fontId="3" type="noConversion"/>
  </si>
  <si>
    <t>NFF7C</t>
    <phoneticPr fontId="3" type="noConversion"/>
  </si>
  <si>
    <t>1#-9#</t>
    <phoneticPr fontId="3" type="noConversion"/>
  </si>
  <si>
    <t>SYJ905ABC</t>
    <phoneticPr fontId="3" type="noConversion"/>
  </si>
  <si>
    <t>A36A2</t>
    <phoneticPr fontId="3" type="noConversion"/>
  </si>
  <si>
    <t>TH00646</t>
    <phoneticPr fontId="3" type="noConversion"/>
  </si>
  <si>
    <t>NB6QA</t>
    <phoneticPr fontId="3" type="noConversion"/>
  </si>
  <si>
    <t>NF86F</t>
    <phoneticPr fontId="3" type="noConversion"/>
  </si>
  <si>
    <t>16#-25#</t>
    <phoneticPr fontId="3" type="noConversion"/>
  </si>
  <si>
    <t>SYK818AAC</t>
    <phoneticPr fontId="3" type="noConversion"/>
  </si>
  <si>
    <t>TH00647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</si>
  <si>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</si>
  <si>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LD6QC</t>
    <phoneticPr fontId="3" type="noConversion"/>
  </si>
  <si>
    <t>NFFRM</t>
    <phoneticPr fontId="3" type="noConversion"/>
  </si>
  <si>
    <t>SY20327GPKC</t>
    <phoneticPr fontId="3" type="noConversion"/>
  </si>
  <si>
    <t>A58G0</t>
    <phoneticPr fontId="3" type="noConversion"/>
  </si>
  <si>
    <t>NFME</t>
    <phoneticPr fontId="3" type="noConversion"/>
  </si>
  <si>
    <t>GH00142</t>
    <phoneticPr fontId="3" type="noConversion"/>
  </si>
  <si>
    <t>CSP1.56*1.96-20</t>
    <phoneticPr fontId="3" type="noConversion"/>
  </si>
  <si>
    <t>Jb6QA</t>
    <phoneticPr fontId="3" type="noConversion"/>
  </si>
  <si>
    <t>NFJ2G</t>
    <phoneticPr fontId="3" type="noConversion"/>
  </si>
  <si>
    <t>GH00143</t>
    <phoneticPr fontId="3" type="noConversion"/>
  </si>
  <si>
    <t>Jb6QB</t>
    <phoneticPr fontId="3" type="noConversion"/>
  </si>
  <si>
    <t>NFJ9H</t>
    <phoneticPr fontId="3" type="noConversion"/>
  </si>
  <si>
    <t>GH00144</t>
    <phoneticPr fontId="3" type="noConversion"/>
  </si>
  <si>
    <t>Jb6QC</t>
    <phoneticPr fontId="3" type="noConversion"/>
  </si>
  <si>
    <t>NFJ9K</t>
    <phoneticPr fontId="3" type="noConversion"/>
  </si>
  <si>
    <t>GH00145</t>
    <phoneticPr fontId="3" type="noConversion"/>
  </si>
  <si>
    <t>Jb6QD</t>
    <phoneticPr fontId="3" type="noConversion"/>
  </si>
  <si>
    <t>NFJ9M</t>
    <phoneticPr fontId="3" type="noConversion"/>
  </si>
  <si>
    <t>SY7069ADC</t>
    <phoneticPr fontId="3" type="noConversion"/>
  </si>
  <si>
    <t>B38A2</t>
    <phoneticPr fontId="3" type="noConversion"/>
  </si>
  <si>
    <t>GH00146</t>
    <phoneticPr fontId="3" type="noConversion"/>
  </si>
  <si>
    <t>TSOT23-6(FC)</t>
    <phoneticPr fontId="3" type="noConversion"/>
  </si>
  <si>
    <t>Ie6QA</t>
    <phoneticPr fontId="3" type="noConversion"/>
  </si>
  <si>
    <t>NFJQJ.10</t>
    <phoneticPr fontId="3" type="noConversion"/>
  </si>
  <si>
    <t>11#-16#</t>
    <phoneticPr fontId="3" type="noConversion"/>
  </si>
  <si>
    <t>SYR827PKC</t>
    <phoneticPr fontId="3" type="noConversion"/>
  </si>
  <si>
    <t>A58B2</t>
    <phoneticPr fontId="3" type="noConversion"/>
  </si>
  <si>
    <t>GH00147</t>
    <phoneticPr fontId="3" type="noConversion"/>
  </si>
  <si>
    <t xml:space="preserve">CSP1.56*1.96-20 </t>
    <phoneticPr fontId="3" type="noConversion"/>
  </si>
  <si>
    <t>Ab6QA</t>
    <phoneticPr fontId="3" type="noConversion"/>
  </si>
  <si>
    <t>1#-4#</t>
    <phoneticPr fontId="3" type="noConversion"/>
  </si>
  <si>
    <t>SYR828PKC</t>
    <phoneticPr fontId="3" type="noConversion"/>
  </si>
  <si>
    <t>A58C1</t>
    <phoneticPr fontId="3" type="noConversion"/>
  </si>
  <si>
    <t>GH00148</t>
    <phoneticPr fontId="3" type="noConversion"/>
  </si>
  <si>
    <t>Bc6QA</t>
    <phoneticPr fontId="3" type="noConversion"/>
  </si>
  <si>
    <t>NCTHA</t>
    <phoneticPr fontId="3" type="noConversion"/>
  </si>
  <si>
    <t>16#-17#</t>
    <phoneticPr fontId="3" type="noConversion"/>
  </si>
  <si>
    <t xml:space="preserve">SY6881PTC </t>
    <phoneticPr fontId="3" type="noConversion"/>
  </si>
  <si>
    <t>C34A2</t>
    <phoneticPr fontId="3" type="noConversion"/>
  </si>
  <si>
    <t>GH00149</t>
    <phoneticPr fontId="3" type="noConversion"/>
  </si>
  <si>
    <t>CSP1.32*1.86-12</t>
    <phoneticPr fontId="3" type="noConversion"/>
  </si>
  <si>
    <t>Nt6QA</t>
    <phoneticPr fontId="3" type="noConversion"/>
  </si>
  <si>
    <t>NFK71</t>
    <phoneticPr fontId="3" type="noConversion"/>
  </si>
  <si>
    <t>NCN9H</t>
    <phoneticPr fontId="3" type="noConversion"/>
  </si>
  <si>
    <t>19#</t>
    <phoneticPr fontId="3" type="noConversion"/>
  </si>
  <si>
    <t>TH00648</t>
    <phoneticPr fontId="3" type="noConversion"/>
  </si>
  <si>
    <t>AYJ6QH</t>
    <phoneticPr fontId="3" type="noConversion"/>
  </si>
  <si>
    <t>NFH9G+(FA0S4+F3W7G+FAF6W)</t>
    <phoneticPr fontId="3" type="noConversion"/>
  </si>
  <si>
    <t>TH00650</t>
    <phoneticPr fontId="3" type="noConversion"/>
  </si>
  <si>
    <t>TH00651</t>
    <phoneticPr fontId="3" type="noConversion"/>
  </si>
  <si>
    <t>TH00652</t>
    <phoneticPr fontId="3" type="noConversion"/>
  </si>
  <si>
    <t>HY6QB</t>
    <phoneticPr fontId="3" type="noConversion"/>
  </si>
  <si>
    <t>HY6QC</t>
    <phoneticPr fontId="3" type="noConversion"/>
  </si>
  <si>
    <t>HY6QD</t>
    <phoneticPr fontId="3" type="noConversion"/>
  </si>
  <si>
    <t>HY6QE</t>
    <phoneticPr fontId="3" type="noConversion"/>
  </si>
  <si>
    <t>NF8N5</t>
    <phoneticPr fontId="3" type="noConversion"/>
  </si>
  <si>
    <t>NF8N6</t>
    <phoneticPr fontId="3" type="noConversion"/>
  </si>
  <si>
    <t>NF9RS.02</t>
    <phoneticPr fontId="3" type="noConversion"/>
  </si>
  <si>
    <t>GH00150</t>
    <phoneticPr fontId="3" type="noConversion"/>
  </si>
  <si>
    <t>Jb6QE</t>
    <phoneticPr fontId="3" type="noConversion"/>
  </si>
  <si>
    <t>NFKAC</t>
    <phoneticPr fontId="3" type="noConversion"/>
  </si>
  <si>
    <t>GH00151</t>
    <phoneticPr fontId="3" type="noConversion"/>
  </si>
  <si>
    <t>Jb6QF</t>
    <phoneticPr fontId="3" type="noConversion"/>
  </si>
  <si>
    <t>NFKAG</t>
    <phoneticPr fontId="3" type="noConversion"/>
  </si>
  <si>
    <t>GH00152</t>
    <phoneticPr fontId="3" type="noConversion"/>
  </si>
  <si>
    <t>Jb6QG</t>
    <phoneticPr fontId="3" type="noConversion"/>
  </si>
  <si>
    <t>NFKAJ</t>
    <phoneticPr fontId="3" type="noConversion"/>
  </si>
  <si>
    <t>GH00153</t>
    <phoneticPr fontId="3" type="noConversion"/>
  </si>
  <si>
    <t>Jb6QH</t>
    <phoneticPr fontId="3" type="noConversion"/>
  </si>
  <si>
    <t>NFKAA</t>
    <phoneticPr fontId="3" type="noConversion"/>
  </si>
  <si>
    <t>GH00154</t>
    <phoneticPr fontId="3" type="noConversion"/>
  </si>
  <si>
    <t>Jb6QI</t>
    <phoneticPr fontId="3" type="noConversion"/>
  </si>
  <si>
    <t>NFKAH</t>
    <phoneticPr fontId="3" type="noConversion"/>
  </si>
  <si>
    <t>GH00155</t>
    <phoneticPr fontId="3" type="noConversion"/>
  </si>
  <si>
    <t>Jb6QJ</t>
    <phoneticPr fontId="3" type="noConversion"/>
  </si>
  <si>
    <t>NFKAF</t>
    <phoneticPr fontId="3" type="noConversion"/>
  </si>
  <si>
    <t>GH00156</t>
    <phoneticPr fontId="3" type="noConversion"/>
  </si>
  <si>
    <t>Bc6QB</t>
    <phoneticPr fontId="3" type="noConversion"/>
  </si>
  <si>
    <t>18#-25#</t>
    <phoneticPr fontId="3" type="noConversion"/>
  </si>
  <si>
    <t>12#-21#</t>
    <phoneticPr fontId="3" type="noConversion"/>
  </si>
  <si>
    <t>NA2NY.01</t>
    <phoneticPr fontId="3" type="noConversion"/>
  </si>
  <si>
    <t>24#-25#</t>
    <phoneticPr fontId="3" type="noConversion"/>
  </si>
  <si>
    <t>SY7208LABC</t>
    <phoneticPr fontId="3" type="noConversion"/>
  </si>
  <si>
    <t>B27T0</t>
    <phoneticPr fontId="3" type="noConversion"/>
  </si>
  <si>
    <t>HTKJ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</si>
  <si>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</si>
  <si>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MI6QB</t>
    <phoneticPr fontId="3" type="noConversion"/>
  </si>
  <si>
    <t>HJTC</t>
    <phoneticPr fontId="3" type="noConversion"/>
  </si>
  <si>
    <t>NF8P4.02</t>
    <phoneticPr fontId="3" type="noConversion"/>
  </si>
  <si>
    <t>16#-25#</t>
    <phoneticPr fontId="3" type="noConversion"/>
  </si>
  <si>
    <t>SY8002EABC</t>
    <phoneticPr fontId="3" type="noConversion"/>
  </si>
  <si>
    <t>A25I0</t>
    <phoneticPr fontId="3" type="noConversion"/>
  </si>
  <si>
    <t>TH00655</t>
    <phoneticPr fontId="3" type="noConversion"/>
  </si>
  <si>
    <t>XE6QC</t>
    <phoneticPr fontId="3" type="noConversion"/>
  </si>
  <si>
    <t>NFGFQ</t>
    <phoneticPr fontId="3" type="noConversion"/>
  </si>
  <si>
    <t>14#-25#</t>
    <phoneticPr fontId="3" type="noConversion"/>
  </si>
  <si>
    <t>TH00656</t>
    <phoneticPr fontId="3" type="noConversion"/>
  </si>
  <si>
    <t>XE6QD</t>
    <phoneticPr fontId="3" type="noConversion"/>
  </si>
  <si>
    <t>NFGFR</t>
    <phoneticPr fontId="3" type="noConversion"/>
  </si>
  <si>
    <t>1#-25#</t>
    <phoneticPr fontId="3" type="noConversion"/>
  </si>
  <si>
    <t>TH00657</t>
    <phoneticPr fontId="3" type="noConversion"/>
  </si>
  <si>
    <t>XE6QE</t>
    <phoneticPr fontId="3" type="noConversion"/>
  </si>
  <si>
    <t>NFGFS</t>
    <phoneticPr fontId="3" type="noConversion"/>
  </si>
  <si>
    <t>TH00658</t>
    <phoneticPr fontId="3" type="noConversion"/>
  </si>
  <si>
    <t>XE6QF</t>
    <phoneticPr fontId="3" type="noConversion"/>
  </si>
  <si>
    <t>NFGFT</t>
    <phoneticPr fontId="3" type="noConversion"/>
  </si>
  <si>
    <t>SY8088AAC</t>
    <phoneticPr fontId="3" type="noConversion"/>
  </si>
  <si>
    <t>A11C0</t>
    <phoneticPr fontId="3" type="noConversion"/>
  </si>
  <si>
    <t>TH00659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</si>
  <si>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</si>
  <si>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LD6QD</t>
    <phoneticPr fontId="3" type="noConversion"/>
  </si>
  <si>
    <t>NFFRK</t>
    <phoneticPr fontId="3" type="noConversion"/>
  </si>
  <si>
    <t>TH00660</t>
    <phoneticPr fontId="3" type="noConversion"/>
  </si>
  <si>
    <t>LD6QE</t>
    <phoneticPr fontId="3" type="noConversion"/>
  </si>
  <si>
    <t>NFG65</t>
    <phoneticPr fontId="3" type="noConversion"/>
  </si>
  <si>
    <t>TH00661</t>
    <phoneticPr fontId="3" type="noConversion"/>
  </si>
  <si>
    <t>LD6QF</t>
    <phoneticPr fontId="3" type="noConversion"/>
  </si>
  <si>
    <t>NFG66</t>
    <phoneticPr fontId="3" type="noConversion"/>
  </si>
  <si>
    <t>TH00662</t>
    <phoneticPr fontId="3" type="noConversion"/>
  </si>
  <si>
    <t>LD6QG</t>
    <phoneticPr fontId="3" type="noConversion"/>
  </si>
  <si>
    <t>NFG67</t>
    <phoneticPr fontId="3" type="noConversion"/>
  </si>
  <si>
    <t>TH00663</t>
    <phoneticPr fontId="3" type="noConversion"/>
  </si>
  <si>
    <t>LD6QH</t>
    <phoneticPr fontId="3" type="noConversion"/>
  </si>
  <si>
    <t>NFG68</t>
    <phoneticPr fontId="3" type="noConversion"/>
  </si>
  <si>
    <t>TH00664</t>
    <phoneticPr fontId="3" type="noConversion"/>
  </si>
  <si>
    <t>LD6QI</t>
    <phoneticPr fontId="3" type="noConversion"/>
  </si>
  <si>
    <t>NFG69</t>
    <phoneticPr fontId="3" type="noConversion"/>
  </si>
  <si>
    <t>TH00665</t>
    <phoneticPr fontId="3" type="noConversion"/>
  </si>
  <si>
    <t>LD6QJ</t>
    <phoneticPr fontId="3" type="noConversion"/>
  </si>
  <si>
    <t>NFG6A</t>
    <phoneticPr fontId="3" type="noConversion"/>
  </si>
  <si>
    <t>TH00666</t>
    <phoneticPr fontId="3" type="noConversion"/>
  </si>
  <si>
    <t>LD6QK</t>
    <phoneticPr fontId="3" type="noConversion"/>
  </si>
  <si>
    <t>NFH70</t>
    <phoneticPr fontId="3" type="noConversion"/>
  </si>
  <si>
    <t>TH00667</t>
    <phoneticPr fontId="3" type="noConversion"/>
  </si>
  <si>
    <t>LD6QL</t>
    <phoneticPr fontId="3" type="noConversion"/>
  </si>
  <si>
    <t>NFH71</t>
    <phoneticPr fontId="3" type="noConversion"/>
  </si>
  <si>
    <t>TH00668</t>
    <phoneticPr fontId="3" type="noConversion"/>
  </si>
  <si>
    <t>LD6QM</t>
    <phoneticPr fontId="3" type="noConversion"/>
  </si>
  <si>
    <t>NFH72</t>
    <phoneticPr fontId="3" type="noConversion"/>
  </si>
  <si>
    <t>TH00669</t>
    <phoneticPr fontId="3" type="noConversion"/>
  </si>
  <si>
    <t>LD6QN</t>
    <phoneticPr fontId="3" type="noConversion"/>
  </si>
  <si>
    <t>NFH77</t>
    <phoneticPr fontId="3" type="noConversion"/>
  </si>
  <si>
    <t>TH00670</t>
    <phoneticPr fontId="3" type="noConversion"/>
  </si>
  <si>
    <t>LD6QO</t>
    <phoneticPr fontId="3" type="noConversion"/>
  </si>
  <si>
    <t>NFH78</t>
    <phoneticPr fontId="3" type="noConversion"/>
  </si>
  <si>
    <t>TH00671</t>
    <phoneticPr fontId="3" type="noConversion"/>
  </si>
  <si>
    <t>LD6QP</t>
    <phoneticPr fontId="3" type="noConversion"/>
  </si>
  <si>
    <t>NFH79</t>
    <phoneticPr fontId="3" type="noConversion"/>
  </si>
  <si>
    <t>车祸重工单</t>
    <phoneticPr fontId="3" type="noConversion"/>
  </si>
  <si>
    <t>B50A0</t>
    <phoneticPr fontId="3" type="noConversion"/>
  </si>
  <si>
    <t>HJKJ</t>
    <phoneticPr fontId="3" type="noConversion"/>
  </si>
  <si>
    <t>NFMQN</t>
    <phoneticPr fontId="3" type="noConversion"/>
  </si>
  <si>
    <t>3#-4#</t>
    <phoneticPr fontId="3" type="noConversion"/>
  </si>
  <si>
    <t>SY7807ADC</t>
    <phoneticPr fontId="3" type="noConversion"/>
  </si>
  <si>
    <t>TH00679</t>
    <phoneticPr fontId="3" type="noConversion"/>
  </si>
  <si>
    <t>TSOT23-6</t>
    <phoneticPr fontId="3" type="noConversion"/>
  </si>
  <si>
    <t>Mr6QA</t>
    <phoneticPr fontId="3" type="noConversion"/>
  </si>
  <si>
    <t>SY58283N1FAC</t>
    <phoneticPr fontId="3" type="noConversion"/>
  </si>
  <si>
    <t>E35B0+U3X14A</t>
    <phoneticPr fontId="3" type="noConversion"/>
  </si>
  <si>
    <t>HTKJ</t>
    <phoneticPr fontId="3" type="noConversion"/>
  </si>
  <si>
    <t>AYJ6QI</t>
    <phoneticPr fontId="3" type="noConversion"/>
  </si>
  <si>
    <t>HJTC</t>
    <phoneticPr fontId="3" type="noConversion"/>
  </si>
  <si>
    <t>6+28</t>
    <phoneticPr fontId="3" type="noConversion"/>
  </si>
  <si>
    <t>NFH9G+(FRLP6+F7GW2+FAF6W)</t>
    <phoneticPr fontId="3" type="noConversion"/>
  </si>
  <si>
    <t>12#-17#+(1#-25#+24#-25#+25#)</t>
    <phoneticPr fontId="3" type="noConversion"/>
  </si>
  <si>
    <t>SY8089AAAC</t>
    <phoneticPr fontId="3" type="noConversion"/>
  </si>
  <si>
    <t>NFGFJ</t>
    <phoneticPr fontId="3" type="noConversion"/>
  </si>
  <si>
    <t>SY8089AAAC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</si>
  <si>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</si>
  <si>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A25C1</t>
    <phoneticPr fontId="3" type="noConversion"/>
  </si>
  <si>
    <t>TH00680</t>
    <phoneticPr fontId="3" type="noConversion"/>
  </si>
  <si>
    <t>KV6QA</t>
    <phoneticPr fontId="3" type="noConversion"/>
  </si>
  <si>
    <t>NFGFF</t>
    <phoneticPr fontId="3" type="noConversion"/>
  </si>
  <si>
    <r>
      <rPr>
        <sz val="10"/>
        <rFont val="宋体"/>
        <family val="2"/>
        <charset val="134"/>
      </rPr>
      <t>少</t>
    </r>
    <r>
      <rPr>
        <sz val="10"/>
        <rFont val="Arial"/>
        <family val="2"/>
      </rPr>
      <t>16#</t>
    </r>
    <phoneticPr fontId="3" type="noConversion"/>
  </si>
  <si>
    <t>TH00681</t>
    <phoneticPr fontId="3" type="noConversion"/>
  </si>
  <si>
    <t>KV6QB</t>
    <phoneticPr fontId="3" type="noConversion"/>
  </si>
  <si>
    <t>19#-21#</t>
    <phoneticPr fontId="3" type="noConversion"/>
  </si>
  <si>
    <t>TH00682</t>
    <phoneticPr fontId="3" type="noConversion"/>
  </si>
  <si>
    <t>NB6QB</t>
    <phoneticPr fontId="3" type="noConversion"/>
  </si>
  <si>
    <t>NF86C</t>
    <phoneticPr fontId="3" type="noConversion"/>
  </si>
  <si>
    <t>TH00653</t>
    <phoneticPr fontId="3" type="noConversion"/>
  </si>
  <si>
    <t>TH00654</t>
    <phoneticPr fontId="3" type="noConversion"/>
  </si>
  <si>
    <t>SYJ905ABC</t>
    <phoneticPr fontId="3" type="noConversion"/>
  </si>
  <si>
    <t>A36A2</t>
    <phoneticPr fontId="3" type="noConversion"/>
  </si>
  <si>
    <t>HTKJ</t>
    <phoneticPr fontId="3" type="noConversion"/>
  </si>
  <si>
    <t>TH00683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</si>
  <si>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</si>
  <si>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NB6QC</t>
    <phoneticPr fontId="3" type="noConversion"/>
  </si>
  <si>
    <t>HJTC</t>
    <phoneticPr fontId="3" type="noConversion"/>
  </si>
  <si>
    <t>22#-25#</t>
    <phoneticPr fontId="3" type="noConversion"/>
  </si>
  <si>
    <t>TH00684</t>
    <phoneticPr fontId="3" type="noConversion"/>
  </si>
  <si>
    <t>NB6QD</t>
    <phoneticPr fontId="3" type="noConversion"/>
  </si>
  <si>
    <t>NF86G</t>
    <phoneticPr fontId="3" type="noConversion"/>
  </si>
  <si>
    <t>1#-15#</t>
    <phoneticPr fontId="3" type="noConversion"/>
  </si>
  <si>
    <t>SY8121BABC</t>
    <phoneticPr fontId="3" type="noConversion"/>
  </si>
  <si>
    <t>A21D0</t>
    <phoneticPr fontId="3" type="noConversion"/>
  </si>
  <si>
    <t>TH00685</t>
    <phoneticPr fontId="3" type="noConversion"/>
  </si>
  <si>
    <t>TV6QD</t>
    <phoneticPr fontId="3" type="noConversion"/>
  </si>
  <si>
    <t>NFJ98</t>
    <phoneticPr fontId="3" type="noConversion"/>
  </si>
  <si>
    <t>14#-25#</t>
    <phoneticPr fontId="3" type="noConversion"/>
  </si>
  <si>
    <t>TH00686</t>
    <phoneticPr fontId="3" type="noConversion"/>
  </si>
  <si>
    <t>TV6QE</t>
    <phoneticPr fontId="3" type="noConversion"/>
  </si>
  <si>
    <t>NFJ99</t>
    <phoneticPr fontId="3" type="noConversion"/>
  </si>
  <si>
    <t>1#-22#</t>
    <phoneticPr fontId="3" type="noConversion"/>
  </si>
  <si>
    <t>TH00687</t>
    <phoneticPr fontId="3" type="noConversion"/>
  </si>
  <si>
    <t>TV6QF</t>
    <phoneticPr fontId="3" type="noConversion"/>
  </si>
  <si>
    <t>NFJ9A</t>
    <phoneticPr fontId="3" type="noConversion"/>
  </si>
  <si>
    <t>1#-25#</t>
    <phoneticPr fontId="3" type="noConversion"/>
  </si>
  <si>
    <t>TH00688</t>
    <phoneticPr fontId="3" type="noConversion"/>
  </si>
  <si>
    <t>TV6QG</t>
    <phoneticPr fontId="3" type="noConversion"/>
  </si>
  <si>
    <t>NFJ9C</t>
    <phoneticPr fontId="3" type="noConversion"/>
  </si>
  <si>
    <t>TH00689</t>
    <phoneticPr fontId="3" type="noConversion"/>
  </si>
  <si>
    <t>TV6QH</t>
    <phoneticPr fontId="3" type="noConversion"/>
  </si>
  <si>
    <t>NFJ9F</t>
    <phoneticPr fontId="3" type="noConversion"/>
  </si>
  <si>
    <t>TH00690</t>
    <phoneticPr fontId="3" type="noConversion"/>
  </si>
  <si>
    <t>TV6QI</t>
    <phoneticPr fontId="3" type="noConversion"/>
  </si>
  <si>
    <t>NFJ9G</t>
    <phoneticPr fontId="3" type="noConversion"/>
  </si>
  <si>
    <t>SY8703ABC</t>
    <phoneticPr fontId="3" type="noConversion"/>
  </si>
  <si>
    <t>B28E0</t>
    <phoneticPr fontId="3" type="noConversion"/>
  </si>
  <si>
    <t>TH00691</t>
    <phoneticPr fontId="3" type="noConversion"/>
  </si>
  <si>
    <t>EF6QC</t>
    <phoneticPr fontId="3" type="noConversion"/>
  </si>
  <si>
    <t>NFF7C</t>
    <phoneticPr fontId="3" type="noConversion"/>
  </si>
  <si>
    <t>10#-25#</t>
    <phoneticPr fontId="3" type="noConversion"/>
  </si>
  <si>
    <t>TH00692</t>
    <phoneticPr fontId="3" type="noConversion"/>
  </si>
  <si>
    <t>EF6QD</t>
    <phoneticPr fontId="3" type="noConversion"/>
  </si>
  <si>
    <t>NFG5Q</t>
    <phoneticPr fontId="3" type="noConversion"/>
  </si>
  <si>
    <t>TH00693</t>
    <phoneticPr fontId="3" type="noConversion"/>
  </si>
  <si>
    <t>EF6QE</t>
    <phoneticPr fontId="3" type="noConversion"/>
  </si>
  <si>
    <t>NFG5P</t>
    <phoneticPr fontId="3" type="noConversion"/>
  </si>
  <si>
    <t>TH00694</t>
    <phoneticPr fontId="3" type="noConversion"/>
  </si>
  <si>
    <t>EF6QF</t>
    <phoneticPr fontId="3" type="noConversion"/>
  </si>
  <si>
    <t>NF7K6.01</t>
    <phoneticPr fontId="3" type="noConversion"/>
  </si>
  <si>
    <t>SYLS37ABC</t>
    <phoneticPr fontId="3" type="noConversion"/>
  </si>
  <si>
    <t>TH00695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</si>
  <si>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</si>
  <si>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EF6QG</t>
    <phoneticPr fontId="3" type="noConversion"/>
  </si>
  <si>
    <t>HTJC</t>
    <phoneticPr fontId="3" type="noConversion"/>
  </si>
  <si>
    <t>NFG5R</t>
    <phoneticPr fontId="3" type="noConversion"/>
  </si>
  <si>
    <t>1#-5#</t>
    <phoneticPr fontId="3" type="noConversion"/>
  </si>
  <si>
    <t>SYHV88AAC</t>
    <phoneticPr fontId="3" type="noConversion"/>
  </si>
  <si>
    <t>A11C0</t>
    <phoneticPr fontId="3" type="noConversion"/>
  </si>
  <si>
    <t>TH00696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</si>
  <si>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</si>
  <si>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LD6QQ</t>
    <phoneticPr fontId="3" type="noConversion"/>
  </si>
  <si>
    <t>NFH7A</t>
    <phoneticPr fontId="3" type="noConversion"/>
  </si>
  <si>
    <t>SYK818AAC</t>
    <phoneticPr fontId="3" type="noConversion"/>
  </si>
  <si>
    <t>TH00697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</si>
  <si>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</si>
  <si>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LD6QR</t>
    <phoneticPr fontId="3" type="noConversion"/>
  </si>
  <si>
    <t>6#-25#</t>
    <phoneticPr fontId="3" type="noConversion"/>
  </si>
  <si>
    <t>TH00698</t>
    <phoneticPr fontId="3" type="noConversion"/>
  </si>
  <si>
    <t>LD6QS</t>
    <phoneticPr fontId="3" type="noConversion"/>
  </si>
  <si>
    <t>NFH7W</t>
    <phoneticPr fontId="3" type="noConversion"/>
  </si>
  <si>
    <t>TH00699</t>
    <phoneticPr fontId="3" type="noConversion"/>
  </si>
  <si>
    <t>LD6QT</t>
    <phoneticPr fontId="3" type="noConversion"/>
  </si>
  <si>
    <t>NFH80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</si>
  <si>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</si>
  <si>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</si>
  <si>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6#-11#+(1#-25#+24#-25#+24#)</t>
    <phoneticPr fontId="3" type="noConversion"/>
  </si>
  <si>
    <t>E35B0+U3X14A</t>
    <phoneticPr fontId="3" type="noConversion"/>
  </si>
  <si>
    <t>TH00700</t>
    <phoneticPr fontId="3" type="noConversion"/>
  </si>
  <si>
    <t>AYJ6QJ</t>
    <phoneticPr fontId="3" type="noConversion"/>
  </si>
  <si>
    <t>6+28</t>
    <phoneticPr fontId="3" type="noConversion"/>
  </si>
  <si>
    <t>NFH9G+(F94MW+FLGFA+F0R6L)</t>
    <phoneticPr fontId="3" type="noConversion"/>
  </si>
  <si>
    <t>18#-23#+(1#-25#+24#-25#+24#)</t>
    <phoneticPr fontId="3" type="noConversion"/>
  </si>
  <si>
    <t>TH00649</t>
    <phoneticPr fontId="3" type="noConversion"/>
  </si>
  <si>
    <t>TH00678</t>
    <phoneticPr fontId="3" type="noConversion"/>
  </si>
  <si>
    <t>TH00677</t>
    <phoneticPr fontId="3" type="noConversion"/>
  </si>
  <si>
    <t>TH00676</t>
    <phoneticPr fontId="3" type="noConversion"/>
  </si>
  <si>
    <t>TH00675</t>
    <phoneticPr fontId="3" type="noConversion"/>
  </si>
  <si>
    <t>TH00674</t>
    <phoneticPr fontId="3" type="noConversion"/>
  </si>
  <si>
    <t>TH00673</t>
    <phoneticPr fontId="3" type="noConversion"/>
  </si>
  <si>
    <t>TH00672</t>
    <phoneticPr fontId="3" type="noConversion"/>
  </si>
  <si>
    <t>HTKJ</t>
    <phoneticPr fontId="3" type="noConversion"/>
  </si>
  <si>
    <t>SY7201ABC</t>
    <phoneticPr fontId="3" type="noConversion"/>
  </si>
  <si>
    <t>SY7208LABC</t>
    <phoneticPr fontId="3" type="noConversion"/>
  </si>
  <si>
    <t>SY8088AAC</t>
    <phoneticPr fontId="3" type="noConversion"/>
  </si>
  <si>
    <t>SY8089AAAC</t>
    <phoneticPr fontId="3" type="noConversion"/>
  </si>
  <si>
    <t>SY8703ABC</t>
    <phoneticPr fontId="3" type="noConversion"/>
  </si>
  <si>
    <t>SYHV88AAC</t>
    <phoneticPr fontId="3" type="noConversion"/>
  </si>
  <si>
    <t>SYLS37ABC</t>
    <phoneticPr fontId="3" type="noConversion"/>
  </si>
  <si>
    <t>SY58283N1FAC</t>
    <phoneticPr fontId="3" type="noConversion"/>
  </si>
  <si>
    <t>AYJ6RA</t>
    <phoneticPr fontId="3" type="noConversion"/>
  </si>
  <si>
    <t>AYJ6RB</t>
    <phoneticPr fontId="3" type="noConversion"/>
  </si>
  <si>
    <t>AYJ6RC</t>
    <phoneticPr fontId="3" type="noConversion"/>
  </si>
  <si>
    <t>AYJ6RD</t>
    <phoneticPr fontId="3" type="noConversion"/>
  </si>
  <si>
    <t>Wafer Lot#</t>
    <phoneticPr fontId="3" type="noConversion"/>
  </si>
  <si>
    <t>TH00701</t>
    <phoneticPr fontId="3" type="noConversion"/>
  </si>
  <si>
    <t>(NCTQ7+NF4T7)+F66W3</t>
    <phoneticPr fontId="3" type="noConversion"/>
  </si>
  <si>
    <t>(8#+23#-25#)+1#-19#</t>
    <phoneticPr fontId="3" type="noConversion"/>
  </si>
  <si>
    <t>TH00702</t>
    <phoneticPr fontId="3" type="noConversion"/>
  </si>
  <si>
    <t>NFFS7.01+(F82PH+FLP3R+F6STM)</t>
    <phoneticPr fontId="3" type="noConversion"/>
  </si>
  <si>
    <t>11#-20#+(1#-25#+1#-20#+24#-25#)</t>
    <phoneticPr fontId="3" type="noConversion"/>
  </si>
  <si>
    <t>TH00703</t>
    <phoneticPr fontId="3" type="noConversion"/>
  </si>
  <si>
    <t>NFFS7.01+(F66W3+FLP3R+FMFH8)</t>
    <phoneticPr fontId="3" type="noConversion"/>
  </si>
  <si>
    <t>21#-24#+(20#-25#+21#-25#+1#-8#)</t>
    <phoneticPr fontId="3" type="noConversion"/>
  </si>
  <si>
    <t>TH00704</t>
    <phoneticPr fontId="3" type="noConversion"/>
  </si>
  <si>
    <t>NFHHK+(FMFH8+FPL6F)</t>
    <phoneticPr fontId="3" type="noConversion"/>
  </si>
  <si>
    <t>1#-4#+(9#-25#+24#-25#)</t>
    <phoneticPr fontId="3" type="noConversion"/>
  </si>
  <si>
    <t>SY58283N1FAC</t>
    <phoneticPr fontId="3" type="noConversion"/>
  </si>
  <si>
    <t>E35B0+U3X14A</t>
    <phoneticPr fontId="3" type="noConversion"/>
  </si>
  <si>
    <t>HTKJ</t>
    <phoneticPr fontId="3" type="noConversion"/>
  </si>
  <si>
    <t>TH00705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</si>
  <si>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</si>
  <si>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AYJ6RE</t>
    <phoneticPr fontId="3" type="noConversion"/>
  </si>
  <si>
    <t>HJTC</t>
    <phoneticPr fontId="3" type="noConversion"/>
  </si>
  <si>
    <t>6+28</t>
    <phoneticPr fontId="3" type="noConversion"/>
  </si>
  <si>
    <t>NFHHK+(FYLYR+F0R6L+FPTHC)</t>
    <phoneticPr fontId="3" type="noConversion"/>
  </si>
  <si>
    <t>5#-10#+(1#-25#+25#+24#-25#)</t>
    <phoneticPr fontId="3" type="noConversion"/>
  </si>
  <si>
    <t>GH00161</t>
    <phoneticPr fontId="3" type="noConversion"/>
  </si>
  <si>
    <t>GH00162</t>
    <phoneticPr fontId="3" type="noConversion"/>
  </si>
  <si>
    <t>GH00163</t>
    <phoneticPr fontId="3" type="noConversion"/>
  </si>
  <si>
    <t>Jb6RD</t>
    <phoneticPr fontId="3" type="noConversion"/>
  </si>
  <si>
    <t>Jb6RE</t>
    <phoneticPr fontId="3" type="noConversion"/>
  </si>
  <si>
    <t>Jb6RF</t>
    <phoneticPr fontId="3" type="noConversion"/>
  </si>
  <si>
    <t>GH00164</t>
    <phoneticPr fontId="3" type="noConversion"/>
  </si>
  <si>
    <t>GH00165</t>
    <phoneticPr fontId="3" type="noConversion"/>
  </si>
  <si>
    <t>Jb6RG</t>
    <phoneticPr fontId="3" type="noConversion"/>
  </si>
  <si>
    <t>Jb6RH</t>
    <phoneticPr fontId="3" type="noConversion"/>
  </si>
  <si>
    <t>GH00158</t>
    <phoneticPr fontId="3" type="noConversion"/>
  </si>
  <si>
    <t>Jb6RA</t>
    <phoneticPr fontId="3" type="noConversion"/>
  </si>
  <si>
    <t>NFL9S</t>
    <phoneticPr fontId="3" type="noConversion"/>
  </si>
  <si>
    <t>GH00159</t>
    <phoneticPr fontId="3" type="noConversion"/>
  </si>
  <si>
    <t>Jb6RB</t>
    <phoneticPr fontId="3" type="noConversion"/>
  </si>
  <si>
    <t>NFL9M</t>
    <phoneticPr fontId="3" type="noConversion"/>
  </si>
  <si>
    <t>#1,4-6,10,12,13,16,18,20,23-25</t>
    <phoneticPr fontId="3" type="noConversion"/>
  </si>
  <si>
    <t>GH00160</t>
    <phoneticPr fontId="3" type="noConversion"/>
  </si>
  <si>
    <t>Jb6RC</t>
    <phoneticPr fontId="3" type="noConversion"/>
  </si>
  <si>
    <t>NFL9M.03</t>
    <phoneticPr fontId="3" type="noConversion"/>
  </si>
  <si>
    <t>#2,3,7-9,11,14,15,17,19,21,22</t>
    <phoneticPr fontId="3" type="noConversion"/>
  </si>
  <si>
    <t>NFL9P</t>
    <phoneticPr fontId="3" type="noConversion"/>
  </si>
  <si>
    <t>NFL9Q</t>
    <phoneticPr fontId="3" type="noConversion"/>
  </si>
  <si>
    <t>NFL9R</t>
    <phoneticPr fontId="3" type="noConversion"/>
  </si>
  <si>
    <t>NFL9N</t>
    <phoneticPr fontId="3" type="noConversion"/>
  </si>
  <si>
    <t>NFL9N.02</t>
    <phoneticPr fontId="3" type="noConversion"/>
  </si>
  <si>
    <t>#1,4,5,6,10,12,13,16,18,20,23-25</t>
    <phoneticPr fontId="3" type="noConversion"/>
  </si>
  <si>
    <t>SY20327GPKC</t>
    <phoneticPr fontId="3" type="noConversion"/>
  </si>
  <si>
    <t>CSP1.56*1.96-20</t>
    <phoneticPr fontId="3" type="noConversion"/>
  </si>
  <si>
    <t>GH00166</t>
    <phoneticPr fontId="3" type="noConversion"/>
  </si>
  <si>
    <t>Ie6RA</t>
    <phoneticPr fontId="3" type="noConversion"/>
  </si>
  <si>
    <t>17#-20#</t>
    <phoneticPr fontId="3" type="noConversion"/>
  </si>
  <si>
    <t>SYR838APKC</t>
    <phoneticPr fontId="3" type="noConversion"/>
  </si>
  <si>
    <t>A58K1</t>
    <phoneticPr fontId="3" type="noConversion"/>
  </si>
  <si>
    <t>NFME</t>
    <phoneticPr fontId="3" type="noConversion"/>
  </si>
  <si>
    <t>Ps6RA</t>
    <phoneticPr fontId="3" type="noConversion"/>
  </si>
  <si>
    <t>HJTC</t>
    <phoneticPr fontId="3" type="noConversion"/>
  </si>
  <si>
    <t>NF52W</t>
    <phoneticPr fontId="3" type="noConversion"/>
  </si>
  <si>
    <t>11#-25#</t>
    <phoneticPr fontId="3" type="noConversion"/>
  </si>
  <si>
    <t>GH00167</t>
    <phoneticPr fontId="3" type="noConversion"/>
  </si>
  <si>
    <t>NFJQJ.10</t>
  </si>
  <si>
    <t>TH00706</t>
    <phoneticPr fontId="3" type="noConversion"/>
  </si>
  <si>
    <t>HY6RA</t>
    <phoneticPr fontId="3" type="noConversion"/>
  </si>
  <si>
    <t>NF9NW</t>
    <phoneticPr fontId="3" type="noConversion"/>
  </si>
  <si>
    <t>HTKJ</t>
    <phoneticPr fontId="3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</si>
  <si>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</si>
  <si>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RY6RA</t>
    <phoneticPr fontId="3" type="noConversion"/>
  </si>
  <si>
    <t>HJTC</t>
    <phoneticPr fontId="3" type="noConversion"/>
  </si>
  <si>
    <t>TH00707</t>
    <phoneticPr fontId="3" type="noConversion"/>
  </si>
  <si>
    <t>A25I0</t>
    <phoneticPr fontId="3" type="noConversion"/>
  </si>
  <si>
    <t>XE6RA</t>
    <phoneticPr fontId="3" type="noConversion"/>
  </si>
  <si>
    <t>NFL93</t>
    <phoneticPr fontId="3" type="noConversion"/>
  </si>
  <si>
    <t>1#-25#</t>
    <phoneticPr fontId="3" type="noConversion"/>
  </si>
  <si>
    <t>TH00708</t>
    <phoneticPr fontId="3" type="noConversion"/>
  </si>
  <si>
    <t>TH00709</t>
    <phoneticPr fontId="3" type="noConversion"/>
  </si>
  <si>
    <t>LD6RA</t>
    <phoneticPr fontId="3" type="noConversion"/>
  </si>
  <si>
    <t>TH00710</t>
    <phoneticPr fontId="3" type="noConversion"/>
  </si>
  <si>
    <t>LD6RB</t>
    <phoneticPr fontId="3" type="noConversion"/>
  </si>
  <si>
    <t>NFH81</t>
    <phoneticPr fontId="3" type="noConversion"/>
  </si>
  <si>
    <t>TH00711</t>
    <phoneticPr fontId="3" type="noConversion"/>
  </si>
  <si>
    <t>LD6RC</t>
    <phoneticPr fontId="3" type="noConversion"/>
  </si>
  <si>
    <t>NFH82</t>
    <phoneticPr fontId="3" type="noConversion"/>
  </si>
  <si>
    <t>TH00712</t>
    <phoneticPr fontId="3" type="noConversion"/>
  </si>
  <si>
    <t>KV6RA</t>
    <phoneticPr fontId="3" type="noConversion"/>
  </si>
  <si>
    <t>SY8089AAAC</t>
    <phoneticPr fontId="3" type="noConversion"/>
  </si>
  <si>
    <t>A25C1</t>
    <phoneticPr fontId="3" type="noConversion"/>
  </si>
  <si>
    <t>HTKJ</t>
    <phoneticPr fontId="3" type="noConversion"/>
  </si>
  <si>
    <t>TH00713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</si>
  <si>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</si>
  <si>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KV6RB</t>
    <phoneticPr fontId="3" type="noConversion"/>
  </si>
  <si>
    <t>HJTC</t>
    <phoneticPr fontId="3" type="noConversion"/>
  </si>
  <si>
    <t>NFGFG</t>
    <phoneticPr fontId="3" type="noConversion"/>
  </si>
  <si>
    <t>1#-25#</t>
    <phoneticPr fontId="3" type="noConversion"/>
  </si>
  <si>
    <t>SY8089AAAC</t>
    <phoneticPr fontId="3" type="noConversion"/>
  </si>
  <si>
    <t>A25C1</t>
    <phoneticPr fontId="3" type="noConversion"/>
  </si>
  <si>
    <t>HTKJ</t>
    <phoneticPr fontId="3" type="noConversion"/>
  </si>
  <si>
    <t>TH00714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</si>
  <si>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</si>
  <si>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KV6RC</t>
    <phoneticPr fontId="3" type="noConversion"/>
  </si>
  <si>
    <t>HJTC</t>
    <phoneticPr fontId="3" type="noConversion"/>
  </si>
  <si>
    <t>NFGFH</t>
    <phoneticPr fontId="3" type="noConversion"/>
  </si>
  <si>
    <t>1#-25#</t>
    <phoneticPr fontId="3" type="noConversion"/>
  </si>
  <si>
    <t>TH00715</t>
    <phoneticPr fontId="3" type="noConversion"/>
  </si>
  <si>
    <t>KV6RD</t>
    <phoneticPr fontId="3" type="noConversion"/>
  </si>
  <si>
    <t>NFGFK</t>
    <phoneticPr fontId="3" type="noConversion"/>
  </si>
  <si>
    <t>A21D0</t>
    <phoneticPr fontId="3" type="noConversion"/>
  </si>
  <si>
    <t>HTKJ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</si>
  <si>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3" type="noConversion"/>
  </si>
  <si>
    <t>TV6RA</t>
    <phoneticPr fontId="3" type="noConversion"/>
  </si>
  <si>
    <t>HJTC</t>
    <phoneticPr fontId="3" type="noConversion"/>
  </si>
  <si>
    <t>NFLK7</t>
    <phoneticPr fontId="3" type="noConversion"/>
  </si>
  <si>
    <t>1#-25#</t>
    <phoneticPr fontId="3" type="noConversion"/>
  </si>
  <si>
    <t>TH00717</t>
    <phoneticPr fontId="3" type="noConversion"/>
  </si>
  <si>
    <t>TV6RB</t>
    <phoneticPr fontId="3" type="noConversion"/>
  </si>
  <si>
    <t>NFLKA</t>
    <phoneticPr fontId="3" type="noConversion"/>
  </si>
  <si>
    <t>TH00718</t>
    <phoneticPr fontId="3" type="noConversion"/>
  </si>
  <si>
    <t>TV6RC</t>
    <phoneticPr fontId="3" type="noConversion"/>
  </si>
  <si>
    <t>NFLKC</t>
    <phoneticPr fontId="3" type="noConversion"/>
  </si>
  <si>
    <t>TH00719</t>
    <phoneticPr fontId="3" type="noConversion"/>
  </si>
  <si>
    <t>TV6RD</t>
    <phoneticPr fontId="3" type="noConversion"/>
  </si>
  <si>
    <t>NFLKF</t>
    <phoneticPr fontId="3" type="noConversion"/>
  </si>
  <si>
    <t>TH00716</t>
    <phoneticPr fontId="3" type="noConversion"/>
  </si>
  <si>
    <t xml:space="preserve">B28E0 </t>
    <phoneticPr fontId="3" type="noConversion"/>
  </si>
  <si>
    <t>TH00720</t>
    <phoneticPr fontId="3" type="noConversion"/>
  </si>
  <si>
    <t>EF6RA</t>
    <phoneticPr fontId="3" type="noConversion"/>
  </si>
  <si>
    <t xml:space="preserve">A11C0 </t>
    <phoneticPr fontId="3" type="noConversion"/>
  </si>
  <si>
    <t>TH00721</t>
    <phoneticPr fontId="3" type="noConversion"/>
  </si>
  <si>
    <t>NFKN6.03</t>
    <phoneticPr fontId="3" type="noConversion"/>
  </si>
  <si>
    <t>16#-20#</t>
    <phoneticPr fontId="3" type="noConversion"/>
  </si>
  <si>
    <t>LD6RD</t>
    <phoneticPr fontId="3" type="noConversion"/>
  </si>
  <si>
    <t>HTKJ</t>
    <phoneticPr fontId="3" type="noConversion"/>
  </si>
  <si>
    <t>NB6RA</t>
    <phoneticPr fontId="3" type="noConversion"/>
  </si>
  <si>
    <t>HJTC</t>
    <phoneticPr fontId="3" type="noConversion"/>
  </si>
  <si>
    <t>16#-25#</t>
    <phoneticPr fontId="3" type="noConversion"/>
  </si>
  <si>
    <t>TH00722</t>
    <phoneticPr fontId="3" type="noConversion"/>
  </si>
  <si>
    <t>TH00723</t>
    <phoneticPr fontId="3" type="noConversion"/>
  </si>
  <si>
    <t>NFH83</t>
    <phoneticPr fontId="3" type="noConversion"/>
  </si>
  <si>
    <t>LD6RE</t>
    <phoneticPr fontId="3" type="noConversion"/>
  </si>
  <si>
    <t>NFME</t>
    <phoneticPr fontId="3" type="noConversion"/>
  </si>
  <si>
    <t>GH00157</t>
    <phoneticPr fontId="3" type="noConversion"/>
  </si>
  <si>
    <t>CSP3.33*3.53-36</t>
    <phoneticPr fontId="3" type="noConversion"/>
  </si>
  <si>
    <t>NFHPH</t>
    <phoneticPr fontId="3" type="noConversion"/>
  </si>
  <si>
    <t>1#-15#</t>
    <phoneticPr fontId="3" type="noConversion"/>
  </si>
  <si>
    <t xml:space="preserve">SC2701
BGV6RA
1635
</t>
    <phoneticPr fontId="3" type="noConversion"/>
  </si>
  <si>
    <t>SY8688DPUC</t>
    <phoneticPr fontId="3" type="noConversion"/>
  </si>
  <si>
    <t>I82A5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</si>
</sst>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0_);[Red]\(0.00\)"/>
  </numFmts>
  <fonts count="26" x14ac:knownFonts="1">
    <font>
      <sz val="11"/>
      <color theme="1"/>
      <name val="宋体"/>
      <family val="2"/>
      <charset val="134"/>
      <scheme val="minor"/>
    </font>
    <font>
      <sz val="12"/>
      <name val="Times New Roman"/>
      <family val="1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b/>
      <sz val="10"/>
      <name val="Times New Roman"/>
      <family val="1"/>
    </font>
    <font>
      <b/>
      <sz val="10"/>
      <name val="Times New Roman"/>
      <family val="1"/>
      <charset val="134"/>
    </font>
    <font>
      <b/>
      <sz val="10"/>
      <name val="Arial"/>
      <family val="2"/>
      <charset val="134"/>
    </font>
    <font>
      <b/>
      <sz val="10"/>
      <color indexed="10"/>
      <name val="Times New Roman"/>
      <family val="1"/>
      <charset val="134"/>
    </font>
    <font>
      <b/>
      <sz val="10"/>
      <color indexed="10"/>
      <name val="Arial"/>
      <family val="2"/>
      <charset val="134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color rgb="FFFF0000"/>
      <name val="Arial"/>
      <family val="2"/>
    </font>
    <font>
      <sz val="10"/>
      <name val="宋体"/>
      <family val="2"/>
      <charset val="134"/>
    </font>
    <font>
      <sz val="12"/>
      <name val="宋体"/>
      <family val="3"/>
      <charset val="134"/>
    </font>
    <font>
      <u/>
      <sz val="10"/>
      <name val="Arial"/>
      <family val="2"/>
      <charset val="134"/>
    </font>
    <font>
      <sz val="9"/>
      <name val="Arial"/>
      <family val="2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16" fillId="0" borderId="0"/>
    <xf numFmtId="0" fontId="16" fillId="0" borderId="0"/>
    <xf numFmtId="0" fontId="21" fillId="0" borderId="0"/>
    <xf numFmtId="0" fontId="16" fillId="0" borderId="0"/>
    <xf numFmtId="0" fontId="22" fillId="0" borderId="0"/>
    <xf numFmtId="0" fontId="16" fillId="0" borderId="0"/>
    <xf numFmtId="0" fontId="16" fillId="0" borderId="0"/>
    <xf numFmtId="0" fontId="22" fillId="0" borderId="0"/>
    <xf numFmtId="0" fontId="23" fillId="0" borderId="0">
      <alignment vertical="center"/>
    </xf>
  </cellStyleXfs>
  <cellXfs count="56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vertical="center" wrapText="1"/>
    </xf>
    <xf numFmtId="0" fontId="8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vertical="center"/>
    </xf>
    <xf numFmtId="177" fontId="8" fillId="2" borderId="1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2" xfId="1" applyFont="1" applyFill="1" applyBorder="1" applyAlignment="1">
      <alignment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1" fillId="3" borderId="2" xfId="1" applyNumberFormat="1" applyFont="1" applyFill="1" applyBorder="1" applyAlignment="1" applyProtection="1">
      <alignment horizontal="left" vertical="center" wrapText="1"/>
    </xf>
    <xf numFmtId="0" fontId="11" fillId="3" borderId="2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2" fillId="3" borderId="2" xfId="1" applyFont="1" applyFill="1" applyBorder="1" applyAlignment="1">
      <alignment horizontal="center" vertical="center" wrapText="1"/>
    </xf>
    <xf numFmtId="0" fontId="12" fillId="3" borderId="2" xfId="1" applyFont="1" applyFill="1" applyBorder="1" applyAlignment="1">
      <alignment horizontal="left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left" vertical="center" wrapText="1"/>
    </xf>
    <xf numFmtId="0" fontId="6" fillId="3" borderId="2" xfId="1" applyFont="1" applyFill="1" applyBorder="1" applyAlignment="1">
      <alignment horizontal="left" vertical="center" wrapText="1"/>
    </xf>
    <xf numFmtId="0" fontId="12" fillId="4" borderId="2" xfId="1" applyFont="1" applyFill="1" applyBorder="1" applyAlignment="1">
      <alignment horizontal="left" vertical="center" wrapText="1"/>
    </xf>
    <xf numFmtId="0" fontId="13" fillId="4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vertical="center" wrapText="1"/>
    </xf>
    <xf numFmtId="0" fontId="11" fillId="4" borderId="2" xfId="1" applyFont="1" applyFill="1" applyBorder="1" applyAlignment="1">
      <alignment horizontal="center" vertical="center" wrapText="1"/>
    </xf>
    <xf numFmtId="14" fontId="11" fillId="4" borderId="2" xfId="1" applyNumberFormat="1" applyFont="1" applyFill="1" applyBorder="1" applyAlignment="1" applyProtection="1">
      <alignment horizontal="left" vertical="center" wrapText="1"/>
    </xf>
    <xf numFmtId="0" fontId="11" fillId="4" borderId="2" xfId="1" applyFont="1" applyFill="1" applyBorder="1" applyAlignment="1">
      <alignment horizontal="left" vertical="center"/>
    </xf>
    <xf numFmtId="0" fontId="11" fillId="4" borderId="2" xfId="1" applyFont="1" applyFill="1" applyBorder="1" applyAlignment="1">
      <alignment vertical="center"/>
    </xf>
    <xf numFmtId="0" fontId="0" fillId="4" borderId="0" xfId="0" applyFill="1">
      <alignment vertical="center"/>
    </xf>
    <xf numFmtId="0" fontId="18" fillId="3" borderId="2" xfId="1" applyFont="1" applyFill="1" applyBorder="1" applyAlignment="1">
      <alignment horizontal="left" vertical="center" wrapText="1"/>
    </xf>
    <xf numFmtId="0" fontId="12" fillId="0" borderId="2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11" fillId="0" borderId="2" xfId="1" applyFont="1" applyFill="1" applyBorder="1" applyAlignment="1">
      <alignment vertical="center" wrapText="1"/>
    </xf>
    <xf numFmtId="0" fontId="11" fillId="0" borderId="2" xfId="1" applyFont="1" applyFill="1" applyBorder="1" applyAlignment="1">
      <alignment horizontal="center" vertical="center" wrapText="1"/>
    </xf>
    <xf numFmtId="14" fontId="11" fillId="0" borderId="2" xfId="1" applyNumberFormat="1" applyFont="1" applyFill="1" applyBorder="1" applyAlignment="1" applyProtection="1">
      <alignment horizontal="left" vertical="center" wrapText="1"/>
    </xf>
    <xf numFmtId="0" fontId="11" fillId="0" borderId="2" xfId="1" applyFont="1" applyFill="1" applyBorder="1" applyAlignment="1">
      <alignment horizontal="left" vertical="center"/>
    </xf>
    <xf numFmtId="0" fontId="11" fillId="0" borderId="2" xfId="1" applyFont="1" applyFill="1" applyBorder="1" applyAlignment="1">
      <alignment vertical="center"/>
    </xf>
    <xf numFmtId="0" fontId="0" fillId="0" borderId="0" xfId="0" applyFill="1">
      <alignment vertical="center"/>
    </xf>
    <xf numFmtId="0" fontId="14" fillId="0" borderId="2" xfId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left" vertical="center"/>
    </xf>
    <xf numFmtId="0" fontId="19" fillId="3" borderId="2" xfId="1" applyFont="1" applyFill="1" applyBorder="1" applyAlignment="1">
      <alignment horizontal="left" vertical="center" wrapText="1"/>
    </xf>
    <xf numFmtId="0" fontId="20" fillId="3" borderId="2" xfId="1" applyFont="1" applyFill="1" applyBorder="1" applyAlignment="1">
      <alignment horizontal="left" vertical="center" wrapText="1"/>
    </xf>
    <xf numFmtId="0" fontId="15" fillId="0" borderId="2" xfId="1" applyFont="1" applyFill="1" applyBorder="1" applyAlignment="1">
      <alignment horizontal="left" vertical="center" wrapText="1"/>
    </xf>
    <xf numFmtId="0" fontId="0" fillId="5" borderId="0" xfId="0" applyFill="1">
      <alignment vertical="center"/>
    </xf>
    <xf numFmtId="0" fontId="24" fillId="3" borderId="2" xfId="1" applyFont="1" applyFill="1" applyBorder="1" applyAlignment="1">
      <alignment horizontal="left" vertical="center" wrapText="1"/>
    </xf>
    <xf numFmtId="0" fontId="25" fillId="3" borderId="2" xfId="1" applyFont="1" applyFill="1" applyBorder="1" applyAlignment="1">
      <alignment horizontal="left" vertical="center" wrapText="1"/>
    </xf>
    <xf numFmtId="0" fontId="25" fillId="3" borderId="2" xfId="1" applyFont="1" applyFill="1" applyBorder="1" applyAlignment="1">
      <alignment vertical="center" wrapText="1"/>
    </xf>
    <xf numFmtId="0" fontId="25" fillId="3" borderId="2" xfId="1" applyFont="1" applyFill="1" applyBorder="1" applyAlignment="1">
      <alignment horizontal="center" vertical="center" wrapText="1"/>
    </xf>
    <xf numFmtId="14" fontId="25" fillId="3" borderId="2" xfId="1" applyNumberFormat="1" applyFont="1" applyFill="1" applyBorder="1" applyAlignment="1" applyProtection="1">
      <alignment horizontal="left" vertical="center" wrapText="1"/>
    </xf>
    <xf numFmtId="0" fontId="25" fillId="3" borderId="2" xfId="1" applyFont="1" applyFill="1" applyBorder="1" applyAlignment="1">
      <alignment horizontal="left" vertical="center"/>
    </xf>
  </cellXfs>
  <cellStyles count="11">
    <cellStyle name="常规" xfId="0" builtinId="0"/>
    <cellStyle name="常规 2" xfId="2"/>
    <cellStyle name="常规 2 2" xfId="5"/>
    <cellStyle name="常规 2 2 2" xfId="8"/>
    <cellStyle name="常规 2 3" xfId="7"/>
    <cellStyle name="常规 2 3 2" xfId="3"/>
    <cellStyle name="常规 3" xfId="1"/>
    <cellStyle name="常规 3 2" xfId="9"/>
    <cellStyle name="常规 3 3" xfId="6"/>
    <cellStyle name="常规 4" xfId="10"/>
    <cellStyle name="常规 5" xfId="4"/>
  </cellStyles>
  <dxfs count="150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G773"/>
  <sheetViews>
    <sheetView tabSelected="1" zoomScaleNormal="100" workbookViewId="0">
      <pane xSplit="6" topLeftCell="G1" activePane="topRight" state="frozen"/>
      <selection pane="topRight" activeCell="P1" sqref="P1:AK1048576"/>
    </sheetView>
  </sheetViews>
  <sheetFormatPr defaultRowHeight="13.5" x14ac:dyDescent="0.15"/>
  <cols>
    <col min="1" max="1" width="14.75" customWidth="1"/>
    <col min="4" max="4" width="15.25" customWidth="1"/>
    <col min="8" max="8" width="10.5" bestFit="1" customWidth="1"/>
    <col min="9" max="9" width="16.5" customWidth="1"/>
    <col min="13" max="13" width="27" customWidth="1"/>
    <col min="14" max="14" width="26" customWidth="1"/>
    <col min="15" max="15" width="27" customWidth="1"/>
  </cols>
  <sheetData>
    <row r="1" spans="1:15" ht="25.5" x14ac:dyDescent="0.1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3269</v>
      </c>
      <c r="N1" s="8" t="s">
        <v>12</v>
      </c>
      <c r="O1" s="9" t="s">
        <v>13</v>
      </c>
    </row>
    <row r="2" spans="1:15" ht="13.5" customHeight="1" x14ac:dyDescent="0.15">
      <c r="A2" s="32" t="s">
        <v>16</v>
      </c>
      <c r="B2" s="33"/>
      <c r="C2" s="34"/>
      <c r="D2" s="32" t="s">
        <v>15</v>
      </c>
      <c r="E2" s="35" t="s">
        <v>17</v>
      </c>
      <c r="F2" s="34" t="s">
        <v>71</v>
      </c>
      <c r="G2" s="36">
        <f>8.063*L2</f>
        <v>201.57500000000002</v>
      </c>
      <c r="H2" s="37">
        <v>42334</v>
      </c>
      <c r="I2" s="36" t="s">
        <v>19</v>
      </c>
      <c r="J2" s="36" t="s">
        <v>72</v>
      </c>
      <c r="K2" s="36" t="s">
        <v>21</v>
      </c>
      <c r="L2" s="36">
        <v>25</v>
      </c>
      <c r="M2" s="38" t="s">
        <v>992</v>
      </c>
      <c r="N2" s="38" t="s">
        <v>84</v>
      </c>
      <c r="O2" s="39"/>
    </row>
    <row r="3" spans="1:15" ht="13.5" customHeight="1" x14ac:dyDescent="0.15">
      <c r="A3" s="32" t="s">
        <v>77</v>
      </c>
      <c r="B3" s="33"/>
      <c r="C3" s="34"/>
      <c r="D3" s="32" t="s">
        <v>995</v>
      </c>
      <c r="E3" s="35" t="s">
        <v>17</v>
      </c>
      <c r="F3" s="34" t="s">
        <v>78</v>
      </c>
      <c r="G3" s="36">
        <f>8.926*L3</f>
        <v>133.89000000000001</v>
      </c>
      <c r="H3" s="37">
        <v>42341</v>
      </c>
      <c r="I3" s="36" t="s">
        <v>27</v>
      </c>
      <c r="J3" s="36" t="s">
        <v>79</v>
      </c>
      <c r="K3" s="36" t="s">
        <v>21</v>
      </c>
      <c r="L3" s="36">
        <v>15</v>
      </c>
      <c r="M3" s="38" t="s">
        <v>996</v>
      </c>
      <c r="N3" s="38" t="s">
        <v>742</v>
      </c>
      <c r="O3" s="39"/>
    </row>
    <row r="4" spans="1:15" ht="13.5" customHeight="1" x14ac:dyDescent="0.15">
      <c r="A4" s="32" t="s">
        <v>77</v>
      </c>
      <c r="B4" s="33"/>
      <c r="C4" s="34"/>
      <c r="D4" s="32" t="s">
        <v>995</v>
      </c>
      <c r="E4" s="35" t="s">
        <v>17</v>
      </c>
      <c r="F4" s="34" t="s">
        <v>97</v>
      </c>
      <c r="G4" s="36">
        <f>8.926*L4</f>
        <v>98.186000000000007</v>
      </c>
      <c r="H4" s="37">
        <v>42375</v>
      </c>
      <c r="I4" s="36" t="s">
        <v>27</v>
      </c>
      <c r="J4" s="36" t="s">
        <v>98</v>
      </c>
      <c r="K4" s="36" t="s">
        <v>21</v>
      </c>
      <c r="L4" s="36">
        <v>11</v>
      </c>
      <c r="M4" s="38" t="s">
        <v>99</v>
      </c>
      <c r="N4" s="38" t="s">
        <v>1000</v>
      </c>
      <c r="O4" s="39"/>
    </row>
    <row r="5" spans="1:15" ht="13.5" customHeight="1" x14ac:dyDescent="0.15">
      <c r="A5" s="32" t="s">
        <v>55</v>
      </c>
      <c r="B5" s="33"/>
      <c r="C5" s="34"/>
      <c r="D5" s="32" t="s">
        <v>279</v>
      </c>
      <c r="E5" s="35" t="s">
        <v>17</v>
      </c>
      <c r="F5" s="34" t="s">
        <v>114</v>
      </c>
      <c r="G5" s="36">
        <f>9.175*L5</f>
        <v>119.27500000000001</v>
      </c>
      <c r="H5" s="37">
        <v>42382</v>
      </c>
      <c r="I5" s="36" t="s">
        <v>58</v>
      </c>
      <c r="J5" s="36" t="s">
        <v>115</v>
      </c>
      <c r="K5" s="36" t="s">
        <v>21</v>
      </c>
      <c r="L5" s="36">
        <v>13</v>
      </c>
      <c r="M5" s="38" t="s">
        <v>116</v>
      </c>
      <c r="N5" s="38" t="s">
        <v>1002</v>
      </c>
      <c r="O5" s="39"/>
    </row>
    <row r="6" spans="1:15" ht="13.5" customHeight="1" x14ac:dyDescent="0.15">
      <c r="A6" s="32" t="s">
        <v>16</v>
      </c>
      <c r="B6" s="33"/>
      <c r="C6" s="34"/>
      <c r="D6" s="32" t="s">
        <v>15</v>
      </c>
      <c r="E6" s="35" t="s">
        <v>17</v>
      </c>
      <c r="F6" s="34" t="s">
        <v>117</v>
      </c>
      <c r="G6" s="36">
        <f>8.063*L6</f>
        <v>120.94500000000001</v>
      </c>
      <c r="H6" s="37">
        <v>42382</v>
      </c>
      <c r="I6" s="36" t="s">
        <v>19</v>
      </c>
      <c r="J6" s="36" t="s">
        <v>118</v>
      </c>
      <c r="K6" s="36" t="s">
        <v>21</v>
      </c>
      <c r="L6" s="36">
        <v>15</v>
      </c>
      <c r="M6" s="38" t="s">
        <v>119</v>
      </c>
      <c r="N6" s="38" t="s">
        <v>76</v>
      </c>
      <c r="O6" s="39"/>
    </row>
    <row r="7" spans="1:15" ht="13.5" customHeight="1" x14ac:dyDescent="0.15">
      <c r="A7" s="32" t="s">
        <v>120</v>
      </c>
      <c r="B7" s="33"/>
      <c r="C7" s="34"/>
      <c r="D7" s="32" t="s">
        <v>121</v>
      </c>
      <c r="E7" s="35" t="s">
        <v>17</v>
      </c>
      <c r="F7" s="34" t="s">
        <v>125</v>
      </c>
      <c r="G7" s="36">
        <f>8.926*L7</f>
        <v>223.15</v>
      </c>
      <c r="H7" s="37">
        <v>42383</v>
      </c>
      <c r="I7" s="36" t="s">
        <v>27</v>
      </c>
      <c r="J7" s="36" t="s">
        <v>126</v>
      </c>
      <c r="K7" s="36" t="s">
        <v>21</v>
      </c>
      <c r="L7" s="36">
        <v>25</v>
      </c>
      <c r="M7" s="38" t="s">
        <v>127</v>
      </c>
      <c r="N7" s="38" t="s">
        <v>84</v>
      </c>
      <c r="O7" s="39"/>
    </row>
    <row r="8" spans="1:15" ht="13.5" customHeight="1" x14ac:dyDescent="0.15">
      <c r="A8" s="32" t="s">
        <v>120</v>
      </c>
      <c r="B8" s="33"/>
      <c r="C8" s="34"/>
      <c r="D8" s="32" t="s">
        <v>121</v>
      </c>
      <c r="E8" s="35" t="s">
        <v>17</v>
      </c>
      <c r="F8" s="34" t="s">
        <v>128</v>
      </c>
      <c r="G8" s="36">
        <f>8.926*L8</f>
        <v>223.15</v>
      </c>
      <c r="H8" s="37">
        <v>42383</v>
      </c>
      <c r="I8" s="36" t="s">
        <v>27</v>
      </c>
      <c r="J8" s="36" t="s">
        <v>129</v>
      </c>
      <c r="K8" s="36" t="s">
        <v>21</v>
      </c>
      <c r="L8" s="36">
        <v>25</v>
      </c>
      <c r="M8" s="38" t="s">
        <v>130</v>
      </c>
      <c r="N8" s="38" t="s">
        <v>84</v>
      </c>
      <c r="O8" s="39"/>
    </row>
    <row r="9" spans="1:15" ht="13.5" customHeight="1" x14ac:dyDescent="0.15">
      <c r="A9" s="32" t="s">
        <v>43</v>
      </c>
      <c r="B9" s="33"/>
      <c r="C9" s="34"/>
      <c r="D9" s="32" t="s">
        <v>427</v>
      </c>
      <c r="E9" s="35" t="s">
        <v>17</v>
      </c>
      <c r="F9" s="34" t="s">
        <v>244</v>
      </c>
      <c r="G9" s="36">
        <f>8.926*L9</f>
        <v>223.15</v>
      </c>
      <c r="H9" s="37">
        <v>42396</v>
      </c>
      <c r="I9" s="36" t="s">
        <v>27</v>
      </c>
      <c r="J9" s="36" t="s">
        <v>245</v>
      </c>
      <c r="K9" s="36" t="s">
        <v>21</v>
      </c>
      <c r="L9" s="36">
        <v>25</v>
      </c>
      <c r="M9" s="38" t="s">
        <v>246</v>
      </c>
      <c r="N9" s="38" t="s">
        <v>84</v>
      </c>
      <c r="O9" s="39"/>
    </row>
    <row r="10" spans="1:15" ht="13.5" customHeight="1" x14ac:dyDescent="0.15">
      <c r="A10" s="32" t="s">
        <v>43</v>
      </c>
      <c r="B10" s="33"/>
      <c r="C10" s="34"/>
      <c r="D10" s="32" t="s">
        <v>427</v>
      </c>
      <c r="E10" s="35" t="s">
        <v>17</v>
      </c>
      <c r="F10" s="34" t="s">
        <v>247</v>
      </c>
      <c r="G10" s="36">
        <f>8.926*L10</f>
        <v>223.15</v>
      </c>
      <c r="H10" s="37">
        <v>42396</v>
      </c>
      <c r="I10" s="36" t="s">
        <v>27</v>
      </c>
      <c r="J10" s="36" t="s">
        <v>248</v>
      </c>
      <c r="K10" s="36" t="s">
        <v>21</v>
      </c>
      <c r="L10" s="36">
        <v>25</v>
      </c>
      <c r="M10" s="38" t="s">
        <v>249</v>
      </c>
      <c r="N10" s="38" t="s">
        <v>84</v>
      </c>
      <c r="O10" s="39"/>
    </row>
    <row r="11" spans="1:15" ht="13.5" customHeight="1" x14ac:dyDescent="0.15">
      <c r="A11" s="32" t="s">
        <v>55</v>
      </c>
      <c r="B11" s="33"/>
      <c r="C11" s="34"/>
      <c r="D11" s="32" t="s">
        <v>279</v>
      </c>
      <c r="E11" s="35" t="s">
        <v>17</v>
      </c>
      <c r="F11" s="34" t="s">
        <v>280</v>
      </c>
      <c r="G11" s="36">
        <f>9.175*L11</f>
        <v>137.625</v>
      </c>
      <c r="H11" s="37">
        <v>42423</v>
      </c>
      <c r="I11" s="36" t="s">
        <v>58</v>
      </c>
      <c r="J11" s="36" t="s">
        <v>281</v>
      </c>
      <c r="K11" s="36" t="s">
        <v>21</v>
      </c>
      <c r="L11" s="36">
        <v>15</v>
      </c>
      <c r="M11" s="38" t="s">
        <v>282</v>
      </c>
      <c r="N11" s="38" t="s">
        <v>76</v>
      </c>
      <c r="O11" s="39"/>
    </row>
    <row r="12" spans="1:15" ht="13.5" customHeight="1" x14ac:dyDescent="0.15">
      <c r="A12" s="32" t="s">
        <v>43</v>
      </c>
      <c r="B12" s="33"/>
      <c r="C12" s="34"/>
      <c r="D12" s="32" t="s">
        <v>427</v>
      </c>
      <c r="E12" s="35" t="s">
        <v>17</v>
      </c>
      <c r="F12" s="34" t="s">
        <v>428</v>
      </c>
      <c r="G12" s="36">
        <f t="shared" ref="G12:G18" si="0">8.926*L12</f>
        <v>187.446</v>
      </c>
      <c r="H12" s="37">
        <v>42426</v>
      </c>
      <c r="I12" s="36" t="s">
        <v>27</v>
      </c>
      <c r="J12" s="36" t="s">
        <v>429</v>
      </c>
      <c r="K12" s="36" t="s">
        <v>21</v>
      </c>
      <c r="L12" s="36">
        <v>21</v>
      </c>
      <c r="M12" s="38" t="s">
        <v>430</v>
      </c>
      <c r="N12" s="38" t="s">
        <v>431</v>
      </c>
      <c r="O12" s="39"/>
    </row>
    <row r="13" spans="1:15" ht="13.5" customHeight="1" x14ac:dyDescent="0.15">
      <c r="A13" s="32" t="s">
        <v>43</v>
      </c>
      <c r="B13" s="33"/>
      <c r="C13" s="34"/>
      <c r="D13" s="32" t="s">
        <v>427</v>
      </c>
      <c r="E13" s="35" t="s">
        <v>17</v>
      </c>
      <c r="F13" s="34" t="s">
        <v>432</v>
      </c>
      <c r="G13" s="36">
        <f t="shared" si="0"/>
        <v>205.298</v>
      </c>
      <c r="H13" s="37">
        <v>42426</v>
      </c>
      <c r="I13" s="36" t="s">
        <v>27</v>
      </c>
      <c r="J13" s="36" t="s">
        <v>433</v>
      </c>
      <c r="K13" s="36" t="s">
        <v>21</v>
      </c>
      <c r="L13" s="36">
        <v>23</v>
      </c>
      <c r="M13" s="38" t="s">
        <v>434</v>
      </c>
      <c r="N13" s="38" t="s">
        <v>435</v>
      </c>
      <c r="O13" s="39"/>
    </row>
    <row r="14" spans="1:15" ht="13.5" customHeight="1" x14ac:dyDescent="0.15">
      <c r="A14" s="32" t="s">
        <v>43</v>
      </c>
      <c r="B14" s="33"/>
      <c r="C14" s="34"/>
      <c r="D14" s="32" t="s">
        <v>427</v>
      </c>
      <c r="E14" s="35" t="s">
        <v>17</v>
      </c>
      <c r="F14" s="34" t="s">
        <v>436</v>
      </c>
      <c r="G14" s="36">
        <f t="shared" si="0"/>
        <v>196.37200000000001</v>
      </c>
      <c r="H14" s="37">
        <v>42426</v>
      </c>
      <c r="I14" s="36" t="s">
        <v>27</v>
      </c>
      <c r="J14" s="36" t="s">
        <v>437</v>
      </c>
      <c r="K14" s="36" t="s">
        <v>21</v>
      </c>
      <c r="L14" s="36">
        <v>22</v>
      </c>
      <c r="M14" s="38" t="s">
        <v>438</v>
      </c>
      <c r="N14" s="38" t="s">
        <v>439</v>
      </c>
      <c r="O14" s="39"/>
    </row>
    <row r="15" spans="1:15" s="40" customFormat="1" ht="13.5" customHeight="1" x14ac:dyDescent="0.15">
      <c r="A15" s="32" t="s">
        <v>43</v>
      </c>
      <c r="B15" s="33"/>
      <c r="C15" s="34"/>
      <c r="D15" s="32" t="s">
        <v>427</v>
      </c>
      <c r="E15" s="35" t="s">
        <v>17</v>
      </c>
      <c r="F15" s="34" t="s">
        <v>440</v>
      </c>
      <c r="G15" s="36">
        <f t="shared" si="0"/>
        <v>133.89000000000001</v>
      </c>
      <c r="H15" s="37">
        <v>42426</v>
      </c>
      <c r="I15" s="36" t="s">
        <v>27</v>
      </c>
      <c r="J15" s="36" t="s">
        <v>441</v>
      </c>
      <c r="K15" s="36" t="s">
        <v>21</v>
      </c>
      <c r="L15" s="36">
        <v>15</v>
      </c>
      <c r="M15" s="38" t="s">
        <v>442</v>
      </c>
      <c r="N15" s="38" t="s">
        <v>443</v>
      </c>
      <c r="O15" s="39"/>
    </row>
    <row r="16" spans="1:15" ht="13.5" customHeight="1" x14ac:dyDescent="0.15">
      <c r="A16" s="32" t="s">
        <v>43</v>
      </c>
      <c r="B16" s="33"/>
      <c r="C16" s="34"/>
      <c r="D16" s="32" t="s">
        <v>427</v>
      </c>
      <c r="E16" s="35" t="s">
        <v>17</v>
      </c>
      <c r="F16" s="34" t="s">
        <v>444</v>
      </c>
      <c r="G16" s="36">
        <f t="shared" si="0"/>
        <v>223.15</v>
      </c>
      <c r="H16" s="37">
        <v>42426</v>
      </c>
      <c r="I16" s="36" t="s">
        <v>27</v>
      </c>
      <c r="J16" s="36" t="s">
        <v>445</v>
      </c>
      <c r="K16" s="36" t="s">
        <v>21</v>
      </c>
      <c r="L16" s="36">
        <v>25</v>
      </c>
      <c r="M16" s="38" t="s">
        <v>446</v>
      </c>
      <c r="N16" s="38" t="s">
        <v>84</v>
      </c>
      <c r="O16" s="39"/>
    </row>
    <row r="17" spans="1:15" s="40" customFormat="1" ht="13.5" customHeight="1" x14ac:dyDescent="0.15">
      <c r="A17" s="32" t="s">
        <v>43</v>
      </c>
      <c r="B17" s="33"/>
      <c r="C17" s="34"/>
      <c r="D17" s="32" t="s">
        <v>427</v>
      </c>
      <c r="E17" s="35" t="s">
        <v>17</v>
      </c>
      <c r="F17" s="34" t="s">
        <v>447</v>
      </c>
      <c r="G17" s="36">
        <f t="shared" si="0"/>
        <v>223.15</v>
      </c>
      <c r="H17" s="37">
        <v>42426</v>
      </c>
      <c r="I17" s="36" t="s">
        <v>27</v>
      </c>
      <c r="J17" s="36" t="s">
        <v>448</v>
      </c>
      <c r="K17" s="36" t="s">
        <v>21</v>
      </c>
      <c r="L17" s="36">
        <v>25</v>
      </c>
      <c r="M17" s="38" t="s">
        <v>449</v>
      </c>
      <c r="N17" s="38" t="s">
        <v>84</v>
      </c>
      <c r="O17" s="39"/>
    </row>
    <row r="18" spans="1:15" s="40" customFormat="1" ht="13.5" customHeight="1" x14ac:dyDescent="0.15">
      <c r="A18" s="32" t="s">
        <v>43</v>
      </c>
      <c r="B18" s="33"/>
      <c r="C18" s="34"/>
      <c r="D18" s="32" t="s">
        <v>427</v>
      </c>
      <c r="E18" s="35" t="s">
        <v>17</v>
      </c>
      <c r="F18" s="34" t="s">
        <v>450</v>
      </c>
      <c r="G18" s="36">
        <f t="shared" si="0"/>
        <v>223.15</v>
      </c>
      <c r="H18" s="37">
        <v>42426</v>
      </c>
      <c r="I18" s="36" t="s">
        <v>27</v>
      </c>
      <c r="J18" s="36" t="s">
        <v>451</v>
      </c>
      <c r="K18" s="36" t="s">
        <v>21</v>
      </c>
      <c r="L18" s="36">
        <v>25</v>
      </c>
      <c r="M18" s="38" t="s">
        <v>452</v>
      </c>
      <c r="N18" s="38" t="s">
        <v>84</v>
      </c>
      <c r="O18" s="39"/>
    </row>
    <row r="19" spans="1:15" ht="13.5" customHeight="1" x14ac:dyDescent="0.15">
      <c r="A19" s="41" t="s">
        <v>534</v>
      </c>
      <c r="B19" s="42"/>
      <c r="C19" s="43"/>
      <c r="D19" s="41" t="s">
        <v>535</v>
      </c>
      <c r="E19" s="35" t="s">
        <v>17</v>
      </c>
      <c r="F19" s="34" t="s">
        <v>536</v>
      </c>
      <c r="G19" s="44">
        <f>L19*8.823</f>
        <v>44.115000000000002</v>
      </c>
      <c r="H19" s="37">
        <v>42439</v>
      </c>
      <c r="I19" s="36"/>
      <c r="J19" s="36"/>
      <c r="K19" s="36" t="s">
        <v>69</v>
      </c>
      <c r="L19" s="36">
        <v>5</v>
      </c>
      <c r="M19" s="38" t="s">
        <v>537</v>
      </c>
      <c r="N19" s="38" t="s">
        <v>538</v>
      </c>
      <c r="O19" s="39"/>
    </row>
    <row r="20" spans="1:15" ht="13.5" customHeight="1" x14ac:dyDescent="0.15">
      <c r="A20" s="41" t="s">
        <v>539</v>
      </c>
      <c r="B20" s="42"/>
      <c r="C20" s="43"/>
      <c r="D20" s="41" t="s">
        <v>540</v>
      </c>
      <c r="E20" s="35" t="s">
        <v>17</v>
      </c>
      <c r="F20" s="34" t="s">
        <v>541</v>
      </c>
      <c r="G20" s="44">
        <f>L20*11.584</f>
        <v>11.584</v>
      </c>
      <c r="H20" s="37">
        <v>42439</v>
      </c>
      <c r="I20" s="36"/>
      <c r="J20" s="36"/>
      <c r="K20" s="36" t="s">
        <v>69</v>
      </c>
      <c r="L20" s="36">
        <v>1</v>
      </c>
      <c r="M20" s="38" t="s">
        <v>542</v>
      </c>
      <c r="N20" s="38" t="s">
        <v>175</v>
      </c>
      <c r="O20" s="39"/>
    </row>
    <row r="21" spans="1:15" ht="13.5" customHeight="1" x14ac:dyDescent="0.15">
      <c r="A21" s="41" t="s">
        <v>539</v>
      </c>
      <c r="B21" s="42"/>
      <c r="C21" s="43"/>
      <c r="D21" s="41" t="s">
        <v>540</v>
      </c>
      <c r="E21" s="35" t="s">
        <v>17</v>
      </c>
      <c r="F21" s="34" t="s">
        <v>543</v>
      </c>
      <c r="G21" s="44">
        <f>L21*11.584</f>
        <v>23.167999999999999</v>
      </c>
      <c r="H21" s="37">
        <v>42439</v>
      </c>
      <c r="I21" s="36"/>
      <c r="J21" s="36"/>
      <c r="K21" s="36" t="s">
        <v>69</v>
      </c>
      <c r="L21" s="36">
        <v>2</v>
      </c>
      <c r="M21" s="38" t="s">
        <v>544</v>
      </c>
      <c r="N21" s="38" t="s">
        <v>545</v>
      </c>
      <c r="O21" s="39"/>
    </row>
    <row r="22" spans="1:15" s="40" customFormat="1" ht="13.5" customHeight="1" x14ac:dyDescent="0.15">
      <c r="A22" s="32" t="s">
        <v>43</v>
      </c>
      <c r="B22" s="33"/>
      <c r="C22" s="34"/>
      <c r="D22" s="32" t="s">
        <v>427</v>
      </c>
      <c r="E22" s="35" t="s">
        <v>17</v>
      </c>
      <c r="F22" s="34" t="s">
        <v>563</v>
      </c>
      <c r="G22" s="36">
        <f>8.926*L22</f>
        <v>223.15</v>
      </c>
      <c r="H22" s="37">
        <v>42445</v>
      </c>
      <c r="I22" s="36" t="s">
        <v>27</v>
      </c>
      <c r="J22" s="36" t="s">
        <v>564</v>
      </c>
      <c r="K22" s="36" t="s">
        <v>21</v>
      </c>
      <c r="L22" s="36">
        <v>25</v>
      </c>
      <c r="M22" s="38" t="s">
        <v>565</v>
      </c>
      <c r="N22" s="38" t="s">
        <v>84</v>
      </c>
      <c r="O22" s="39"/>
    </row>
    <row r="23" spans="1:15" ht="13.5" customHeight="1" x14ac:dyDescent="0.15">
      <c r="A23" s="32" t="s">
        <v>43</v>
      </c>
      <c r="B23" s="33"/>
      <c r="C23" s="34"/>
      <c r="D23" s="32" t="s">
        <v>427</v>
      </c>
      <c r="E23" s="35" t="s">
        <v>17</v>
      </c>
      <c r="F23" s="34" t="s">
        <v>566</v>
      </c>
      <c r="G23" s="36">
        <f>8.926*L23</f>
        <v>223.15</v>
      </c>
      <c r="H23" s="37">
        <v>42445</v>
      </c>
      <c r="I23" s="36" t="s">
        <v>27</v>
      </c>
      <c r="J23" s="36" t="s">
        <v>567</v>
      </c>
      <c r="K23" s="36" t="s">
        <v>21</v>
      </c>
      <c r="L23" s="36">
        <v>25</v>
      </c>
      <c r="M23" s="38" t="s">
        <v>568</v>
      </c>
      <c r="N23" s="38" t="s">
        <v>84</v>
      </c>
      <c r="O23" s="39"/>
    </row>
    <row r="24" spans="1:15" s="40" customFormat="1" ht="13.5" customHeight="1" x14ac:dyDescent="0.15">
      <c r="A24" s="32" t="s">
        <v>43</v>
      </c>
      <c r="B24" s="33"/>
      <c r="C24" s="34"/>
      <c r="D24" s="32" t="s">
        <v>427</v>
      </c>
      <c r="E24" s="35" t="s">
        <v>17</v>
      </c>
      <c r="F24" s="34" t="s">
        <v>575</v>
      </c>
      <c r="G24" s="36">
        <f>8.926*L24</f>
        <v>223.15</v>
      </c>
      <c r="H24" s="37">
        <v>42452</v>
      </c>
      <c r="I24" s="36" t="s">
        <v>27</v>
      </c>
      <c r="J24" s="36" t="s">
        <v>576</v>
      </c>
      <c r="K24" s="36" t="s">
        <v>21</v>
      </c>
      <c r="L24" s="36">
        <v>25</v>
      </c>
      <c r="M24" s="38" t="s">
        <v>1009</v>
      </c>
      <c r="N24" s="38" t="s">
        <v>84</v>
      </c>
      <c r="O24" s="39"/>
    </row>
    <row r="25" spans="1:15" s="40" customFormat="1" ht="13.5" customHeight="1" x14ac:dyDescent="0.15">
      <c r="A25" s="32" t="s">
        <v>715</v>
      </c>
      <c r="B25" s="33"/>
      <c r="C25" s="34"/>
      <c r="D25" s="32" t="s">
        <v>716</v>
      </c>
      <c r="E25" s="35" t="s">
        <v>17</v>
      </c>
      <c r="F25" s="34" t="s">
        <v>717</v>
      </c>
      <c r="G25" s="36">
        <f>8.926*L25</f>
        <v>223.15</v>
      </c>
      <c r="H25" s="37">
        <v>42460</v>
      </c>
      <c r="I25" s="36" t="s">
        <v>63</v>
      </c>
      <c r="J25" s="36" t="s">
        <v>718</v>
      </c>
      <c r="K25" s="36" t="s">
        <v>21</v>
      </c>
      <c r="L25" s="36">
        <v>25</v>
      </c>
      <c r="M25" s="38" t="s">
        <v>1014</v>
      </c>
      <c r="N25" s="38" t="s">
        <v>84</v>
      </c>
      <c r="O25" s="39"/>
    </row>
    <row r="26" spans="1:15" s="40" customFormat="1" ht="13.5" customHeight="1" x14ac:dyDescent="0.15">
      <c r="A26" s="32" t="s">
        <v>715</v>
      </c>
      <c r="B26" s="33"/>
      <c r="C26" s="34"/>
      <c r="D26" s="32" t="s">
        <v>716</v>
      </c>
      <c r="E26" s="35" t="s">
        <v>17</v>
      </c>
      <c r="F26" s="34" t="s">
        <v>719</v>
      </c>
      <c r="G26" s="36">
        <f>8.926*L26</f>
        <v>223.15</v>
      </c>
      <c r="H26" s="37">
        <v>42460</v>
      </c>
      <c r="I26" s="36" t="s">
        <v>63</v>
      </c>
      <c r="J26" s="36" t="s">
        <v>720</v>
      </c>
      <c r="K26" s="36" t="s">
        <v>21</v>
      </c>
      <c r="L26" s="36">
        <v>25</v>
      </c>
      <c r="M26" s="38" t="s">
        <v>1015</v>
      </c>
      <c r="N26" s="38" t="s">
        <v>84</v>
      </c>
      <c r="O26" s="39"/>
    </row>
    <row r="27" spans="1:15" s="40" customFormat="1" ht="13.5" customHeight="1" x14ac:dyDescent="0.15">
      <c r="A27" s="41" t="s">
        <v>723</v>
      </c>
      <c r="B27" s="42"/>
      <c r="C27" s="43"/>
      <c r="D27" s="41" t="s">
        <v>724</v>
      </c>
      <c r="E27" s="35" t="s">
        <v>17</v>
      </c>
      <c r="F27" s="34" t="s">
        <v>725</v>
      </c>
      <c r="G27" s="44">
        <f>L27*29.101</f>
        <v>145.505</v>
      </c>
      <c r="H27" s="37">
        <v>42461</v>
      </c>
      <c r="I27" s="36"/>
      <c r="J27" s="36"/>
      <c r="K27" s="36" t="s">
        <v>21</v>
      </c>
      <c r="L27" s="36">
        <v>5</v>
      </c>
      <c r="M27" s="38" t="s">
        <v>1017</v>
      </c>
      <c r="N27" s="38" t="s">
        <v>726</v>
      </c>
      <c r="O27" s="39"/>
    </row>
    <row r="28" spans="1:15" ht="13.5" customHeight="1" x14ac:dyDescent="0.15">
      <c r="A28" s="32" t="s">
        <v>539</v>
      </c>
      <c r="B28" s="33"/>
      <c r="C28" s="34"/>
      <c r="D28" s="32" t="s">
        <v>540</v>
      </c>
      <c r="E28" s="35" t="s">
        <v>17</v>
      </c>
      <c r="F28" s="34" t="s">
        <v>727</v>
      </c>
      <c r="G28" s="36">
        <f>L28*11.584</f>
        <v>23.167999999999999</v>
      </c>
      <c r="H28" s="37">
        <v>42461</v>
      </c>
      <c r="I28" s="36"/>
      <c r="J28" s="36"/>
      <c r="K28" s="36" t="s">
        <v>21</v>
      </c>
      <c r="L28" s="36">
        <v>2</v>
      </c>
      <c r="M28" s="38" t="s">
        <v>728</v>
      </c>
      <c r="N28" s="38" t="s">
        <v>729</v>
      </c>
      <c r="O28" s="39"/>
    </row>
    <row r="29" spans="1:15" s="40" customFormat="1" ht="13.5" customHeight="1" x14ac:dyDescent="0.15">
      <c r="A29" s="41" t="s">
        <v>785</v>
      </c>
      <c r="B29" s="42"/>
      <c r="C29" s="43"/>
      <c r="D29" s="41" t="s">
        <v>1019</v>
      </c>
      <c r="E29" s="35" t="s">
        <v>17</v>
      </c>
      <c r="F29" s="34" t="s">
        <v>786</v>
      </c>
      <c r="G29" s="44">
        <f t="shared" ref="G29:G35" si="1">8.926*L29</f>
        <v>17.852</v>
      </c>
      <c r="H29" s="37">
        <v>42473</v>
      </c>
      <c r="I29" s="36" t="s">
        <v>27</v>
      </c>
      <c r="J29" s="36" t="s">
        <v>787</v>
      </c>
      <c r="K29" s="36" t="s">
        <v>21</v>
      </c>
      <c r="L29" s="36">
        <v>2</v>
      </c>
      <c r="M29" s="38" t="s">
        <v>788</v>
      </c>
      <c r="N29" s="38" t="s">
        <v>999</v>
      </c>
      <c r="O29" s="39"/>
    </row>
    <row r="30" spans="1:15" s="40" customFormat="1" ht="13.5" customHeight="1" x14ac:dyDescent="0.15">
      <c r="A30" s="32" t="s">
        <v>715</v>
      </c>
      <c r="B30" s="33"/>
      <c r="C30" s="34"/>
      <c r="D30" s="32" t="s">
        <v>716</v>
      </c>
      <c r="E30" s="35" t="s">
        <v>17</v>
      </c>
      <c r="F30" s="34" t="s">
        <v>789</v>
      </c>
      <c r="G30" s="36">
        <f t="shared" si="1"/>
        <v>223.15</v>
      </c>
      <c r="H30" s="37">
        <v>42473</v>
      </c>
      <c r="I30" s="36" t="s">
        <v>63</v>
      </c>
      <c r="J30" s="36" t="s">
        <v>790</v>
      </c>
      <c r="K30" s="36" t="s">
        <v>21</v>
      </c>
      <c r="L30" s="36">
        <v>25</v>
      </c>
      <c r="M30" s="38" t="s">
        <v>791</v>
      </c>
      <c r="N30" s="38" t="s">
        <v>84</v>
      </c>
      <c r="O30" s="39"/>
    </row>
    <row r="31" spans="1:15" ht="13.5" customHeight="1" x14ac:dyDescent="0.15">
      <c r="A31" s="32" t="s">
        <v>715</v>
      </c>
      <c r="B31" s="33"/>
      <c r="C31" s="34"/>
      <c r="D31" s="32" t="s">
        <v>716</v>
      </c>
      <c r="E31" s="35" t="s">
        <v>17</v>
      </c>
      <c r="F31" s="34" t="s">
        <v>792</v>
      </c>
      <c r="G31" s="36">
        <f t="shared" si="1"/>
        <v>223.15</v>
      </c>
      <c r="H31" s="37">
        <v>42473</v>
      </c>
      <c r="I31" s="36" t="s">
        <v>63</v>
      </c>
      <c r="J31" s="36" t="s">
        <v>793</v>
      </c>
      <c r="K31" s="36" t="s">
        <v>21</v>
      </c>
      <c r="L31" s="36">
        <v>25</v>
      </c>
      <c r="M31" s="38" t="s">
        <v>794</v>
      </c>
      <c r="N31" s="38" t="s">
        <v>84</v>
      </c>
      <c r="O31" s="39"/>
    </row>
    <row r="32" spans="1:15" s="40" customFormat="1" ht="13.5" customHeight="1" x14ac:dyDescent="0.15">
      <c r="A32" s="32" t="s">
        <v>715</v>
      </c>
      <c r="B32" s="33"/>
      <c r="C32" s="34"/>
      <c r="D32" s="32" t="s">
        <v>716</v>
      </c>
      <c r="E32" s="35" t="s">
        <v>17</v>
      </c>
      <c r="F32" s="34" t="s">
        <v>795</v>
      </c>
      <c r="G32" s="36">
        <f t="shared" si="1"/>
        <v>223.15</v>
      </c>
      <c r="H32" s="37">
        <v>42473</v>
      </c>
      <c r="I32" s="36" t="s">
        <v>63</v>
      </c>
      <c r="J32" s="36" t="s">
        <v>796</v>
      </c>
      <c r="K32" s="36" t="s">
        <v>21</v>
      </c>
      <c r="L32" s="36">
        <v>25</v>
      </c>
      <c r="M32" s="38" t="s">
        <v>797</v>
      </c>
      <c r="N32" s="38" t="s">
        <v>84</v>
      </c>
      <c r="O32" s="39"/>
    </row>
    <row r="33" spans="1:15" s="40" customFormat="1" ht="13.5" customHeight="1" x14ac:dyDescent="0.15">
      <c r="A33" s="32" t="s">
        <v>715</v>
      </c>
      <c r="B33" s="33"/>
      <c r="C33" s="34"/>
      <c r="D33" s="32" t="s">
        <v>716</v>
      </c>
      <c r="E33" s="35" t="s">
        <v>17</v>
      </c>
      <c r="F33" s="34" t="s">
        <v>798</v>
      </c>
      <c r="G33" s="36">
        <f t="shared" si="1"/>
        <v>89.26</v>
      </c>
      <c r="H33" s="37">
        <v>42473</v>
      </c>
      <c r="I33" s="36" t="s">
        <v>63</v>
      </c>
      <c r="J33" s="36" t="s">
        <v>799</v>
      </c>
      <c r="K33" s="36" t="s">
        <v>21</v>
      </c>
      <c r="L33" s="36">
        <v>10</v>
      </c>
      <c r="M33" s="38" t="s">
        <v>800</v>
      </c>
      <c r="N33" s="38" t="s">
        <v>487</v>
      </c>
      <c r="O33" s="39"/>
    </row>
    <row r="34" spans="1:15" s="40" customFormat="1" ht="13.5" customHeight="1" x14ac:dyDescent="0.15">
      <c r="A34" s="32" t="s">
        <v>66</v>
      </c>
      <c r="B34" s="33"/>
      <c r="C34" s="34"/>
      <c r="D34" s="32" t="s">
        <v>131</v>
      </c>
      <c r="E34" s="35" t="s">
        <v>17</v>
      </c>
      <c r="F34" s="34" t="s">
        <v>954</v>
      </c>
      <c r="G34" s="36">
        <f t="shared" si="1"/>
        <v>116.038</v>
      </c>
      <c r="H34" s="37">
        <v>42489</v>
      </c>
      <c r="I34" s="36" t="s">
        <v>27</v>
      </c>
      <c r="J34" s="36" t="s">
        <v>955</v>
      </c>
      <c r="K34" s="36" t="s">
        <v>21</v>
      </c>
      <c r="L34" s="36">
        <v>13</v>
      </c>
      <c r="M34" s="38" t="s">
        <v>788</v>
      </c>
      <c r="N34" s="38" t="s">
        <v>1023</v>
      </c>
      <c r="O34" s="39"/>
    </row>
    <row r="35" spans="1:15" s="40" customFormat="1" ht="13.5" customHeight="1" x14ac:dyDescent="0.15">
      <c r="A35" s="32" t="s">
        <v>956</v>
      </c>
      <c r="B35" s="33"/>
      <c r="C35" s="34"/>
      <c r="D35" s="32" t="s">
        <v>427</v>
      </c>
      <c r="E35" s="35" t="s">
        <v>17</v>
      </c>
      <c r="F35" s="34" t="s">
        <v>957</v>
      </c>
      <c r="G35" s="36">
        <f t="shared" si="1"/>
        <v>89.26</v>
      </c>
      <c r="H35" s="37">
        <v>42489</v>
      </c>
      <c r="I35" s="36" t="s">
        <v>27</v>
      </c>
      <c r="J35" s="36" t="s">
        <v>958</v>
      </c>
      <c r="K35" s="36" t="s">
        <v>21</v>
      </c>
      <c r="L35" s="36">
        <v>10</v>
      </c>
      <c r="M35" s="38" t="s">
        <v>1024</v>
      </c>
      <c r="N35" s="38" t="s">
        <v>487</v>
      </c>
      <c r="O35" s="39"/>
    </row>
    <row r="36" spans="1:15" s="40" customFormat="1" ht="13.5" customHeight="1" x14ac:dyDescent="0.15">
      <c r="A36" s="32" t="s">
        <v>170</v>
      </c>
      <c r="B36" s="33"/>
      <c r="C36" s="34"/>
      <c r="D36" s="32" t="s">
        <v>171</v>
      </c>
      <c r="E36" s="35" t="s">
        <v>17</v>
      </c>
      <c r="F36" s="34" t="s">
        <v>1492</v>
      </c>
      <c r="G36" s="36">
        <f>32.522*L36</f>
        <v>130.08799999999999</v>
      </c>
      <c r="H36" s="37">
        <v>42495</v>
      </c>
      <c r="I36" s="36" t="s">
        <v>172</v>
      </c>
      <c r="J36" s="36" t="s">
        <v>1026</v>
      </c>
      <c r="K36" s="36" t="s">
        <v>21</v>
      </c>
      <c r="L36" s="36">
        <v>4</v>
      </c>
      <c r="M36" s="38" t="s">
        <v>974</v>
      </c>
      <c r="N36" s="38" t="s">
        <v>975</v>
      </c>
      <c r="O36" s="39"/>
    </row>
    <row r="37" spans="1:15" s="40" customFormat="1" ht="13.5" customHeight="1" x14ac:dyDescent="0.15">
      <c r="A37" s="32" t="s">
        <v>1093</v>
      </c>
      <c r="B37" s="33"/>
      <c r="C37" s="34"/>
      <c r="D37" s="32" t="s">
        <v>131</v>
      </c>
      <c r="E37" s="35" t="s">
        <v>1084</v>
      </c>
      <c r="F37" s="34" t="s">
        <v>1090</v>
      </c>
      <c r="G37" s="36">
        <f>8.926*L37</f>
        <v>44.63</v>
      </c>
      <c r="H37" s="37">
        <v>42499</v>
      </c>
      <c r="I37" s="36" t="s">
        <v>1085</v>
      </c>
      <c r="J37" s="36" t="s">
        <v>1091</v>
      </c>
      <c r="K37" s="36" t="s">
        <v>1087</v>
      </c>
      <c r="L37" s="36">
        <v>5</v>
      </c>
      <c r="M37" s="38" t="s">
        <v>788</v>
      </c>
      <c r="N37" s="38" t="s">
        <v>1092</v>
      </c>
      <c r="O37" s="39"/>
    </row>
    <row r="38" spans="1:15" ht="13.5" customHeight="1" x14ac:dyDescent="0.15">
      <c r="A38" s="32" t="s">
        <v>16</v>
      </c>
      <c r="B38" s="33"/>
      <c r="C38" s="34"/>
      <c r="D38" s="32" t="s">
        <v>15</v>
      </c>
      <c r="E38" s="35" t="s">
        <v>17</v>
      </c>
      <c r="F38" s="34" t="s">
        <v>1319</v>
      </c>
      <c r="G38" s="36">
        <f>8.063*L38</f>
        <v>80.63000000000001</v>
      </c>
      <c r="H38" s="37">
        <v>42513</v>
      </c>
      <c r="I38" s="36" t="s">
        <v>19</v>
      </c>
      <c r="J38" s="36" t="s">
        <v>1317</v>
      </c>
      <c r="K38" s="36" t="s">
        <v>21</v>
      </c>
      <c r="L38" s="36">
        <v>10</v>
      </c>
      <c r="M38" s="38" t="s">
        <v>1318</v>
      </c>
      <c r="N38" s="38" t="s">
        <v>614</v>
      </c>
      <c r="O38" s="39"/>
    </row>
    <row r="39" spans="1:15" s="40" customFormat="1" ht="13.5" customHeight="1" x14ac:dyDescent="0.15">
      <c r="A39" s="32" t="s">
        <v>66</v>
      </c>
      <c r="B39" s="33"/>
      <c r="C39" s="34"/>
      <c r="D39" s="32" t="s">
        <v>131</v>
      </c>
      <c r="E39" s="35" t="s">
        <v>17</v>
      </c>
      <c r="F39" s="34" t="s">
        <v>1320</v>
      </c>
      <c r="G39" s="36">
        <f>8.926*L39</f>
        <v>44.63</v>
      </c>
      <c r="H39" s="37">
        <v>42513</v>
      </c>
      <c r="I39" s="36" t="s">
        <v>27</v>
      </c>
      <c r="J39" s="36" t="s">
        <v>1321</v>
      </c>
      <c r="K39" s="36" t="s">
        <v>21</v>
      </c>
      <c r="L39" s="36">
        <v>5</v>
      </c>
      <c r="M39" s="38" t="s">
        <v>788</v>
      </c>
      <c r="N39" s="38" t="s">
        <v>726</v>
      </c>
      <c r="O39" s="39"/>
    </row>
    <row r="40" spans="1:15" s="40" customFormat="1" ht="13.5" customHeight="1" x14ac:dyDescent="0.15">
      <c r="A40" s="32" t="s">
        <v>66</v>
      </c>
      <c r="B40" s="33"/>
      <c r="C40" s="34"/>
      <c r="D40" s="32" t="s">
        <v>131</v>
      </c>
      <c r="E40" s="35" t="s">
        <v>17</v>
      </c>
      <c r="F40" s="34" t="s">
        <v>1325</v>
      </c>
      <c r="G40" s="36">
        <f>8.926*L40</f>
        <v>178.52</v>
      </c>
      <c r="H40" s="37">
        <v>42513</v>
      </c>
      <c r="I40" s="36" t="s">
        <v>27</v>
      </c>
      <c r="J40" s="36" t="s">
        <v>1322</v>
      </c>
      <c r="K40" s="36" t="s">
        <v>21</v>
      </c>
      <c r="L40" s="36">
        <v>20</v>
      </c>
      <c r="M40" s="38" t="s">
        <v>1323</v>
      </c>
      <c r="N40" s="38" t="s">
        <v>851</v>
      </c>
      <c r="O40" s="39"/>
    </row>
    <row r="41" spans="1:15" s="40" customFormat="1" ht="13.5" customHeight="1" x14ac:dyDescent="0.15">
      <c r="A41" s="41" t="s">
        <v>1374</v>
      </c>
      <c r="B41" s="33"/>
      <c r="C41" s="34"/>
      <c r="D41" s="41" t="s">
        <v>1381</v>
      </c>
      <c r="E41" s="35" t="s">
        <v>1375</v>
      </c>
      <c r="F41" s="34" t="s">
        <v>1376</v>
      </c>
      <c r="G41" s="36">
        <f>L41*11.167</f>
        <v>33.500999999999998</v>
      </c>
      <c r="H41" s="37">
        <v>42514</v>
      </c>
      <c r="I41" s="36" t="s">
        <v>1377</v>
      </c>
      <c r="J41" s="36" t="s">
        <v>1378</v>
      </c>
      <c r="K41" s="36" t="s">
        <v>21</v>
      </c>
      <c r="L41" s="36">
        <v>3</v>
      </c>
      <c r="M41" s="38" t="s">
        <v>1379</v>
      </c>
      <c r="N41" s="38" t="s">
        <v>1380</v>
      </c>
      <c r="O41" s="39"/>
    </row>
    <row r="42" spans="1:15" s="40" customFormat="1" ht="13.5" customHeight="1" x14ac:dyDescent="0.15">
      <c r="A42" s="32" t="s">
        <v>1386</v>
      </c>
      <c r="B42" s="33"/>
      <c r="C42" s="34"/>
      <c r="D42" s="32" t="s">
        <v>1382</v>
      </c>
      <c r="E42" s="35" t="s">
        <v>1084</v>
      </c>
      <c r="F42" s="34" t="s">
        <v>1383</v>
      </c>
      <c r="G42" s="36">
        <f>8.926*L42</f>
        <v>223.15</v>
      </c>
      <c r="H42" s="37">
        <v>42520</v>
      </c>
      <c r="I42" s="36" t="s">
        <v>1387</v>
      </c>
      <c r="J42" s="36" t="s">
        <v>1385</v>
      </c>
      <c r="K42" s="36" t="s">
        <v>21</v>
      </c>
      <c r="L42" s="36">
        <v>25</v>
      </c>
      <c r="M42" s="38" t="s">
        <v>1384</v>
      </c>
      <c r="N42" s="38" t="s">
        <v>84</v>
      </c>
      <c r="O42" s="39"/>
    </row>
    <row r="43" spans="1:15" s="40" customFormat="1" ht="13.5" customHeight="1" x14ac:dyDescent="0.15">
      <c r="A43" s="32" t="s">
        <v>1093</v>
      </c>
      <c r="B43" s="33"/>
      <c r="C43" s="34"/>
      <c r="D43" s="32" t="s">
        <v>1511</v>
      </c>
      <c r="E43" s="35" t="s">
        <v>1375</v>
      </c>
      <c r="F43" s="34" t="s">
        <v>1507</v>
      </c>
      <c r="G43" s="36">
        <f>8.926*L43</f>
        <v>44.63</v>
      </c>
      <c r="H43" s="37">
        <v>42527</v>
      </c>
      <c r="I43" s="36" t="s">
        <v>1085</v>
      </c>
      <c r="J43" s="36" t="s">
        <v>1513</v>
      </c>
      <c r="K43" s="36" t="s">
        <v>1087</v>
      </c>
      <c r="L43" s="36">
        <v>5</v>
      </c>
      <c r="M43" s="38" t="s">
        <v>1508</v>
      </c>
      <c r="N43" s="38" t="s">
        <v>1509</v>
      </c>
      <c r="O43" s="39"/>
    </row>
    <row r="44" spans="1:15" s="40" customFormat="1" ht="13.5" customHeight="1" x14ac:dyDescent="0.15">
      <c r="A44" s="32" t="s">
        <v>1515</v>
      </c>
      <c r="B44" s="33"/>
      <c r="C44" s="34"/>
      <c r="D44" s="32" t="s">
        <v>1511</v>
      </c>
      <c r="E44" s="35" t="s">
        <v>1375</v>
      </c>
      <c r="F44" s="34" t="s">
        <v>1512</v>
      </c>
      <c r="G44" s="36">
        <f>8.926*L44</f>
        <v>89.26</v>
      </c>
      <c r="H44" s="37">
        <v>42527</v>
      </c>
      <c r="I44" s="36" t="s">
        <v>1324</v>
      </c>
      <c r="J44" s="36" t="s">
        <v>1514</v>
      </c>
      <c r="K44" s="36" t="s">
        <v>1087</v>
      </c>
      <c r="L44" s="36">
        <v>10</v>
      </c>
      <c r="M44" s="38" t="s">
        <v>1510</v>
      </c>
      <c r="N44" s="38" t="s">
        <v>1394</v>
      </c>
      <c r="O44" s="39"/>
    </row>
    <row r="45" spans="1:15" s="40" customFormat="1" ht="13.5" customHeight="1" x14ac:dyDescent="0.15">
      <c r="A45" s="32" t="s">
        <v>66</v>
      </c>
      <c r="B45" s="33"/>
      <c r="C45" s="34"/>
      <c r="D45" s="32" t="s">
        <v>1600</v>
      </c>
      <c r="E45" s="35" t="s">
        <v>1084</v>
      </c>
      <c r="F45" s="34" t="s">
        <v>1603</v>
      </c>
      <c r="G45" s="36">
        <f>8.926*L45</f>
        <v>223.15</v>
      </c>
      <c r="H45" s="37">
        <v>42533</v>
      </c>
      <c r="I45" s="36" t="s">
        <v>1085</v>
      </c>
      <c r="J45" s="36" t="s">
        <v>1604</v>
      </c>
      <c r="K45" s="36" t="s">
        <v>1087</v>
      </c>
      <c r="L45" s="36">
        <v>25</v>
      </c>
      <c r="M45" s="38" t="s">
        <v>1602</v>
      </c>
      <c r="N45" s="38" t="s">
        <v>1027</v>
      </c>
      <c r="O45" s="39"/>
    </row>
    <row r="46" spans="1:15" s="40" customFormat="1" ht="13.5" customHeight="1" x14ac:dyDescent="0.15">
      <c r="A46" s="32" t="s">
        <v>1606</v>
      </c>
      <c r="B46" s="33"/>
      <c r="C46" s="34"/>
      <c r="D46" s="32" t="s">
        <v>1607</v>
      </c>
      <c r="E46" s="35" t="s">
        <v>1084</v>
      </c>
      <c r="F46" s="34" t="s">
        <v>1605</v>
      </c>
      <c r="G46" s="36">
        <f>8.063*L46</f>
        <v>104.819</v>
      </c>
      <c r="H46" s="37">
        <v>42533</v>
      </c>
      <c r="I46" s="36" t="s">
        <v>1608</v>
      </c>
      <c r="J46" s="36" t="s">
        <v>1609</v>
      </c>
      <c r="K46" s="36" t="s">
        <v>1087</v>
      </c>
      <c r="L46" s="36">
        <v>13</v>
      </c>
      <c r="M46" s="38" t="s">
        <v>1610</v>
      </c>
      <c r="N46" s="38" t="s">
        <v>1612</v>
      </c>
      <c r="O46" s="39"/>
    </row>
    <row r="47" spans="1:15" s="40" customFormat="1" ht="13.5" customHeight="1" x14ac:dyDescent="0.15">
      <c r="A47" s="32" t="s">
        <v>1665</v>
      </c>
      <c r="B47" s="33"/>
      <c r="C47" s="34"/>
      <c r="D47" s="32" t="s">
        <v>1600</v>
      </c>
      <c r="E47" s="35" t="s">
        <v>17</v>
      </c>
      <c r="F47" s="34" t="s">
        <v>1661</v>
      </c>
      <c r="G47" s="36">
        <f>8.926*L47</f>
        <v>196.37200000000001</v>
      </c>
      <c r="H47" s="37">
        <v>42535</v>
      </c>
      <c r="I47" s="36" t="s">
        <v>1666</v>
      </c>
      <c r="J47" s="36" t="s">
        <v>1664</v>
      </c>
      <c r="K47" s="36" t="s">
        <v>21</v>
      </c>
      <c r="L47" s="36">
        <v>22</v>
      </c>
      <c r="M47" s="38" t="s">
        <v>1662</v>
      </c>
      <c r="N47" s="38" t="s">
        <v>1659</v>
      </c>
      <c r="O47" s="39"/>
    </row>
    <row r="48" spans="1:15" s="40" customFormat="1" ht="13.5" customHeight="1" x14ac:dyDescent="0.15">
      <c r="A48" s="32" t="s">
        <v>1690</v>
      </c>
      <c r="B48" s="33"/>
      <c r="C48" s="34"/>
      <c r="D48" s="32" t="s">
        <v>1511</v>
      </c>
      <c r="E48" s="35" t="s">
        <v>17</v>
      </c>
      <c r="F48" s="34" t="s">
        <v>1689</v>
      </c>
      <c r="G48" s="36">
        <f>8.926*L48</f>
        <v>205.298</v>
      </c>
      <c r="H48" s="37">
        <v>42537</v>
      </c>
      <c r="I48" s="36" t="s">
        <v>1085</v>
      </c>
      <c r="J48" s="36" t="s">
        <v>1688</v>
      </c>
      <c r="K48" s="36" t="s">
        <v>21</v>
      </c>
      <c r="L48" s="36">
        <v>23</v>
      </c>
      <c r="M48" s="38" t="s">
        <v>1686</v>
      </c>
      <c r="N48" s="38" t="s">
        <v>1687</v>
      </c>
      <c r="O48" s="39"/>
    </row>
    <row r="49" spans="1:15" s="40" customFormat="1" ht="13.5" customHeight="1" x14ac:dyDescent="0.15">
      <c r="A49" s="32" t="s">
        <v>1872</v>
      </c>
      <c r="B49" s="33"/>
      <c r="C49" s="34"/>
      <c r="D49" s="32" t="s">
        <v>1873</v>
      </c>
      <c r="E49" s="35" t="s">
        <v>1874</v>
      </c>
      <c r="F49" s="34" t="s">
        <v>1871</v>
      </c>
      <c r="G49" s="36">
        <f>8.926*L49</f>
        <v>223.15</v>
      </c>
      <c r="H49" s="37">
        <v>42542</v>
      </c>
      <c r="I49" s="36" t="s">
        <v>1875</v>
      </c>
      <c r="J49" s="36" t="s">
        <v>1876</v>
      </c>
      <c r="K49" s="36" t="s">
        <v>1877</v>
      </c>
      <c r="L49" s="36">
        <v>25</v>
      </c>
      <c r="M49" s="38" t="s">
        <v>1878</v>
      </c>
      <c r="N49" s="38" t="s">
        <v>1879</v>
      </c>
      <c r="O49" s="39"/>
    </row>
    <row r="50" spans="1:15" s="40" customFormat="1" ht="13.5" customHeight="1" x14ac:dyDescent="0.15">
      <c r="A50" s="32" t="s">
        <v>1872</v>
      </c>
      <c r="B50" s="33"/>
      <c r="C50" s="34"/>
      <c r="D50" s="32" t="s">
        <v>1873</v>
      </c>
      <c r="E50" s="35" t="s">
        <v>1874</v>
      </c>
      <c r="F50" s="34" t="s">
        <v>1880</v>
      </c>
      <c r="G50" s="36">
        <f>8.926*L50</f>
        <v>223.15</v>
      </c>
      <c r="H50" s="37">
        <v>42542</v>
      </c>
      <c r="I50" s="36" t="s">
        <v>1875</v>
      </c>
      <c r="J50" s="36" t="s">
        <v>1881</v>
      </c>
      <c r="K50" s="36" t="s">
        <v>1877</v>
      </c>
      <c r="L50" s="36">
        <v>25</v>
      </c>
      <c r="M50" s="38" t="s">
        <v>1882</v>
      </c>
      <c r="N50" s="38" t="s">
        <v>1879</v>
      </c>
      <c r="O50" s="39"/>
    </row>
    <row r="51" spans="1:15" s="40" customFormat="1" ht="13.5" customHeight="1" x14ac:dyDescent="0.15">
      <c r="A51" s="32" t="s">
        <v>1872</v>
      </c>
      <c r="B51" s="33"/>
      <c r="C51" s="34"/>
      <c r="D51" s="32" t="s">
        <v>1873</v>
      </c>
      <c r="E51" s="35" t="s">
        <v>1874</v>
      </c>
      <c r="F51" s="34" t="s">
        <v>1883</v>
      </c>
      <c r="G51" s="36">
        <f>8.926*L51</f>
        <v>223.15</v>
      </c>
      <c r="H51" s="37">
        <v>42542</v>
      </c>
      <c r="I51" s="36" t="s">
        <v>1875</v>
      </c>
      <c r="J51" s="36" t="s">
        <v>1884</v>
      </c>
      <c r="K51" s="36" t="s">
        <v>1877</v>
      </c>
      <c r="L51" s="36">
        <v>25</v>
      </c>
      <c r="M51" s="38" t="s">
        <v>1885</v>
      </c>
      <c r="N51" s="38" t="s">
        <v>1879</v>
      </c>
      <c r="O51" s="39"/>
    </row>
    <row r="52" spans="1:15" s="40" customFormat="1" ht="13.5" customHeight="1" x14ac:dyDescent="0.15">
      <c r="A52" s="32" t="s">
        <v>853</v>
      </c>
      <c r="B52" s="33"/>
      <c r="C52" s="34"/>
      <c r="D52" s="32" t="s">
        <v>825</v>
      </c>
      <c r="E52" s="35" t="s">
        <v>854</v>
      </c>
      <c r="F52" s="34" t="s">
        <v>855</v>
      </c>
      <c r="G52" s="36">
        <v>17.712</v>
      </c>
      <c r="H52" s="37">
        <v>42473</v>
      </c>
      <c r="I52" s="36"/>
      <c r="J52" s="36"/>
      <c r="K52" s="36"/>
      <c r="L52" s="36">
        <v>1</v>
      </c>
      <c r="M52" s="38" t="s">
        <v>828</v>
      </c>
      <c r="N52" s="38" t="s">
        <v>856</v>
      </c>
      <c r="O52" s="39"/>
    </row>
    <row r="53" spans="1:15" s="40" customFormat="1" ht="13.5" customHeight="1" x14ac:dyDescent="0.15">
      <c r="A53" s="32" t="s">
        <v>31</v>
      </c>
      <c r="B53" s="33" t="s">
        <v>32</v>
      </c>
      <c r="C53" s="34"/>
      <c r="D53" s="32" t="s">
        <v>33</v>
      </c>
      <c r="E53" s="35" t="s">
        <v>34</v>
      </c>
      <c r="F53" s="34" t="s">
        <v>2125</v>
      </c>
      <c r="G53" s="36">
        <f>19.42*L53</f>
        <v>116.52000000000001</v>
      </c>
      <c r="H53" s="37">
        <v>42184</v>
      </c>
      <c r="I53" s="36" t="s">
        <v>35</v>
      </c>
      <c r="J53" s="36" t="s">
        <v>36</v>
      </c>
      <c r="K53" s="36" t="s">
        <v>21</v>
      </c>
      <c r="L53" s="36">
        <v>6</v>
      </c>
      <c r="M53" s="38" t="s">
        <v>37</v>
      </c>
      <c r="N53" s="38" t="s">
        <v>986</v>
      </c>
      <c r="O53" s="39"/>
    </row>
    <row r="54" spans="1:15" s="40" customFormat="1" ht="13.5" customHeight="1" x14ac:dyDescent="0.15">
      <c r="A54" s="32" t="s">
        <v>109</v>
      </c>
      <c r="B54" s="33"/>
      <c r="C54" s="34"/>
      <c r="D54" s="32" t="s">
        <v>489</v>
      </c>
      <c r="E54" s="35" t="s">
        <v>34</v>
      </c>
      <c r="F54" s="34" t="s">
        <v>80</v>
      </c>
      <c r="G54" s="36">
        <f>18.708*L54</f>
        <v>467.69999999999993</v>
      </c>
      <c r="H54" s="37">
        <v>42374</v>
      </c>
      <c r="I54" s="36" t="s">
        <v>81</v>
      </c>
      <c r="J54" s="36" t="s">
        <v>82</v>
      </c>
      <c r="K54" s="36" t="s">
        <v>21</v>
      </c>
      <c r="L54" s="36">
        <v>25</v>
      </c>
      <c r="M54" s="38" t="s">
        <v>83</v>
      </c>
      <c r="N54" s="38" t="s">
        <v>84</v>
      </c>
      <c r="O54" s="39" t="s">
        <v>85</v>
      </c>
    </row>
    <row r="55" spans="1:15" s="40" customFormat="1" ht="13.5" customHeight="1" x14ac:dyDescent="0.15">
      <c r="A55" s="32" t="s">
        <v>103</v>
      </c>
      <c r="B55" s="33"/>
      <c r="C55" s="34"/>
      <c r="D55" s="32" t="s">
        <v>306</v>
      </c>
      <c r="E55" s="35" t="s">
        <v>34</v>
      </c>
      <c r="F55" s="34" t="s">
        <v>104</v>
      </c>
      <c r="G55" s="36">
        <f>17.498*L55</f>
        <v>87.490000000000009</v>
      </c>
      <c r="H55" s="37">
        <v>42377</v>
      </c>
      <c r="I55" s="36" t="s">
        <v>105</v>
      </c>
      <c r="J55" s="36" t="s">
        <v>106</v>
      </c>
      <c r="K55" s="36" t="s">
        <v>21</v>
      </c>
      <c r="L55" s="36">
        <v>5</v>
      </c>
      <c r="M55" s="38" t="s">
        <v>107</v>
      </c>
      <c r="N55" s="38" t="s">
        <v>726</v>
      </c>
      <c r="O55" s="39" t="s">
        <v>108</v>
      </c>
    </row>
    <row r="56" spans="1:15" s="40" customFormat="1" ht="13.5" customHeight="1" x14ac:dyDescent="0.15">
      <c r="A56" s="32" t="s">
        <v>109</v>
      </c>
      <c r="B56" s="33"/>
      <c r="C56" s="34"/>
      <c r="D56" s="32" t="s">
        <v>489</v>
      </c>
      <c r="E56" s="35" t="s">
        <v>34</v>
      </c>
      <c r="F56" s="34" t="s">
        <v>110</v>
      </c>
      <c r="G56" s="36">
        <f>18.708*L56</f>
        <v>467.69999999999993</v>
      </c>
      <c r="H56" s="37">
        <v>42377</v>
      </c>
      <c r="I56" s="36" t="s">
        <v>81</v>
      </c>
      <c r="J56" s="36" t="s">
        <v>111</v>
      </c>
      <c r="K56" s="36" t="s">
        <v>21</v>
      </c>
      <c r="L56" s="36">
        <v>25</v>
      </c>
      <c r="M56" s="38" t="s">
        <v>112</v>
      </c>
      <c r="N56" s="38" t="s">
        <v>84</v>
      </c>
      <c r="O56" s="39" t="s">
        <v>113</v>
      </c>
    </row>
    <row r="57" spans="1:15" ht="13.5" customHeight="1" x14ac:dyDescent="0.15">
      <c r="A57" s="32" t="s">
        <v>551</v>
      </c>
      <c r="B57" s="33"/>
      <c r="C57" s="34"/>
      <c r="D57" s="32" t="s">
        <v>599</v>
      </c>
      <c r="E57" s="35" t="s">
        <v>34</v>
      </c>
      <c r="F57" s="34" t="s">
        <v>135</v>
      </c>
      <c r="G57" s="36">
        <f>L57*29.101</f>
        <v>349.21199999999999</v>
      </c>
      <c r="H57" s="37">
        <v>42383</v>
      </c>
      <c r="I57" s="36" t="s">
        <v>136</v>
      </c>
      <c r="J57" s="36" t="s">
        <v>137</v>
      </c>
      <c r="K57" s="36" t="s">
        <v>21</v>
      </c>
      <c r="L57" s="36">
        <v>12</v>
      </c>
      <c r="M57" s="38" t="s">
        <v>138</v>
      </c>
      <c r="N57" s="38" t="s">
        <v>139</v>
      </c>
      <c r="O57" s="39" t="s">
        <v>140</v>
      </c>
    </row>
    <row r="58" spans="1:15" ht="13.5" customHeight="1" x14ac:dyDescent="0.15">
      <c r="A58" s="32" t="s">
        <v>141</v>
      </c>
      <c r="B58" s="33"/>
      <c r="C58" s="34"/>
      <c r="D58" s="32" t="s">
        <v>825</v>
      </c>
      <c r="E58" s="35" t="s">
        <v>34</v>
      </c>
      <c r="F58" s="34" t="s">
        <v>142</v>
      </c>
      <c r="G58" s="36">
        <f>L58*17.712</f>
        <v>442.8</v>
      </c>
      <c r="H58" s="37">
        <v>42383</v>
      </c>
      <c r="I58" s="36" t="s">
        <v>81</v>
      </c>
      <c r="J58" s="36" t="s">
        <v>143</v>
      </c>
      <c r="K58" s="36" t="s">
        <v>21</v>
      </c>
      <c r="L58" s="36">
        <v>25</v>
      </c>
      <c r="M58" s="38" t="s">
        <v>144</v>
      </c>
      <c r="N58" s="38" t="s">
        <v>84</v>
      </c>
      <c r="O58" s="39" t="s">
        <v>145</v>
      </c>
    </row>
    <row r="59" spans="1:15" s="40" customFormat="1" ht="13.5" customHeight="1" x14ac:dyDescent="0.15">
      <c r="A59" s="32" t="s">
        <v>146</v>
      </c>
      <c r="B59" s="33"/>
      <c r="C59" s="34"/>
      <c r="D59" s="32" t="s">
        <v>735</v>
      </c>
      <c r="E59" s="35" t="s">
        <v>34</v>
      </c>
      <c r="F59" s="34" t="s">
        <v>147</v>
      </c>
      <c r="G59" s="36">
        <f>17.712*L59</f>
        <v>442.8</v>
      </c>
      <c r="H59" s="37">
        <v>42383</v>
      </c>
      <c r="I59" s="36" t="s">
        <v>81</v>
      </c>
      <c r="J59" s="36" t="s">
        <v>148</v>
      </c>
      <c r="K59" s="36" t="s">
        <v>21</v>
      </c>
      <c r="L59" s="36">
        <v>25</v>
      </c>
      <c r="M59" s="38" t="s">
        <v>149</v>
      </c>
      <c r="N59" s="38" t="s">
        <v>84</v>
      </c>
      <c r="O59" s="39" t="s">
        <v>150</v>
      </c>
    </row>
    <row r="60" spans="1:15" s="40" customFormat="1" ht="13.5" customHeight="1" x14ac:dyDescent="0.15">
      <c r="A60" s="32" t="s">
        <v>156</v>
      </c>
      <c r="B60" s="33"/>
      <c r="C60" s="34"/>
      <c r="D60" s="32" t="s">
        <v>648</v>
      </c>
      <c r="E60" s="35" t="s">
        <v>34</v>
      </c>
      <c r="F60" s="34" t="s">
        <v>151</v>
      </c>
      <c r="G60" s="36">
        <f>L60*18.708</f>
        <v>467.69999999999993</v>
      </c>
      <c r="H60" s="37">
        <v>42387</v>
      </c>
      <c r="I60" s="36" t="s">
        <v>152</v>
      </c>
      <c r="J60" s="36" t="s">
        <v>153</v>
      </c>
      <c r="K60" s="36" t="s">
        <v>69</v>
      </c>
      <c r="L60" s="36">
        <v>25</v>
      </c>
      <c r="M60" s="38" t="s">
        <v>154</v>
      </c>
      <c r="N60" s="38" t="s">
        <v>84</v>
      </c>
      <c r="O60" s="39" t="s">
        <v>155</v>
      </c>
    </row>
    <row r="61" spans="1:15" s="40" customFormat="1" ht="13.5" customHeight="1" x14ac:dyDescent="0.15">
      <c r="A61" s="32" t="s">
        <v>156</v>
      </c>
      <c r="B61" s="33"/>
      <c r="C61" s="34"/>
      <c r="D61" s="32" t="s">
        <v>648</v>
      </c>
      <c r="E61" s="35" t="s">
        <v>34</v>
      </c>
      <c r="F61" s="34" t="s">
        <v>157</v>
      </c>
      <c r="G61" s="36">
        <f>L61*18.708</f>
        <v>467.69999999999993</v>
      </c>
      <c r="H61" s="37">
        <v>42387</v>
      </c>
      <c r="I61" s="36" t="s">
        <v>152</v>
      </c>
      <c r="J61" s="36" t="s">
        <v>158</v>
      </c>
      <c r="K61" s="36" t="s">
        <v>69</v>
      </c>
      <c r="L61" s="36">
        <v>25</v>
      </c>
      <c r="M61" s="38" t="s">
        <v>159</v>
      </c>
      <c r="N61" s="38" t="s">
        <v>84</v>
      </c>
      <c r="O61" s="39" t="s">
        <v>160</v>
      </c>
    </row>
    <row r="62" spans="1:15" s="40" customFormat="1" ht="13.5" customHeight="1" x14ac:dyDescent="0.15">
      <c r="A62" s="32" t="s">
        <v>283</v>
      </c>
      <c r="B62" s="33"/>
      <c r="C62" s="34"/>
      <c r="D62" s="32" t="s">
        <v>161</v>
      </c>
      <c r="E62" s="35" t="s">
        <v>34</v>
      </c>
      <c r="F62" s="34" t="s">
        <v>162</v>
      </c>
      <c r="G62" s="36">
        <v>270.858</v>
      </c>
      <c r="H62" s="37">
        <v>42389</v>
      </c>
      <c r="I62" s="36" t="s">
        <v>163</v>
      </c>
      <c r="J62" s="36" t="s">
        <v>164</v>
      </c>
      <c r="K62" s="36" t="s">
        <v>165</v>
      </c>
      <c r="L62" s="36" t="s">
        <v>166</v>
      </c>
      <c r="M62" s="38" t="s">
        <v>167</v>
      </c>
      <c r="N62" s="38" t="s">
        <v>168</v>
      </c>
      <c r="O62" s="39" t="s">
        <v>169</v>
      </c>
    </row>
    <row r="63" spans="1:15" s="40" customFormat="1" ht="13.5" customHeight="1" x14ac:dyDescent="0.15">
      <c r="A63" s="32" t="s">
        <v>109</v>
      </c>
      <c r="B63" s="33"/>
      <c r="C63" s="34"/>
      <c r="D63" s="32" t="s">
        <v>489</v>
      </c>
      <c r="E63" s="35" t="s">
        <v>34</v>
      </c>
      <c r="F63" s="34" t="s">
        <v>176</v>
      </c>
      <c r="G63" s="36">
        <f>18.708*L63</f>
        <v>467.69999999999993</v>
      </c>
      <c r="H63" s="37">
        <v>42395</v>
      </c>
      <c r="I63" s="36" t="s">
        <v>81</v>
      </c>
      <c r="J63" s="36" t="s">
        <v>177</v>
      </c>
      <c r="K63" s="36" t="s">
        <v>21</v>
      </c>
      <c r="L63" s="36">
        <v>25</v>
      </c>
      <c r="M63" s="38" t="s">
        <v>178</v>
      </c>
      <c r="N63" s="38" t="s">
        <v>84</v>
      </c>
      <c r="O63" s="39" t="s">
        <v>179</v>
      </c>
    </row>
    <row r="64" spans="1:15" s="40" customFormat="1" ht="13.5" customHeight="1" x14ac:dyDescent="0.15">
      <c r="A64" s="32" t="s">
        <v>109</v>
      </c>
      <c r="B64" s="33"/>
      <c r="C64" s="34"/>
      <c r="D64" s="32" t="s">
        <v>489</v>
      </c>
      <c r="E64" s="35" t="s">
        <v>34</v>
      </c>
      <c r="F64" s="34" t="s">
        <v>180</v>
      </c>
      <c r="G64" s="36">
        <f>18.708*L64</f>
        <v>467.69999999999993</v>
      </c>
      <c r="H64" s="37">
        <v>42395</v>
      </c>
      <c r="I64" s="36" t="s">
        <v>81</v>
      </c>
      <c r="J64" s="36" t="s">
        <v>181</v>
      </c>
      <c r="K64" s="36" t="s">
        <v>21</v>
      </c>
      <c r="L64" s="36">
        <v>25</v>
      </c>
      <c r="M64" s="38" t="s">
        <v>182</v>
      </c>
      <c r="N64" s="38" t="s">
        <v>84</v>
      </c>
      <c r="O64" s="39" t="s">
        <v>183</v>
      </c>
    </row>
    <row r="65" spans="1:15" s="40" customFormat="1" ht="13.5" customHeight="1" x14ac:dyDescent="0.15">
      <c r="A65" s="32" t="s">
        <v>261</v>
      </c>
      <c r="B65" s="33"/>
      <c r="C65" s="34"/>
      <c r="D65" s="32" t="s">
        <v>599</v>
      </c>
      <c r="E65" s="35" t="s">
        <v>34</v>
      </c>
      <c r="F65" s="34" t="s">
        <v>184</v>
      </c>
      <c r="G65" s="36">
        <f t="shared" ref="G65:G72" si="2">29.101*L65</f>
        <v>727.52499999999998</v>
      </c>
      <c r="H65" s="37">
        <v>42395</v>
      </c>
      <c r="I65" s="36" t="s">
        <v>136</v>
      </c>
      <c r="J65" s="36" t="s">
        <v>185</v>
      </c>
      <c r="K65" s="36" t="s">
        <v>21</v>
      </c>
      <c r="L65" s="36">
        <v>25</v>
      </c>
      <c r="M65" s="38" t="s">
        <v>186</v>
      </c>
      <c r="N65" s="38" t="s">
        <v>84</v>
      </c>
      <c r="O65" s="39" t="s">
        <v>187</v>
      </c>
    </row>
    <row r="66" spans="1:15" s="40" customFormat="1" ht="13.5" customHeight="1" x14ac:dyDescent="0.15">
      <c r="A66" s="32" t="s">
        <v>261</v>
      </c>
      <c r="B66" s="33"/>
      <c r="C66" s="34"/>
      <c r="D66" s="32" t="s">
        <v>599</v>
      </c>
      <c r="E66" s="35" t="s">
        <v>34</v>
      </c>
      <c r="F66" s="34" t="s">
        <v>188</v>
      </c>
      <c r="G66" s="36">
        <f t="shared" si="2"/>
        <v>727.52499999999998</v>
      </c>
      <c r="H66" s="37">
        <v>42395</v>
      </c>
      <c r="I66" s="36" t="s">
        <v>136</v>
      </c>
      <c r="J66" s="36" t="s">
        <v>189</v>
      </c>
      <c r="K66" s="36" t="s">
        <v>21</v>
      </c>
      <c r="L66" s="36">
        <v>25</v>
      </c>
      <c r="M66" s="38" t="s">
        <v>190</v>
      </c>
      <c r="N66" s="38" t="s">
        <v>84</v>
      </c>
      <c r="O66" s="39" t="s">
        <v>191</v>
      </c>
    </row>
    <row r="67" spans="1:15" s="40" customFormat="1" ht="13.5" customHeight="1" x14ac:dyDescent="0.15">
      <c r="A67" s="32" t="s">
        <v>261</v>
      </c>
      <c r="B67" s="33"/>
      <c r="C67" s="34"/>
      <c r="D67" s="32" t="s">
        <v>599</v>
      </c>
      <c r="E67" s="35" t="s">
        <v>34</v>
      </c>
      <c r="F67" s="34" t="s">
        <v>192</v>
      </c>
      <c r="G67" s="36">
        <f t="shared" si="2"/>
        <v>727.52499999999998</v>
      </c>
      <c r="H67" s="37">
        <v>42395</v>
      </c>
      <c r="I67" s="36" t="s">
        <v>136</v>
      </c>
      <c r="J67" s="36" t="s">
        <v>193</v>
      </c>
      <c r="K67" s="36" t="s">
        <v>21</v>
      </c>
      <c r="L67" s="36">
        <v>25</v>
      </c>
      <c r="M67" s="38" t="s">
        <v>194</v>
      </c>
      <c r="N67" s="38" t="s">
        <v>84</v>
      </c>
      <c r="O67" s="39" t="s">
        <v>195</v>
      </c>
    </row>
    <row r="68" spans="1:15" s="40" customFormat="1" ht="13.5" customHeight="1" x14ac:dyDescent="0.15">
      <c r="A68" s="32" t="s">
        <v>261</v>
      </c>
      <c r="B68" s="33"/>
      <c r="C68" s="34"/>
      <c r="D68" s="32" t="s">
        <v>599</v>
      </c>
      <c r="E68" s="35" t="s">
        <v>34</v>
      </c>
      <c r="F68" s="34" t="s">
        <v>196</v>
      </c>
      <c r="G68" s="36">
        <f t="shared" si="2"/>
        <v>727.52499999999998</v>
      </c>
      <c r="H68" s="37">
        <v>42395</v>
      </c>
      <c r="I68" s="36" t="s">
        <v>136</v>
      </c>
      <c r="J68" s="36" t="s">
        <v>197</v>
      </c>
      <c r="K68" s="36" t="s">
        <v>21</v>
      </c>
      <c r="L68" s="36">
        <v>25</v>
      </c>
      <c r="M68" s="38" t="s">
        <v>198</v>
      </c>
      <c r="N68" s="38" t="s">
        <v>84</v>
      </c>
      <c r="O68" s="39" t="s">
        <v>199</v>
      </c>
    </row>
    <row r="69" spans="1:15" s="40" customFormat="1" ht="13.5" customHeight="1" x14ac:dyDescent="0.15">
      <c r="A69" s="32" t="s">
        <v>261</v>
      </c>
      <c r="B69" s="33"/>
      <c r="C69" s="34"/>
      <c r="D69" s="32" t="s">
        <v>599</v>
      </c>
      <c r="E69" s="35" t="s">
        <v>34</v>
      </c>
      <c r="F69" s="34" t="s">
        <v>200</v>
      </c>
      <c r="G69" s="36">
        <f t="shared" si="2"/>
        <v>727.52499999999998</v>
      </c>
      <c r="H69" s="37">
        <v>42395</v>
      </c>
      <c r="I69" s="36" t="s">
        <v>136</v>
      </c>
      <c r="J69" s="36" t="s">
        <v>201</v>
      </c>
      <c r="K69" s="36" t="s">
        <v>21</v>
      </c>
      <c r="L69" s="36">
        <v>25</v>
      </c>
      <c r="M69" s="38" t="s">
        <v>202</v>
      </c>
      <c r="N69" s="38" t="s">
        <v>84</v>
      </c>
      <c r="O69" s="39" t="s">
        <v>203</v>
      </c>
    </row>
    <row r="70" spans="1:15" s="40" customFormat="1" ht="13.5" customHeight="1" x14ac:dyDescent="0.15">
      <c r="A70" s="32" t="s">
        <v>261</v>
      </c>
      <c r="B70" s="33"/>
      <c r="C70" s="34"/>
      <c r="D70" s="32" t="s">
        <v>599</v>
      </c>
      <c r="E70" s="35" t="s">
        <v>34</v>
      </c>
      <c r="F70" s="34" t="s">
        <v>204</v>
      </c>
      <c r="G70" s="36">
        <f t="shared" si="2"/>
        <v>727.52499999999998</v>
      </c>
      <c r="H70" s="37">
        <v>42395</v>
      </c>
      <c r="I70" s="36" t="s">
        <v>136</v>
      </c>
      <c r="J70" s="36" t="s">
        <v>205</v>
      </c>
      <c r="K70" s="36" t="s">
        <v>21</v>
      </c>
      <c r="L70" s="36">
        <v>25</v>
      </c>
      <c r="M70" s="38" t="s">
        <v>206</v>
      </c>
      <c r="N70" s="38" t="s">
        <v>84</v>
      </c>
      <c r="O70" s="39" t="s">
        <v>207</v>
      </c>
    </row>
    <row r="71" spans="1:15" s="40" customFormat="1" ht="13.5" customHeight="1" x14ac:dyDescent="0.15">
      <c r="A71" s="32" t="s">
        <v>261</v>
      </c>
      <c r="B71" s="33"/>
      <c r="C71" s="34"/>
      <c r="D71" s="32" t="s">
        <v>599</v>
      </c>
      <c r="E71" s="35" t="s">
        <v>34</v>
      </c>
      <c r="F71" s="34" t="s">
        <v>208</v>
      </c>
      <c r="G71" s="36">
        <f t="shared" si="2"/>
        <v>727.52499999999998</v>
      </c>
      <c r="H71" s="37">
        <v>42395</v>
      </c>
      <c r="I71" s="36" t="s">
        <v>136</v>
      </c>
      <c r="J71" s="36" t="s">
        <v>209</v>
      </c>
      <c r="K71" s="36" t="s">
        <v>21</v>
      </c>
      <c r="L71" s="36">
        <v>25</v>
      </c>
      <c r="M71" s="38" t="s">
        <v>210</v>
      </c>
      <c r="N71" s="38" t="s">
        <v>84</v>
      </c>
      <c r="O71" s="39" t="s">
        <v>211</v>
      </c>
    </row>
    <row r="72" spans="1:15" s="40" customFormat="1" ht="13.5" customHeight="1" x14ac:dyDescent="0.15">
      <c r="A72" s="32" t="s">
        <v>261</v>
      </c>
      <c r="B72" s="33"/>
      <c r="C72" s="34"/>
      <c r="D72" s="32" t="s">
        <v>599</v>
      </c>
      <c r="E72" s="35" t="s">
        <v>34</v>
      </c>
      <c r="F72" s="34" t="s">
        <v>212</v>
      </c>
      <c r="G72" s="36">
        <f t="shared" si="2"/>
        <v>727.52499999999998</v>
      </c>
      <c r="H72" s="37">
        <v>42395</v>
      </c>
      <c r="I72" s="36" t="s">
        <v>136</v>
      </c>
      <c r="J72" s="36" t="s">
        <v>213</v>
      </c>
      <c r="K72" s="36" t="s">
        <v>21</v>
      </c>
      <c r="L72" s="36">
        <v>25</v>
      </c>
      <c r="M72" s="38" t="s">
        <v>214</v>
      </c>
      <c r="N72" s="38" t="s">
        <v>84</v>
      </c>
      <c r="O72" s="39" t="s">
        <v>215</v>
      </c>
    </row>
    <row r="73" spans="1:15" s="40" customFormat="1" ht="13.5" customHeight="1" x14ac:dyDescent="0.15">
      <c r="A73" s="32" t="s">
        <v>216</v>
      </c>
      <c r="B73" s="33"/>
      <c r="C73" s="34"/>
      <c r="D73" s="32" t="s">
        <v>648</v>
      </c>
      <c r="E73" s="35" t="s">
        <v>34</v>
      </c>
      <c r="F73" s="34" t="s">
        <v>217</v>
      </c>
      <c r="G73" s="36">
        <f>18.708*L73</f>
        <v>467.69999999999993</v>
      </c>
      <c r="H73" s="37">
        <v>42395</v>
      </c>
      <c r="I73" s="36" t="s">
        <v>152</v>
      </c>
      <c r="J73" s="36" t="s">
        <v>218</v>
      </c>
      <c r="K73" s="36" t="s">
        <v>21</v>
      </c>
      <c r="L73" s="36">
        <v>25</v>
      </c>
      <c r="M73" s="38" t="s">
        <v>219</v>
      </c>
      <c r="N73" s="38" t="s">
        <v>84</v>
      </c>
      <c r="O73" s="39" t="s">
        <v>220</v>
      </c>
    </row>
    <row r="74" spans="1:15" s="40" customFormat="1" ht="13.5" customHeight="1" x14ac:dyDescent="0.15">
      <c r="A74" s="32" t="s">
        <v>216</v>
      </c>
      <c r="B74" s="33"/>
      <c r="C74" s="34"/>
      <c r="D74" s="32" t="s">
        <v>648</v>
      </c>
      <c r="E74" s="35" t="s">
        <v>34</v>
      </c>
      <c r="F74" s="34" t="s">
        <v>221</v>
      </c>
      <c r="G74" s="36">
        <f>18.708*L74</f>
        <v>467.69999999999993</v>
      </c>
      <c r="H74" s="37">
        <v>42395</v>
      </c>
      <c r="I74" s="36" t="s">
        <v>152</v>
      </c>
      <c r="J74" s="36" t="s">
        <v>222</v>
      </c>
      <c r="K74" s="36" t="s">
        <v>21</v>
      </c>
      <c r="L74" s="36">
        <v>25</v>
      </c>
      <c r="M74" s="38" t="s">
        <v>223</v>
      </c>
      <c r="N74" s="38" t="s">
        <v>84</v>
      </c>
      <c r="O74" s="39" t="s">
        <v>224</v>
      </c>
    </row>
    <row r="75" spans="1:15" s="40" customFormat="1" ht="13.5" customHeight="1" x14ac:dyDescent="0.15">
      <c r="A75" s="32" t="s">
        <v>225</v>
      </c>
      <c r="B75" s="33"/>
      <c r="C75" s="34"/>
      <c r="D75" s="32" t="s">
        <v>735</v>
      </c>
      <c r="E75" s="35" t="s">
        <v>34</v>
      </c>
      <c r="F75" s="34" t="s">
        <v>226</v>
      </c>
      <c r="G75" s="36">
        <f>17.712*L75</f>
        <v>442.8</v>
      </c>
      <c r="H75" s="37">
        <v>42395</v>
      </c>
      <c r="I75" s="36" t="s">
        <v>81</v>
      </c>
      <c r="J75" s="36" t="s">
        <v>227</v>
      </c>
      <c r="K75" s="36" t="s">
        <v>21</v>
      </c>
      <c r="L75" s="36">
        <v>25</v>
      </c>
      <c r="M75" s="38" t="s">
        <v>228</v>
      </c>
      <c r="N75" s="38" t="s">
        <v>84</v>
      </c>
      <c r="O75" s="39" t="s">
        <v>229</v>
      </c>
    </row>
    <row r="76" spans="1:15" s="40" customFormat="1" ht="13.5" customHeight="1" x14ac:dyDescent="0.15">
      <c r="A76" s="32" t="s">
        <v>141</v>
      </c>
      <c r="B76" s="33"/>
      <c r="C76" s="34"/>
      <c r="D76" s="32" t="s">
        <v>825</v>
      </c>
      <c r="E76" s="35" t="s">
        <v>34</v>
      </c>
      <c r="F76" s="34" t="s">
        <v>230</v>
      </c>
      <c r="G76" s="36">
        <f>L76*17.712</f>
        <v>442.8</v>
      </c>
      <c r="H76" s="37">
        <v>42395</v>
      </c>
      <c r="I76" s="36" t="s">
        <v>81</v>
      </c>
      <c r="J76" s="36" t="s">
        <v>231</v>
      </c>
      <c r="K76" s="36" t="s">
        <v>21</v>
      </c>
      <c r="L76" s="36">
        <v>25</v>
      </c>
      <c r="M76" s="38" t="s">
        <v>232</v>
      </c>
      <c r="N76" s="38" t="s">
        <v>84</v>
      </c>
      <c r="O76" s="39" t="s">
        <v>233</v>
      </c>
    </row>
    <row r="77" spans="1:15" s="40" customFormat="1" ht="13.5" customHeight="1" x14ac:dyDescent="0.15">
      <c r="A77" s="32" t="s">
        <v>141</v>
      </c>
      <c r="B77" s="33"/>
      <c r="C77" s="34"/>
      <c r="D77" s="32" t="s">
        <v>825</v>
      </c>
      <c r="E77" s="35" t="s">
        <v>34</v>
      </c>
      <c r="F77" s="34" t="s">
        <v>234</v>
      </c>
      <c r="G77" s="36">
        <f>L77*17.712</f>
        <v>442.8</v>
      </c>
      <c r="H77" s="37">
        <v>42395</v>
      </c>
      <c r="I77" s="36" t="s">
        <v>81</v>
      </c>
      <c r="J77" s="36" t="s">
        <v>235</v>
      </c>
      <c r="K77" s="36" t="s">
        <v>21</v>
      </c>
      <c r="L77" s="36">
        <v>25</v>
      </c>
      <c r="M77" s="38" t="s">
        <v>236</v>
      </c>
      <c r="N77" s="38" t="s">
        <v>84</v>
      </c>
      <c r="O77" s="39" t="s">
        <v>237</v>
      </c>
    </row>
    <row r="78" spans="1:15" s="40" customFormat="1" ht="13.5" customHeight="1" x14ac:dyDescent="0.15">
      <c r="A78" s="32" t="s">
        <v>238</v>
      </c>
      <c r="B78" s="33"/>
      <c r="C78" s="34"/>
      <c r="D78" s="32" t="s">
        <v>840</v>
      </c>
      <c r="E78" s="35" t="s">
        <v>34</v>
      </c>
      <c r="F78" s="34" t="s">
        <v>239</v>
      </c>
      <c r="G78" s="36">
        <f>L78*17.498</f>
        <v>349.96000000000004</v>
      </c>
      <c r="H78" s="37">
        <v>42395</v>
      </c>
      <c r="I78" s="36" t="s">
        <v>81</v>
      </c>
      <c r="J78" s="36" t="s">
        <v>240</v>
      </c>
      <c r="K78" s="36" t="s">
        <v>69</v>
      </c>
      <c r="L78" s="36">
        <v>20</v>
      </c>
      <c r="M78" s="38" t="s">
        <v>241</v>
      </c>
      <c r="N78" s="38" t="s">
        <v>242</v>
      </c>
      <c r="O78" s="39" t="s">
        <v>243</v>
      </c>
    </row>
    <row r="79" spans="1:15" s="40" customFormat="1" ht="13.5" customHeight="1" x14ac:dyDescent="0.15">
      <c r="A79" s="32" t="s">
        <v>255</v>
      </c>
      <c r="B79" s="33"/>
      <c r="C79" s="34"/>
      <c r="D79" s="32" t="s">
        <v>306</v>
      </c>
      <c r="E79" s="35" t="s">
        <v>34</v>
      </c>
      <c r="F79" s="34" t="s">
        <v>256</v>
      </c>
      <c r="G79" s="36">
        <f>17.498*L79</f>
        <v>437.45000000000005</v>
      </c>
      <c r="H79" s="37">
        <v>42396</v>
      </c>
      <c r="I79" s="36" t="s">
        <v>257</v>
      </c>
      <c r="J79" s="36" t="s">
        <v>258</v>
      </c>
      <c r="K79" s="36" t="s">
        <v>69</v>
      </c>
      <c r="L79" s="36">
        <v>25</v>
      </c>
      <c r="M79" s="38" t="s">
        <v>259</v>
      </c>
      <c r="N79" s="38" t="s">
        <v>84</v>
      </c>
      <c r="O79" s="39" t="s">
        <v>260</v>
      </c>
    </row>
    <row r="80" spans="1:15" s="40" customFormat="1" ht="13.5" customHeight="1" x14ac:dyDescent="0.15">
      <c r="A80" s="32" t="s">
        <v>261</v>
      </c>
      <c r="B80" s="33"/>
      <c r="C80" s="34"/>
      <c r="D80" s="32" t="s">
        <v>599</v>
      </c>
      <c r="E80" s="35" t="s">
        <v>34</v>
      </c>
      <c r="F80" s="34" t="s">
        <v>262</v>
      </c>
      <c r="G80" s="36">
        <f>29.101*L80</f>
        <v>407.41399999999999</v>
      </c>
      <c r="H80" s="37">
        <v>42396</v>
      </c>
      <c r="I80" s="36" t="s">
        <v>136</v>
      </c>
      <c r="J80" s="36" t="s">
        <v>263</v>
      </c>
      <c r="K80" s="36" t="s">
        <v>21</v>
      </c>
      <c r="L80" s="36">
        <v>14</v>
      </c>
      <c r="M80" s="38" t="s">
        <v>264</v>
      </c>
      <c r="N80" s="38" t="s">
        <v>1003</v>
      </c>
      <c r="O80" s="39" t="s">
        <v>265</v>
      </c>
    </row>
    <row r="81" spans="1:15" s="40" customFormat="1" ht="13.5" customHeight="1" x14ac:dyDescent="0.15">
      <c r="A81" s="32" t="s">
        <v>141</v>
      </c>
      <c r="B81" s="33"/>
      <c r="C81" s="34"/>
      <c r="D81" s="32" t="s">
        <v>825</v>
      </c>
      <c r="E81" s="35" t="s">
        <v>34</v>
      </c>
      <c r="F81" s="34" t="s">
        <v>266</v>
      </c>
      <c r="G81" s="36">
        <f>L81*17.712</f>
        <v>442.8</v>
      </c>
      <c r="H81" s="37">
        <v>42396</v>
      </c>
      <c r="I81" s="36" t="s">
        <v>81</v>
      </c>
      <c r="J81" s="36" t="s">
        <v>267</v>
      </c>
      <c r="K81" s="36" t="s">
        <v>21</v>
      </c>
      <c r="L81" s="36">
        <v>25</v>
      </c>
      <c r="M81" s="38" t="s">
        <v>268</v>
      </c>
      <c r="N81" s="38" t="s">
        <v>84</v>
      </c>
      <c r="O81" s="39" t="s">
        <v>269</v>
      </c>
    </row>
    <row r="82" spans="1:15" s="40" customFormat="1" ht="13.5" customHeight="1" x14ac:dyDescent="0.15">
      <c r="A82" s="32" t="s">
        <v>141</v>
      </c>
      <c r="B82" s="33"/>
      <c r="C82" s="34"/>
      <c r="D82" s="32" t="s">
        <v>825</v>
      </c>
      <c r="E82" s="35" t="s">
        <v>34</v>
      </c>
      <c r="F82" s="34" t="s">
        <v>270</v>
      </c>
      <c r="G82" s="36">
        <f>L82*17.712</f>
        <v>442.8</v>
      </c>
      <c r="H82" s="37">
        <v>42396</v>
      </c>
      <c r="I82" s="36" t="s">
        <v>81</v>
      </c>
      <c r="J82" s="36" t="s">
        <v>271</v>
      </c>
      <c r="K82" s="36" t="s">
        <v>21</v>
      </c>
      <c r="L82" s="36">
        <v>25</v>
      </c>
      <c r="M82" s="38" t="s">
        <v>272</v>
      </c>
      <c r="N82" s="38" t="s">
        <v>84</v>
      </c>
      <c r="O82" s="39" t="s">
        <v>273</v>
      </c>
    </row>
    <row r="83" spans="1:15" s="40" customFormat="1" ht="13.5" customHeight="1" x14ac:dyDescent="0.15">
      <c r="A83" s="32" t="s">
        <v>274</v>
      </c>
      <c r="B83" s="33"/>
      <c r="C83" s="34"/>
      <c r="D83" s="32" t="s">
        <v>648</v>
      </c>
      <c r="E83" s="35" t="s">
        <v>34</v>
      </c>
      <c r="F83" s="34" t="s">
        <v>275</v>
      </c>
      <c r="G83" s="36">
        <f>18.708*L83</f>
        <v>467.69999999999993</v>
      </c>
      <c r="H83" s="37">
        <v>42396</v>
      </c>
      <c r="I83" s="36" t="s">
        <v>152</v>
      </c>
      <c r="J83" s="36" t="s">
        <v>276</v>
      </c>
      <c r="K83" s="36" t="s">
        <v>21</v>
      </c>
      <c r="L83" s="36">
        <v>25</v>
      </c>
      <c r="M83" s="38" t="s">
        <v>277</v>
      </c>
      <c r="N83" s="38" t="s">
        <v>84</v>
      </c>
      <c r="O83" s="39" t="s">
        <v>278</v>
      </c>
    </row>
    <row r="84" spans="1:15" s="40" customFormat="1" ht="13.5" customHeight="1" x14ac:dyDescent="0.15">
      <c r="A84" s="32" t="s">
        <v>283</v>
      </c>
      <c r="B84" s="33"/>
      <c r="C84" s="34"/>
      <c r="D84" s="32" t="s">
        <v>161</v>
      </c>
      <c r="E84" s="35" t="s">
        <v>34</v>
      </c>
      <c r="F84" s="34" t="s">
        <v>284</v>
      </c>
      <c r="G84" s="36">
        <v>309.041</v>
      </c>
      <c r="H84" s="37">
        <v>42423</v>
      </c>
      <c r="I84" s="36" t="s">
        <v>163</v>
      </c>
      <c r="J84" s="36" t="s">
        <v>285</v>
      </c>
      <c r="K84" s="36" t="s">
        <v>165</v>
      </c>
      <c r="L84" s="36" t="s">
        <v>286</v>
      </c>
      <c r="M84" s="38" t="s">
        <v>287</v>
      </c>
      <c r="N84" s="38" t="s">
        <v>288</v>
      </c>
      <c r="O84" s="39" t="s">
        <v>289</v>
      </c>
    </row>
    <row r="85" spans="1:15" s="40" customFormat="1" ht="13.5" customHeight="1" x14ac:dyDescent="0.15">
      <c r="A85" s="32" t="s">
        <v>283</v>
      </c>
      <c r="B85" s="33"/>
      <c r="C85" s="34"/>
      <c r="D85" s="32" t="s">
        <v>161</v>
      </c>
      <c r="E85" s="35" t="s">
        <v>34</v>
      </c>
      <c r="F85" s="34" t="s">
        <v>290</v>
      </c>
      <c r="G85" s="36">
        <v>309.274</v>
      </c>
      <c r="H85" s="37">
        <v>42423</v>
      </c>
      <c r="I85" s="36" t="s">
        <v>163</v>
      </c>
      <c r="J85" s="36" t="s">
        <v>291</v>
      </c>
      <c r="K85" s="36" t="s">
        <v>165</v>
      </c>
      <c r="L85" s="36" t="s">
        <v>286</v>
      </c>
      <c r="M85" s="38" t="s">
        <v>292</v>
      </c>
      <c r="N85" s="38" t="s">
        <v>293</v>
      </c>
      <c r="O85" s="39" t="s">
        <v>294</v>
      </c>
    </row>
    <row r="86" spans="1:15" s="40" customFormat="1" ht="13.5" customHeight="1" x14ac:dyDescent="0.15">
      <c r="A86" s="32" t="s">
        <v>283</v>
      </c>
      <c r="B86" s="33"/>
      <c r="C86" s="34"/>
      <c r="D86" s="32" t="s">
        <v>161</v>
      </c>
      <c r="E86" s="35" t="s">
        <v>34</v>
      </c>
      <c r="F86" s="34" t="s">
        <v>295</v>
      </c>
      <c r="G86" s="36">
        <v>188.54</v>
      </c>
      <c r="H86" s="37">
        <v>42423</v>
      </c>
      <c r="I86" s="36" t="s">
        <v>163</v>
      </c>
      <c r="J86" s="36" t="s">
        <v>296</v>
      </c>
      <c r="K86" s="36" t="s">
        <v>165</v>
      </c>
      <c r="L86" s="36" t="s">
        <v>297</v>
      </c>
      <c r="M86" s="38" t="s">
        <v>298</v>
      </c>
      <c r="N86" s="38" t="s">
        <v>299</v>
      </c>
      <c r="O86" s="39" t="s">
        <v>300</v>
      </c>
    </row>
    <row r="87" spans="1:15" s="40" customFormat="1" ht="13.5" customHeight="1" x14ac:dyDescent="0.15">
      <c r="A87" s="32" t="s">
        <v>283</v>
      </c>
      <c r="B87" s="33"/>
      <c r="C87" s="34"/>
      <c r="D87" s="32" t="s">
        <v>161</v>
      </c>
      <c r="E87" s="35" t="s">
        <v>34</v>
      </c>
      <c r="F87" s="34" t="s">
        <v>301</v>
      </c>
      <c r="G87" s="36">
        <v>308.19799999999998</v>
      </c>
      <c r="H87" s="37">
        <v>42423</v>
      </c>
      <c r="I87" s="36" t="s">
        <v>163</v>
      </c>
      <c r="J87" s="36" t="s">
        <v>302</v>
      </c>
      <c r="K87" s="36" t="s">
        <v>165</v>
      </c>
      <c r="L87" s="36" t="s">
        <v>286</v>
      </c>
      <c r="M87" s="38" t="s">
        <v>303</v>
      </c>
      <c r="N87" s="38" t="s">
        <v>304</v>
      </c>
      <c r="O87" s="39" t="s">
        <v>305</v>
      </c>
    </row>
    <row r="88" spans="1:15" s="40" customFormat="1" ht="13.5" customHeight="1" x14ac:dyDescent="0.15">
      <c r="A88" s="32" t="s">
        <v>255</v>
      </c>
      <c r="B88" s="33"/>
      <c r="C88" s="34"/>
      <c r="D88" s="32" t="s">
        <v>306</v>
      </c>
      <c r="E88" s="35" t="s">
        <v>34</v>
      </c>
      <c r="F88" s="34" t="s">
        <v>307</v>
      </c>
      <c r="G88" s="36">
        <f>17.498*L88</f>
        <v>437.45000000000005</v>
      </c>
      <c r="H88" s="37">
        <v>42423</v>
      </c>
      <c r="I88" s="36" t="s">
        <v>257</v>
      </c>
      <c r="J88" s="36" t="s">
        <v>308</v>
      </c>
      <c r="K88" s="36" t="s">
        <v>69</v>
      </c>
      <c r="L88" s="36">
        <v>25</v>
      </c>
      <c r="M88" s="38" t="s">
        <v>309</v>
      </c>
      <c r="N88" s="38" t="s">
        <v>84</v>
      </c>
      <c r="O88" s="39" t="s">
        <v>310</v>
      </c>
    </row>
    <row r="89" spans="1:15" s="40" customFormat="1" ht="13.5" customHeight="1" x14ac:dyDescent="0.15">
      <c r="A89" s="32" t="s">
        <v>255</v>
      </c>
      <c r="B89" s="33"/>
      <c r="C89" s="34"/>
      <c r="D89" s="32" t="s">
        <v>306</v>
      </c>
      <c r="E89" s="35" t="s">
        <v>34</v>
      </c>
      <c r="F89" s="34" t="s">
        <v>311</v>
      </c>
      <c r="G89" s="36">
        <f>17.498*L89</f>
        <v>437.45000000000005</v>
      </c>
      <c r="H89" s="37">
        <v>42423</v>
      </c>
      <c r="I89" s="36" t="s">
        <v>257</v>
      </c>
      <c r="J89" s="36" t="s">
        <v>312</v>
      </c>
      <c r="K89" s="36" t="s">
        <v>69</v>
      </c>
      <c r="L89" s="36">
        <v>25</v>
      </c>
      <c r="M89" s="38" t="s">
        <v>313</v>
      </c>
      <c r="N89" s="38" t="s">
        <v>84</v>
      </c>
      <c r="O89" s="39" t="s">
        <v>314</v>
      </c>
    </row>
    <row r="90" spans="1:15" s="40" customFormat="1" ht="13.5" customHeight="1" x14ac:dyDescent="0.15">
      <c r="A90" s="32" t="s">
        <v>255</v>
      </c>
      <c r="B90" s="33"/>
      <c r="C90" s="34"/>
      <c r="D90" s="32" t="s">
        <v>306</v>
      </c>
      <c r="E90" s="35" t="s">
        <v>34</v>
      </c>
      <c r="F90" s="34" t="s">
        <v>315</v>
      </c>
      <c r="G90" s="36">
        <f>17.498*L90</f>
        <v>419.952</v>
      </c>
      <c r="H90" s="37">
        <v>42423</v>
      </c>
      <c r="I90" s="36" t="s">
        <v>257</v>
      </c>
      <c r="J90" s="36" t="s">
        <v>316</v>
      </c>
      <c r="K90" s="36" t="s">
        <v>69</v>
      </c>
      <c r="L90" s="36">
        <v>24</v>
      </c>
      <c r="M90" s="38" t="s">
        <v>317</v>
      </c>
      <c r="N90" s="38" t="s">
        <v>318</v>
      </c>
      <c r="O90" s="39" t="s">
        <v>319</v>
      </c>
    </row>
    <row r="91" spans="1:15" s="40" customFormat="1" ht="13.5" customHeight="1" x14ac:dyDescent="0.15">
      <c r="A91" s="32" t="s">
        <v>255</v>
      </c>
      <c r="B91" s="33"/>
      <c r="C91" s="34"/>
      <c r="D91" s="32" t="s">
        <v>306</v>
      </c>
      <c r="E91" s="35" t="s">
        <v>34</v>
      </c>
      <c r="F91" s="34" t="s">
        <v>320</v>
      </c>
      <c r="G91" s="36">
        <f>17.498*L91</f>
        <v>437.45000000000005</v>
      </c>
      <c r="H91" s="37">
        <v>42423</v>
      </c>
      <c r="I91" s="36" t="s">
        <v>257</v>
      </c>
      <c r="J91" s="36" t="s">
        <v>321</v>
      </c>
      <c r="K91" s="36" t="s">
        <v>69</v>
      </c>
      <c r="L91" s="36">
        <v>25</v>
      </c>
      <c r="M91" s="38" t="s">
        <v>322</v>
      </c>
      <c r="N91" s="38" t="s">
        <v>84</v>
      </c>
      <c r="O91" s="39" t="s">
        <v>323</v>
      </c>
    </row>
    <row r="92" spans="1:15" s="40" customFormat="1" ht="13.5" customHeight="1" x14ac:dyDescent="0.15">
      <c r="A92" s="32" t="s">
        <v>587</v>
      </c>
      <c r="B92" s="33"/>
      <c r="C92" s="34"/>
      <c r="D92" s="32" t="s">
        <v>1004</v>
      </c>
      <c r="E92" s="35" t="s">
        <v>34</v>
      </c>
      <c r="F92" s="34" t="s">
        <v>324</v>
      </c>
      <c r="G92" s="36">
        <f>18.708*L92</f>
        <v>112.24799999999999</v>
      </c>
      <c r="H92" s="37">
        <v>42423</v>
      </c>
      <c r="I92" s="36" t="s">
        <v>81</v>
      </c>
      <c r="J92" s="36" t="s">
        <v>325</v>
      </c>
      <c r="K92" s="36" t="s">
        <v>21</v>
      </c>
      <c r="L92" s="36">
        <v>6</v>
      </c>
      <c r="M92" s="38" t="s">
        <v>1005</v>
      </c>
      <c r="N92" s="38" t="s">
        <v>1006</v>
      </c>
      <c r="O92" s="39" t="s">
        <v>326</v>
      </c>
    </row>
    <row r="93" spans="1:15" s="40" customFormat="1" ht="13.5" customHeight="1" x14ac:dyDescent="0.15">
      <c r="A93" s="32" t="s">
        <v>261</v>
      </c>
      <c r="B93" s="33"/>
      <c r="C93" s="34"/>
      <c r="D93" s="32" t="s">
        <v>599</v>
      </c>
      <c r="E93" s="35" t="s">
        <v>34</v>
      </c>
      <c r="F93" s="34" t="s">
        <v>327</v>
      </c>
      <c r="G93" s="36">
        <f t="shared" ref="G93:G102" si="3">29.101*L93</f>
        <v>727.52499999999998</v>
      </c>
      <c r="H93" s="37">
        <v>42423</v>
      </c>
      <c r="I93" s="36" t="s">
        <v>136</v>
      </c>
      <c r="J93" s="36" t="s">
        <v>328</v>
      </c>
      <c r="K93" s="36" t="s">
        <v>21</v>
      </c>
      <c r="L93" s="36">
        <v>25</v>
      </c>
      <c r="M93" s="38" t="s">
        <v>329</v>
      </c>
      <c r="N93" s="38" t="s">
        <v>84</v>
      </c>
      <c r="O93" s="39" t="s">
        <v>330</v>
      </c>
    </row>
    <row r="94" spans="1:15" s="40" customFormat="1" ht="13.5" customHeight="1" x14ac:dyDescent="0.15">
      <c r="A94" s="32" t="s">
        <v>261</v>
      </c>
      <c r="B94" s="33"/>
      <c r="C94" s="34"/>
      <c r="D94" s="32" t="s">
        <v>599</v>
      </c>
      <c r="E94" s="35" t="s">
        <v>34</v>
      </c>
      <c r="F94" s="34" t="s">
        <v>331</v>
      </c>
      <c r="G94" s="36">
        <f t="shared" si="3"/>
        <v>727.52499999999998</v>
      </c>
      <c r="H94" s="37">
        <v>42423</v>
      </c>
      <c r="I94" s="36" t="s">
        <v>136</v>
      </c>
      <c r="J94" s="36" t="s">
        <v>332</v>
      </c>
      <c r="K94" s="36" t="s">
        <v>21</v>
      </c>
      <c r="L94" s="36">
        <v>25</v>
      </c>
      <c r="M94" s="38" t="s">
        <v>333</v>
      </c>
      <c r="N94" s="38" t="s">
        <v>84</v>
      </c>
      <c r="O94" s="39" t="s">
        <v>334</v>
      </c>
    </row>
    <row r="95" spans="1:15" s="40" customFormat="1" ht="13.5" customHeight="1" x14ac:dyDescent="0.15">
      <c r="A95" s="32" t="s">
        <v>261</v>
      </c>
      <c r="B95" s="33"/>
      <c r="C95" s="34"/>
      <c r="D95" s="32" t="s">
        <v>599</v>
      </c>
      <c r="E95" s="35" t="s">
        <v>34</v>
      </c>
      <c r="F95" s="34" t="s">
        <v>335</v>
      </c>
      <c r="G95" s="36">
        <f t="shared" si="3"/>
        <v>727.52499999999998</v>
      </c>
      <c r="H95" s="37">
        <v>42423</v>
      </c>
      <c r="I95" s="36" t="s">
        <v>136</v>
      </c>
      <c r="J95" s="36" t="s">
        <v>336</v>
      </c>
      <c r="K95" s="36" t="s">
        <v>21</v>
      </c>
      <c r="L95" s="36">
        <v>25</v>
      </c>
      <c r="M95" s="38" t="s">
        <v>337</v>
      </c>
      <c r="N95" s="38" t="s">
        <v>84</v>
      </c>
      <c r="O95" s="39" t="s">
        <v>338</v>
      </c>
    </row>
    <row r="96" spans="1:15" s="40" customFormat="1" ht="13.5" customHeight="1" x14ac:dyDescent="0.15">
      <c r="A96" s="32" t="s">
        <v>261</v>
      </c>
      <c r="B96" s="33"/>
      <c r="C96" s="34"/>
      <c r="D96" s="32" t="s">
        <v>599</v>
      </c>
      <c r="E96" s="35" t="s">
        <v>34</v>
      </c>
      <c r="F96" s="34" t="s">
        <v>339</v>
      </c>
      <c r="G96" s="36">
        <f t="shared" si="3"/>
        <v>727.52499999999998</v>
      </c>
      <c r="H96" s="37">
        <v>42423</v>
      </c>
      <c r="I96" s="36" t="s">
        <v>136</v>
      </c>
      <c r="J96" s="36" t="s">
        <v>340</v>
      </c>
      <c r="K96" s="36" t="s">
        <v>21</v>
      </c>
      <c r="L96" s="36">
        <v>25</v>
      </c>
      <c r="M96" s="38" t="s">
        <v>341</v>
      </c>
      <c r="N96" s="38" t="s">
        <v>84</v>
      </c>
      <c r="O96" s="39" t="s">
        <v>342</v>
      </c>
    </row>
    <row r="97" spans="1:15" s="40" customFormat="1" ht="13.5" customHeight="1" x14ac:dyDescent="0.15">
      <c r="A97" s="32" t="s">
        <v>261</v>
      </c>
      <c r="B97" s="33"/>
      <c r="C97" s="34"/>
      <c r="D97" s="32" t="s">
        <v>599</v>
      </c>
      <c r="E97" s="35" t="s">
        <v>34</v>
      </c>
      <c r="F97" s="34" t="s">
        <v>343</v>
      </c>
      <c r="G97" s="36">
        <f t="shared" si="3"/>
        <v>727.52499999999998</v>
      </c>
      <c r="H97" s="37">
        <v>42423</v>
      </c>
      <c r="I97" s="36" t="s">
        <v>136</v>
      </c>
      <c r="J97" s="36" t="s">
        <v>344</v>
      </c>
      <c r="K97" s="36" t="s">
        <v>21</v>
      </c>
      <c r="L97" s="36">
        <v>25</v>
      </c>
      <c r="M97" s="38" t="s">
        <v>345</v>
      </c>
      <c r="N97" s="38" t="s">
        <v>84</v>
      </c>
      <c r="O97" s="39" t="s">
        <v>346</v>
      </c>
    </row>
    <row r="98" spans="1:15" s="40" customFormat="1" ht="13.5" customHeight="1" x14ac:dyDescent="0.15">
      <c r="A98" s="32" t="s">
        <v>261</v>
      </c>
      <c r="B98" s="33"/>
      <c r="C98" s="34"/>
      <c r="D98" s="32" t="s">
        <v>599</v>
      </c>
      <c r="E98" s="35" t="s">
        <v>34</v>
      </c>
      <c r="F98" s="34" t="s">
        <v>347</v>
      </c>
      <c r="G98" s="36">
        <f t="shared" si="3"/>
        <v>727.52499999999998</v>
      </c>
      <c r="H98" s="37">
        <v>42423</v>
      </c>
      <c r="I98" s="36" t="s">
        <v>136</v>
      </c>
      <c r="J98" s="36" t="s">
        <v>348</v>
      </c>
      <c r="K98" s="36" t="s">
        <v>21</v>
      </c>
      <c r="L98" s="36">
        <v>25</v>
      </c>
      <c r="M98" s="38" t="s">
        <v>349</v>
      </c>
      <c r="N98" s="38" t="s">
        <v>84</v>
      </c>
      <c r="O98" s="39" t="s">
        <v>350</v>
      </c>
    </row>
    <row r="99" spans="1:15" s="40" customFormat="1" ht="13.5" customHeight="1" x14ac:dyDescent="0.15">
      <c r="A99" s="32" t="s">
        <v>261</v>
      </c>
      <c r="B99" s="33"/>
      <c r="C99" s="34"/>
      <c r="D99" s="32" t="s">
        <v>599</v>
      </c>
      <c r="E99" s="35" t="s">
        <v>34</v>
      </c>
      <c r="F99" s="34" t="s">
        <v>351</v>
      </c>
      <c r="G99" s="36">
        <f t="shared" si="3"/>
        <v>727.52499999999998</v>
      </c>
      <c r="H99" s="37">
        <v>42423</v>
      </c>
      <c r="I99" s="36" t="s">
        <v>136</v>
      </c>
      <c r="J99" s="36" t="s">
        <v>352</v>
      </c>
      <c r="K99" s="36" t="s">
        <v>21</v>
      </c>
      <c r="L99" s="36">
        <v>25</v>
      </c>
      <c r="M99" s="38" t="s">
        <v>353</v>
      </c>
      <c r="N99" s="38" t="s">
        <v>84</v>
      </c>
      <c r="O99" s="39" t="s">
        <v>354</v>
      </c>
    </row>
    <row r="100" spans="1:15" s="40" customFormat="1" ht="13.5" customHeight="1" x14ac:dyDescent="0.15">
      <c r="A100" s="32" t="s">
        <v>261</v>
      </c>
      <c r="B100" s="33"/>
      <c r="C100" s="34"/>
      <c r="D100" s="32" t="s">
        <v>599</v>
      </c>
      <c r="E100" s="35" t="s">
        <v>34</v>
      </c>
      <c r="F100" s="34" t="s">
        <v>355</v>
      </c>
      <c r="G100" s="36">
        <f t="shared" si="3"/>
        <v>727.52499999999998</v>
      </c>
      <c r="H100" s="37">
        <v>42423</v>
      </c>
      <c r="I100" s="36" t="s">
        <v>136</v>
      </c>
      <c r="J100" s="36" t="s">
        <v>356</v>
      </c>
      <c r="K100" s="36" t="s">
        <v>21</v>
      </c>
      <c r="L100" s="36">
        <v>25</v>
      </c>
      <c r="M100" s="38" t="s">
        <v>357</v>
      </c>
      <c r="N100" s="38" t="s">
        <v>84</v>
      </c>
      <c r="O100" s="39" t="s">
        <v>358</v>
      </c>
    </row>
    <row r="101" spans="1:15" s="40" customFormat="1" ht="13.5" customHeight="1" x14ac:dyDescent="0.15">
      <c r="A101" s="32" t="s">
        <v>261</v>
      </c>
      <c r="B101" s="33"/>
      <c r="C101" s="34"/>
      <c r="D101" s="32" t="s">
        <v>599</v>
      </c>
      <c r="E101" s="35" t="s">
        <v>34</v>
      </c>
      <c r="F101" s="34" t="s">
        <v>359</v>
      </c>
      <c r="G101" s="36">
        <f t="shared" si="3"/>
        <v>727.52499999999998</v>
      </c>
      <c r="H101" s="37">
        <v>42423</v>
      </c>
      <c r="I101" s="36" t="s">
        <v>136</v>
      </c>
      <c r="J101" s="36" t="s">
        <v>360</v>
      </c>
      <c r="K101" s="36" t="s">
        <v>21</v>
      </c>
      <c r="L101" s="36">
        <v>25</v>
      </c>
      <c r="M101" s="38" t="s">
        <v>361</v>
      </c>
      <c r="N101" s="38" t="s">
        <v>84</v>
      </c>
      <c r="O101" s="39" t="s">
        <v>362</v>
      </c>
    </row>
    <row r="102" spans="1:15" s="40" customFormat="1" ht="13.5" customHeight="1" x14ac:dyDescent="0.15">
      <c r="A102" s="32" t="s">
        <v>261</v>
      </c>
      <c r="B102" s="33"/>
      <c r="C102" s="34"/>
      <c r="D102" s="32" t="s">
        <v>599</v>
      </c>
      <c r="E102" s="35" t="s">
        <v>34</v>
      </c>
      <c r="F102" s="34" t="s">
        <v>363</v>
      </c>
      <c r="G102" s="36">
        <f t="shared" si="3"/>
        <v>727.52499999999998</v>
      </c>
      <c r="H102" s="37">
        <v>42423</v>
      </c>
      <c r="I102" s="36" t="s">
        <v>136</v>
      </c>
      <c r="J102" s="36" t="s">
        <v>364</v>
      </c>
      <c r="K102" s="36" t="s">
        <v>21</v>
      </c>
      <c r="L102" s="36">
        <v>25</v>
      </c>
      <c r="M102" s="38" t="s">
        <v>365</v>
      </c>
      <c r="N102" s="38" t="s">
        <v>84</v>
      </c>
      <c r="O102" s="39" t="s">
        <v>366</v>
      </c>
    </row>
    <row r="103" spans="1:15" s="40" customFormat="1" ht="13.5" customHeight="1" x14ac:dyDescent="0.15">
      <c r="A103" s="32" t="s">
        <v>216</v>
      </c>
      <c r="B103" s="33"/>
      <c r="C103" s="34"/>
      <c r="D103" s="32" t="s">
        <v>648</v>
      </c>
      <c r="E103" s="35" t="s">
        <v>34</v>
      </c>
      <c r="F103" s="34" t="s">
        <v>367</v>
      </c>
      <c r="G103" s="36">
        <f t="shared" ref="G103:G117" si="4">18.708*L103</f>
        <v>467.69999999999993</v>
      </c>
      <c r="H103" s="37">
        <v>42423</v>
      </c>
      <c r="I103" s="36" t="s">
        <v>152</v>
      </c>
      <c r="J103" s="36" t="s">
        <v>368</v>
      </c>
      <c r="K103" s="36" t="s">
        <v>21</v>
      </c>
      <c r="L103" s="36">
        <v>25</v>
      </c>
      <c r="M103" s="38" t="s">
        <v>369</v>
      </c>
      <c r="N103" s="38" t="s">
        <v>84</v>
      </c>
      <c r="O103" s="39" t="s">
        <v>370</v>
      </c>
    </row>
    <row r="104" spans="1:15" s="40" customFormat="1" ht="13.5" customHeight="1" x14ac:dyDescent="0.15">
      <c r="A104" s="32" t="s">
        <v>216</v>
      </c>
      <c r="B104" s="33"/>
      <c r="C104" s="34"/>
      <c r="D104" s="32" t="s">
        <v>648</v>
      </c>
      <c r="E104" s="35" t="s">
        <v>34</v>
      </c>
      <c r="F104" s="34" t="s">
        <v>371</v>
      </c>
      <c r="G104" s="36">
        <f t="shared" si="4"/>
        <v>467.69999999999993</v>
      </c>
      <c r="H104" s="37">
        <v>42423</v>
      </c>
      <c r="I104" s="36" t="s">
        <v>152</v>
      </c>
      <c r="J104" s="36" t="s">
        <v>372</v>
      </c>
      <c r="K104" s="36" t="s">
        <v>21</v>
      </c>
      <c r="L104" s="36">
        <v>25</v>
      </c>
      <c r="M104" s="38" t="s">
        <v>373</v>
      </c>
      <c r="N104" s="38" t="s">
        <v>84</v>
      </c>
      <c r="O104" s="39" t="s">
        <v>374</v>
      </c>
    </row>
    <row r="105" spans="1:15" s="40" customFormat="1" ht="13.5" customHeight="1" x14ac:dyDescent="0.15">
      <c r="A105" s="32" t="s">
        <v>216</v>
      </c>
      <c r="B105" s="33"/>
      <c r="C105" s="34"/>
      <c r="D105" s="32" t="s">
        <v>648</v>
      </c>
      <c r="E105" s="35" t="s">
        <v>34</v>
      </c>
      <c r="F105" s="34" t="s">
        <v>375</v>
      </c>
      <c r="G105" s="36">
        <f t="shared" si="4"/>
        <v>467.69999999999993</v>
      </c>
      <c r="H105" s="37">
        <v>42423</v>
      </c>
      <c r="I105" s="36" t="s">
        <v>152</v>
      </c>
      <c r="J105" s="36" t="s">
        <v>376</v>
      </c>
      <c r="K105" s="36" t="s">
        <v>21</v>
      </c>
      <c r="L105" s="36">
        <v>25</v>
      </c>
      <c r="M105" s="38" t="s">
        <v>377</v>
      </c>
      <c r="N105" s="38" t="s">
        <v>84</v>
      </c>
      <c r="O105" s="39" t="s">
        <v>378</v>
      </c>
    </row>
    <row r="106" spans="1:15" s="40" customFormat="1" ht="13.5" customHeight="1" x14ac:dyDescent="0.15">
      <c r="A106" s="32" t="s">
        <v>216</v>
      </c>
      <c r="B106" s="33"/>
      <c r="C106" s="34"/>
      <c r="D106" s="32" t="s">
        <v>648</v>
      </c>
      <c r="E106" s="35" t="s">
        <v>34</v>
      </c>
      <c r="F106" s="34" t="s">
        <v>379</v>
      </c>
      <c r="G106" s="36">
        <f t="shared" si="4"/>
        <v>467.69999999999993</v>
      </c>
      <c r="H106" s="37">
        <v>42423</v>
      </c>
      <c r="I106" s="36" t="s">
        <v>152</v>
      </c>
      <c r="J106" s="36" t="s">
        <v>380</v>
      </c>
      <c r="K106" s="36" t="s">
        <v>21</v>
      </c>
      <c r="L106" s="36">
        <v>25</v>
      </c>
      <c r="M106" s="38" t="s">
        <v>381</v>
      </c>
      <c r="N106" s="38" t="s">
        <v>84</v>
      </c>
      <c r="O106" s="39" t="s">
        <v>382</v>
      </c>
    </row>
    <row r="107" spans="1:15" s="40" customFormat="1" ht="13.5" customHeight="1" x14ac:dyDescent="0.15">
      <c r="A107" s="32" t="s">
        <v>216</v>
      </c>
      <c r="B107" s="33"/>
      <c r="C107" s="34"/>
      <c r="D107" s="32" t="s">
        <v>648</v>
      </c>
      <c r="E107" s="35" t="s">
        <v>34</v>
      </c>
      <c r="F107" s="34" t="s">
        <v>383</v>
      </c>
      <c r="G107" s="36">
        <f t="shared" si="4"/>
        <v>467.69999999999993</v>
      </c>
      <c r="H107" s="37">
        <v>42423</v>
      </c>
      <c r="I107" s="36" t="s">
        <v>152</v>
      </c>
      <c r="J107" s="36" t="s">
        <v>384</v>
      </c>
      <c r="K107" s="36" t="s">
        <v>21</v>
      </c>
      <c r="L107" s="36">
        <v>25</v>
      </c>
      <c r="M107" s="38" t="s">
        <v>385</v>
      </c>
      <c r="N107" s="38" t="s">
        <v>84</v>
      </c>
      <c r="O107" s="39" t="s">
        <v>386</v>
      </c>
    </row>
    <row r="108" spans="1:15" s="40" customFormat="1" ht="13.5" customHeight="1" x14ac:dyDescent="0.15">
      <c r="A108" s="32" t="s">
        <v>216</v>
      </c>
      <c r="B108" s="33"/>
      <c r="C108" s="34"/>
      <c r="D108" s="32" t="s">
        <v>648</v>
      </c>
      <c r="E108" s="35" t="s">
        <v>34</v>
      </c>
      <c r="F108" s="34" t="s">
        <v>387</v>
      </c>
      <c r="G108" s="36">
        <f t="shared" si="4"/>
        <v>467.69999999999993</v>
      </c>
      <c r="H108" s="37">
        <v>42423</v>
      </c>
      <c r="I108" s="36" t="s">
        <v>152</v>
      </c>
      <c r="J108" s="36" t="s">
        <v>388</v>
      </c>
      <c r="K108" s="36" t="s">
        <v>21</v>
      </c>
      <c r="L108" s="36">
        <v>25</v>
      </c>
      <c r="M108" s="38" t="s">
        <v>389</v>
      </c>
      <c r="N108" s="38" t="s">
        <v>84</v>
      </c>
      <c r="O108" s="39" t="s">
        <v>390</v>
      </c>
    </row>
    <row r="109" spans="1:15" s="40" customFormat="1" ht="13.5" customHeight="1" x14ac:dyDescent="0.15">
      <c r="A109" s="32" t="s">
        <v>216</v>
      </c>
      <c r="B109" s="33"/>
      <c r="C109" s="34"/>
      <c r="D109" s="32" t="s">
        <v>648</v>
      </c>
      <c r="E109" s="35" t="s">
        <v>34</v>
      </c>
      <c r="F109" s="34" t="s">
        <v>391</v>
      </c>
      <c r="G109" s="36">
        <f t="shared" si="4"/>
        <v>467.69999999999993</v>
      </c>
      <c r="H109" s="37">
        <v>42423</v>
      </c>
      <c r="I109" s="36" t="s">
        <v>152</v>
      </c>
      <c r="J109" s="36" t="s">
        <v>392</v>
      </c>
      <c r="K109" s="36" t="s">
        <v>21</v>
      </c>
      <c r="L109" s="36">
        <v>25</v>
      </c>
      <c r="M109" s="38" t="s">
        <v>393</v>
      </c>
      <c r="N109" s="38" t="s">
        <v>84</v>
      </c>
      <c r="O109" s="39" t="s">
        <v>394</v>
      </c>
    </row>
    <row r="110" spans="1:15" s="40" customFormat="1" ht="13.5" customHeight="1" x14ac:dyDescent="0.15">
      <c r="A110" s="32" t="s">
        <v>216</v>
      </c>
      <c r="B110" s="33"/>
      <c r="C110" s="34"/>
      <c r="D110" s="32" t="s">
        <v>648</v>
      </c>
      <c r="E110" s="35" t="s">
        <v>34</v>
      </c>
      <c r="F110" s="34" t="s">
        <v>395</v>
      </c>
      <c r="G110" s="36">
        <f t="shared" si="4"/>
        <v>467.69999999999993</v>
      </c>
      <c r="H110" s="37">
        <v>42423</v>
      </c>
      <c r="I110" s="36" t="s">
        <v>152</v>
      </c>
      <c r="J110" s="36" t="s">
        <v>396</v>
      </c>
      <c r="K110" s="36" t="s">
        <v>21</v>
      </c>
      <c r="L110" s="36">
        <v>25</v>
      </c>
      <c r="M110" s="38" t="s">
        <v>397</v>
      </c>
      <c r="N110" s="38" t="s">
        <v>84</v>
      </c>
      <c r="O110" s="39" t="s">
        <v>398</v>
      </c>
    </row>
    <row r="111" spans="1:15" s="40" customFormat="1" ht="13.5" customHeight="1" x14ac:dyDescent="0.15">
      <c r="A111" s="32" t="s">
        <v>216</v>
      </c>
      <c r="B111" s="33"/>
      <c r="C111" s="34"/>
      <c r="D111" s="32" t="s">
        <v>648</v>
      </c>
      <c r="E111" s="35" t="s">
        <v>34</v>
      </c>
      <c r="F111" s="34" t="s">
        <v>399</v>
      </c>
      <c r="G111" s="36">
        <f t="shared" si="4"/>
        <v>467.69999999999993</v>
      </c>
      <c r="H111" s="37">
        <v>42423</v>
      </c>
      <c r="I111" s="36" t="s">
        <v>152</v>
      </c>
      <c r="J111" s="36" t="s">
        <v>400</v>
      </c>
      <c r="K111" s="36" t="s">
        <v>21</v>
      </c>
      <c r="L111" s="36">
        <v>25</v>
      </c>
      <c r="M111" s="38" t="s">
        <v>401</v>
      </c>
      <c r="N111" s="38" t="s">
        <v>84</v>
      </c>
      <c r="O111" s="39" t="s">
        <v>402</v>
      </c>
    </row>
    <row r="112" spans="1:15" s="40" customFormat="1" ht="13.5" customHeight="1" x14ac:dyDescent="0.15">
      <c r="A112" s="32" t="s">
        <v>216</v>
      </c>
      <c r="B112" s="33"/>
      <c r="C112" s="34"/>
      <c r="D112" s="32" t="s">
        <v>648</v>
      </c>
      <c r="E112" s="35" t="s">
        <v>34</v>
      </c>
      <c r="F112" s="34" t="s">
        <v>403</v>
      </c>
      <c r="G112" s="36">
        <f t="shared" si="4"/>
        <v>467.69999999999993</v>
      </c>
      <c r="H112" s="37">
        <v>42423</v>
      </c>
      <c r="I112" s="36" t="s">
        <v>152</v>
      </c>
      <c r="J112" s="36" t="s">
        <v>404</v>
      </c>
      <c r="K112" s="36" t="s">
        <v>21</v>
      </c>
      <c r="L112" s="36">
        <v>25</v>
      </c>
      <c r="M112" s="38" t="s">
        <v>405</v>
      </c>
      <c r="N112" s="38" t="s">
        <v>84</v>
      </c>
      <c r="O112" s="39" t="s">
        <v>406</v>
      </c>
    </row>
    <row r="113" spans="1:15" s="40" customFormat="1" ht="13.5" customHeight="1" x14ac:dyDescent="0.15">
      <c r="A113" s="32" t="s">
        <v>216</v>
      </c>
      <c r="B113" s="33"/>
      <c r="C113" s="34"/>
      <c r="D113" s="32" t="s">
        <v>648</v>
      </c>
      <c r="E113" s="35" t="s">
        <v>34</v>
      </c>
      <c r="F113" s="34" t="s">
        <v>407</v>
      </c>
      <c r="G113" s="36">
        <f t="shared" si="4"/>
        <v>467.69999999999993</v>
      </c>
      <c r="H113" s="37">
        <v>42423</v>
      </c>
      <c r="I113" s="36" t="s">
        <v>152</v>
      </c>
      <c r="J113" s="36" t="s">
        <v>408</v>
      </c>
      <c r="K113" s="36" t="s">
        <v>21</v>
      </c>
      <c r="L113" s="36">
        <v>25</v>
      </c>
      <c r="M113" s="38" t="s">
        <v>409</v>
      </c>
      <c r="N113" s="38" t="s">
        <v>84</v>
      </c>
      <c r="O113" s="39" t="s">
        <v>410</v>
      </c>
    </row>
    <row r="114" spans="1:15" s="40" customFormat="1" ht="13.5" customHeight="1" x14ac:dyDescent="0.15">
      <c r="A114" s="32" t="s">
        <v>216</v>
      </c>
      <c r="B114" s="33"/>
      <c r="C114" s="34"/>
      <c r="D114" s="32" t="s">
        <v>648</v>
      </c>
      <c r="E114" s="35" t="s">
        <v>34</v>
      </c>
      <c r="F114" s="34" t="s">
        <v>411</v>
      </c>
      <c r="G114" s="36">
        <f t="shared" si="4"/>
        <v>467.69999999999993</v>
      </c>
      <c r="H114" s="37">
        <v>42423</v>
      </c>
      <c r="I114" s="36" t="s">
        <v>152</v>
      </c>
      <c r="J114" s="36" t="s">
        <v>412</v>
      </c>
      <c r="K114" s="36" t="s">
        <v>21</v>
      </c>
      <c r="L114" s="36">
        <v>25</v>
      </c>
      <c r="M114" s="38" t="s">
        <v>413</v>
      </c>
      <c r="N114" s="38" t="s">
        <v>84</v>
      </c>
      <c r="O114" s="39" t="s">
        <v>414</v>
      </c>
    </row>
    <row r="115" spans="1:15" s="40" customFormat="1" ht="13.5" customHeight="1" x14ac:dyDescent="0.15">
      <c r="A115" s="32" t="s">
        <v>216</v>
      </c>
      <c r="B115" s="33"/>
      <c r="C115" s="34"/>
      <c r="D115" s="32" t="s">
        <v>648</v>
      </c>
      <c r="E115" s="35" t="s">
        <v>34</v>
      </c>
      <c r="F115" s="34" t="s">
        <v>415</v>
      </c>
      <c r="G115" s="36">
        <f t="shared" si="4"/>
        <v>467.69999999999993</v>
      </c>
      <c r="H115" s="37">
        <v>42423</v>
      </c>
      <c r="I115" s="36" t="s">
        <v>152</v>
      </c>
      <c r="J115" s="36" t="s">
        <v>416</v>
      </c>
      <c r="K115" s="36" t="s">
        <v>21</v>
      </c>
      <c r="L115" s="36">
        <v>25</v>
      </c>
      <c r="M115" s="38" t="s">
        <v>417</v>
      </c>
      <c r="N115" s="38" t="s">
        <v>84</v>
      </c>
      <c r="O115" s="39" t="s">
        <v>418</v>
      </c>
    </row>
    <row r="116" spans="1:15" s="40" customFormat="1" ht="13.5" customHeight="1" x14ac:dyDescent="0.15">
      <c r="A116" s="32" t="s">
        <v>216</v>
      </c>
      <c r="B116" s="33"/>
      <c r="C116" s="34"/>
      <c r="D116" s="32" t="s">
        <v>648</v>
      </c>
      <c r="E116" s="35" t="s">
        <v>34</v>
      </c>
      <c r="F116" s="34" t="s">
        <v>419</v>
      </c>
      <c r="G116" s="36">
        <f t="shared" si="4"/>
        <v>467.69999999999993</v>
      </c>
      <c r="H116" s="37">
        <v>42423</v>
      </c>
      <c r="I116" s="36" t="s">
        <v>152</v>
      </c>
      <c r="J116" s="36" t="s">
        <v>420</v>
      </c>
      <c r="K116" s="36" t="s">
        <v>21</v>
      </c>
      <c r="L116" s="36">
        <v>25</v>
      </c>
      <c r="M116" s="38" t="s">
        <v>421</v>
      </c>
      <c r="N116" s="38" t="s">
        <v>84</v>
      </c>
      <c r="O116" s="39" t="s">
        <v>422</v>
      </c>
    </row>
    <row r="117" spans="1:15" s="40" customFormat="1" ht="13.5" customHeight="1" x14ac:dyDescent="0.15">
      <c r="A117" s="32" t="s">
        <v>216</v>
      </c>
      <c r="B117" s="33"/>
      <c r="C117" s="34"/>
      <c r="D117" s="32" t="s">
        <v>648</v>
      </c>
      <c r="E117" s="35" t="s">
        <v>34</v>
      </c>
      <c r="F117" s="34" t="s">
        <v>423</v>
      </c>
      <c r="G117" s="36">
        <f t="shared" si="4"/>
        <v>467.69999999999993</v>
      </c>
      <c r="H117" s="37">
        <v>42423</v>
      </c>
      <c r="I117" s="36" t="s">
        <v>152</v>
      </c>
      <c r="J117" s="36" t="s">
        <v>424</v>
      </c>
      <c r="K117" s="36" t="s">
        <v>21</v>
      </c>
      <c r="L117" s="36">
        <v>25</v>
      </c>
      <c r="M117" s="38" t="s">
        <v>425</v>
      </c>
      <c r="N117" s="38" t="s">
        <v>84</v>
      </c>
      <c r="O117" s="39" t="s">
        <v>426</v>
      </c>
    </row>
    <row r="118" spans="1:15" s="40" customFormat="1" ht="13.5" customHeight="1" x14ac:dyDescent="0.15">
      <c r="A118" s="32" t="s">
        <v>283</v>
      </c>
      <c r="B118" s="33"/>
      <c r="C118" s="34"/>
      <c r="D118" s="32" t="s">
        <v>161</v>
      </c>
      <c r="E118" s="35" t="s">
        <v>34</v>
      </c>
      <c r="F118" s="34" t="s">
        <v>453</v>
      </c>
      <c r="G118" s="36">
        <v>307.77699999999999</v>
      </c>
      <c r="H118" s="37">
        <v>42430</v>
      </c>
      <c r="I118" s="36" t="s">
        <v>163</v>
      </c>
      <c r="J118" s="36" t="s">
        <v>454</v>
      </c>
      <c r="K118" s="36" t="s">
        <v>165</v>
      </c>
      <c r="L118" s="36" t="s">
        <v>286</v>
      </c>
      <c r="M118" s="38" t="s">
        <v>455</v>
      </c>
      <c r="N118" s="38" t="s">
        <v>456</v>
      </c>
      <c r="O118" s="39" t="s">
        <v>457</v>
      </c>
    </row>
    <row r="119" spans="1:15" s="40" customFormat="1" ht="13.5" customHeight="1" x14ac:dyDescent="0.15">
      <c r="A119" s="32" t="s">
        <v>283</v>
      </c>
      <c r="B119" s="33"/>
      <c r="C119" s="34"/>
      <c r="D119" s="32" t="s">
        <v>161</v>
      </c>
      <c r="E119" s="35" t="s">
        <v>34</v>
      </c>
      <c r="F119" s="34" t="s">
        <v>458</v>
      </c>
      <c r="G119" s="36">
        <v>224.73</v>
      </c>
      <c r="H119" s="37">
        <v>42430</v>
      </c>
      <c r="I119" s="36" t="s">
        <v>163</v>
      </c>
      <c r="J119" s="36" t="s">
        <v>459</v>
      </c>
      <c r="K119" s="36" t="s">
        <v>165</v>
      </c>
      <c r="L119" s="36" t="s">
        <v>460</v>
      </c>
      <c r="M119" s="38" t="s">
        <v>461</v>
      </c>
      <c r="N119" s="38" t="s">
        <v>462</v>
      </c>
      <c r="O119" s="39" t="s">
        <v>463</v>
      </c>
    </row>
    <row r="120" spans="1:15" s="40" customFormat="1" ht="13.5" customHeight="1" x14ac:dyDescent="0.15">
      <c r="A120" s="32" t="s">
        <v>283</v>
      </c>
      <c r="B120" s="33"/>
      <c r="C120" s="34"/>
      <c r="D120" s="32" t="s">
        <v>161</v>
      </c>
      <c r="E120" s="35" t="s">
        <v>34</v>
      </c>
      <c r="F120" s="34" t="s">
        <v>464</v>
      </c>
      <c r="G120" s="36">
        <v>380.61399999999998</v>
      </c>
      <c r="H120" s="37">
        <v>42430</v>
      </c>
      <c r="I120" s="36" t="s">
        <v>163</v>
      </c>
      <c r="J120" s="36" t="s">
        <v>465</v>
      </c>
      <c r="K120" s="36" t="s">
        <v>165</v>
      </c>
      <c r="L120" s="36" t="s">
        <v>466</v>
      </c>
      <c r="M120" s="38" t="s">
        <v>467</v>
      </c>
      <c r="N120" s="38" t="s">
        <v>468</v>
      </c>
      <c r="O120" s="39" t="s">
        <v>469</v>
      </c>
    </row>
    <row r="121" spans="1:15" s="40" customFormat="1" ht="13.5" customHeight="1" x14ac:dyDescent="0.15">
      <c r="A121" s="32" t="s">
        <v>141</v>
      </c>
      <c r="B121" s="33"/>
      <c r="C121" s="34"/>
      <c r="D121" s="32" t="s">
        <v>825</v>
      </c>
      <c r="E121" s="35" t="s">
        <v>34</v>
      </c>
      <c r="F121" s="34" t="s">
        <v>470</v>
      </c>
      <c r="G121" s="36">
        <f>L121*17.712</f>
        <v>442.8</v>
      </c>
      <c r="H121" s="37">
        <v>42430</v>
      </c>
      <c r="I121" s="36" t="s">
        <v>81</v>
      </c>
      <c r="J121" s="36" t="s">
        <v>471</v>
      </c>
      <c r="K121" s="36" t="s">
        <v>21</v>
      </c>
      <c r="L121" s="36">
        <v>25</v>
      </c>
      <c r="M121" s="38" t="s">
        <v>1007</v>
      </c>
      <c r="N121" s="38" t="s">
        <v>84</v>
      </c>
      <c r="O121" s="39" t="s">
        <v>472</v>
      </c>
    </row>
    <row r="122" spans="1:15" s="40" customFormat="1" ht="13.5" customHeight="1" x14ac:dyDescent="0.15">
      <c r="A122" s="32" t="s">
        <v>141</v>
      </c>
      <c r="B122" s="33"/>
      <c r="C122" s="34"/>
      <c r="D122" s="32" t="s">
        <v>825</v>
      </c>
      <c r="E122" s="35" t="s">
        <v>34</v>
      </c>
      <c r="F122" s="34" t="s">
        <v>473</v>
      </c>
      <c r="G122" s="36">
        <f>L122*17.712</f>
        <v>442.8</v>
      </c>
      <c r="H122" s="37">
        <v>42430</v>
      </c>
      <c r="I122" s="36" t="s">
        <v>81</v>
      </c>
      <c r="J122" s="36" t="s">
        <v>474</v>
      </c>
      <c r="K122" s="36" t="s">
        <v>21</v>
      </c>
      <c r="L122" s="36">
        <v>25</v>
      </c>
      <c r="M122" s="38" t="s">
        <v>1008</v>
      </c>
      <c r="N122" s="38" t="s">
        <v>84</v>
      </c>
      <c r="O122" s="39" t="s">
        <v>475</v>
      </c>
    </row>
    <row r="123" spans="1:15" s="40" customFormat="1" ht="13.5" customHeight="1" x14ac:dyDescent="0.15">
      <c r="A123" s="32" t="s">
        <v>141</v>
      </c>
      <c r="B123" s="33" t="s">
        <v>476</v>
      </c>
      <c r="C123" s="34" t="s">
        <v>477</v>
      </c>
      <c r="D123" s="32"/>
      <c r="E123" s="35" t="s">
        <v>34</v>
      </c>
      <c r="F123" s="34" t="s">
        <v>478</v>
      </c>
      <c r="G123" s="36">
        <v>12</v>
      </c>
      <c r="H123" s="37">
        <v>42431</v>
      </c>
      <c r="I123" s="36"/>
      <c r="J123" s="36"/>
      <c r="K123" s="36"/>
      <c r="L123" s="36"/>
      <c r="M123" s="38"/>
      <c r="N123" s="38"/>
      <c r="O123" s="39"/>
    </row>
    <row r="124" spans="1:15" s="40" customFormat="1" ht="13.5" customHeight="1" x14ac:dyDescent="0.15">
      <c r="A124" s="32" t="s">
        <v>255</v>
      </c>
      <c r="B124" s="33"/>
      <c r="C124" s="34"/>
      <c r="D124" s="32" t="s">
        <v>306</v>
      </c>
      <c r="E124" s="35" t="s">
        <v>34</v>
      </c>
      <c r="F124" s="34" t="s">
        <v>479</v>
      </c>
      <c r="G124" s="36">
        <f>17.498*L124</f>
        <v>437.45000000000005</v>
      </c>
      <c r="H124" s="37">
        <v>42437</v>
      </c>
      <c r="I124" s="36" t="s">
        <v>257</v>
      </c>
      <c r="J124" s="36" t="s">
        <v>480</v>
      </c>
      <c r="K124" s="36" t="s">
        <v>69</v>
      </c>
      <c r="L124" s="36">
        <v>25</v>
      </c>
      <c r="M124" s="38" t="s">
        <v>481</v>
      </c>
      <c r="N124" s="38" t="s">
        <v>84</v>
      </c>
      <c r="O124" s="39" t="s">
        <v>482</v>
      </c>
    </row>
    <row r="125" spans="1:15" s="40" customFormat="1" ht="13.5" customHeight="1" x14ac:dyDescent="0.15">
      <c r="A125" s="32" t="s">
        <v>483</v>
      </c>
      <c r="B125" s="33"/>
      <c r="C125" s="34"/>
      <c r="D125" s="32" t="s">
        <v>306</v>
      </c>
      <c r="E125" s="35" t="s">
        <v>34</v>
      </c>
      <c r="F125" s="34" t="s">
        <v>484</v>
      </c>
      <c r="G125" s="36">
        <f>17.498*L125</f>
        <v>174.98000000000002</v>
      </c>
      <c r="H125" s="37">
        <v>42437</v>
      </c>
      <c r="I125" s="36" t="s">
        <v>81</v>
      </c>
      <c r="J125" s="36" t="s">
        <v>485</v>
      </c>
      <c r="K125" s="36" t="s">
        <v>69</v>
      </c>
      <c r="L125" s="36">
        <v>10</v>
      </c>
      <c r="M125" s="38" t="s">
        <v>486</v>
      </c>
      <c r="N125" s="38" t="s">
        <v>487</v>
      </c>
      <c r="O125" s="39" t="s">
        <v>488</v>
      </c>
    </row>
    <row r="126" spans="1:15" s="40" customFormat="1" ht="13.5" customHeight="1" x14ac:dyDescent="0.15">
      <c r="A126" s="32" t="s">
        <v>109</v>
      </c>
      <c r="B126" s="33"/>
      <c r="C126" s="34"/>
      <c r="D126" s="32" t="s">
        <v>489</v>
      </c>
      <c r="E126" s="35" t="s">
        <v>34</v>
      </c>
      <c r="F126" s="34" t="s">
        <v>490</v>
      </c>
      <c r="G126" s="36">
        <f t="shared" ref="G126:G135" si="5">18.708*L126</f>
        <v>467.69999999999993</v>
      </c>
      <c r="H126" s="37">
        <v>42437</v>
      </c>
      <c r="I126" s="36" t="s">
        <v>81</v>
      </c>
      <c r="J126" s="36" t="s">
        <v>491</v>
      </c>
      <c r="K126" s="36" t="s">
        <v>21</v>
      </c>
      <c r="L126" s="36">
        <v>25</v>
      </c>
      <c r="M126" s="38" t="s">
        <v>492</v>
      </c>
      <c r="N126" s="38" t="s">
        <v>84</v>
      </c>
      <c r="O126" s="39" t="s">
        <v>493</v>
      </c>
    </row>
    <row r="127" spans="1:15" s="40" customFormat="1" ht="13.5" customHeight="1" x14ac:dyDescent="0.15">
      <c r="A127" s="32" t="s">
        <v>109</v>
      </c>
      <c r="B127" s="33"/>
      <c r="C127" s="34"/>
      <c r="D127" s="32" t="s">
        <v>489</v>
      </c>
      <c r="E127" s="35" t="s">
        <v>34</v>
      </c>
      <c r="F127" s="34" t="s">
        <v>494</v>
      </c>
      <c r="G127" s="36">
        <f t="shared" si="5"/>
        <v>467.69999999999993</v>
      </c>
      <c r="H127" s="37">
        <v>42437</v>
      </c>
      <c r="I127" s="36" t="s">
        <v>81</v>
      </c>
      <c r="J127" s="36" t="s">
        <v>495</v>
      </c>
      <c r="K127" s="36" t="s">
        <v>21</v>
      </c>
      <c r="L127" s="36">
        <v>25</v>
      </c>
      <c r="M127" s="38" t="s">
        <v>496</v>
      </c>
      <c r="N127" s="38" t="s">
        <v>84</v>
      </c>
      <c r="O127" s="39" t="s">
        <v>497</v>
      </c>
    </row>
    <row r="128" spans="1:15" s="40" customFormat="1" ht="13.5" customHeight="1" x14ac:dyDescent="0.15">
      <c r="A128" s="32" t="s">
        <v>109</v>
      </c>
      <c r="B128" s="33"/>
      <c r="C128" s="34"/>
      <c r="D128" s="32" t="s">
        <v>489</v>
      </c>
      <c r="E128" s="35" t="s">
        <v>34</v>
      </c>
      <c r="F128" s="34" t="s">
        <v>498</v>
      </c>
      <c r="G128" s="36">
        <f t="shared" si="5"/>
        <v>467.69999999999993</v>
      </c>
      <c r="H128" s="37">
        <v>42437</v>
      </c>
      <c r="I128" s="36" t="s">
        <v>81</v>
      </c>
      <c r="J128" s="36" t="s">
        <v>499</v>
      </c>
      <c r="K128" s="36" t="s">
        <v>21</v>
      </c>
      <c r="L128" s="36">
        <v>25</v>
      </c>
      <c r="M128" s="38" t="s">
        <v>500</v>
      </c>
      <c r="N128" s="38" t="s">
        <v>84</v>
      </c>
      <c r="O128" s="39" t="s">
        <v>501</v>
      </c>
    </row>
    <row r="129" spans="1:15" s="40" customFormat="1" ht="13.5" customHeight="1" x14ac:dyDescent="0.15">
      <c r="A129" s="32" t="s">
        <v>109</v>
      </c>
      <c r="B129" s="33"/>
      <c r="C129" s="34"/>
      <c r="D129" s="32" t="s">
        <v>489</v>
      </c>
      <c r="E129" s="35" t="s">
        <v>34</v>
      </c>
      <c r="F129" s="34" t="s">
        <v>502</v>
      </c>
      <c r="G129" s="36">
        <f t="shared" si="5"/>
        <v>467.69999999999993</v>
      </c>
      <c r="H129" s="37">
        <v>42437</v>
      </c>
      <c r="I129" s="36" t="s">
        <v>81</v>
      </c>
      <c r="J129" s="36" t="s">
        <v>503</v>
      </c>
      <c r="K129" s="36" t="s">
        <v>21</v>
      </c>
      <c r="L129" s="36">
        <v>25</v>
      </c>
      <c r="M129" s="38" t="s">
        <v>504</v>
      </c>
      <c r="N129" s="38" t="s">
        <v>84</v>
      </c>
      <c r="O129" s="39" t="s">
        <v>505</v>
      </c>
    </row>
    <row r="130" spans="1:15" s="40" customFormat="1" ht="13.5" customHeight="1" x14ac:dyDescent="0.15">
      <c r="A130" s="32" t="s">
        <v>216</v>
      </c>
      <c r="B130" s="33"/>
      <c r="C130" s="34"/>
      <c r="D130" s="32" t="s">
        <v>648</v>
      </c>
      <c r="E130" s="35" t="s">
        <v>34</v>
      </c>
      <c r="F130" s="34" t="s">
        <v>506</v>
      </c>
      <c r="G130" s="36">
        <f t="shared" si="5"/>
        <v>467.69999999999993</v>
      </c>
      <c r="H130" s="37">
        <v>42437</v>
      </c>
      <c r="I130" s="36" t="s">
        <v>152</v>
      </c>
      <c r="J130" s="36" t="s">
        <v>507</v>
      </c>
      <c r="K130" s="36" t="s">
        <v>21</v>
      </c>
      <c r="L130" s="36">
        <v>25</v>
      </c>
      <c r="M130" s="38" t="s">
        <v>508</v>
      </c>
      <c r="N130" s="38" t="s">
        <v>84</v>
      </c>
      <c r="O130" s="39" t="s">
        <v>509</v>
      </c>
    </row>
    <row r="131" spans="1:15" ht="13.5" customHeight="1" x14ac:dyDescent="0.15">
      <c r="A131" s="32" t="s">
        <v>216</v>
      </c>
      <c r="B131" s="33"/>
      <c r="C131" s="34"/>
      <c r="D131" s="32" t="s">
        <v>648</v>
      </c>
      <c r="E131" s="35" t="s">
        <v>34</v>
      </c>
      <c r="F131" s="34" t="s">
        <v>510</v>
      </c>
      <c r="G131" s="36">
        <f t="shared" si="5"/>
        <v>467.69999999999993</v>
      </c>
      <c r="H131" s="37">
        <v>42437</v>
      </c>
      <c r="I131" s="36" t="s">
        <v>152</v>
      </c>
      <c r="J131" s="36" t="s">
        <v>511</v>
      </c>
      <c r="K131" s="36" t="s">
        <v>21</v>
      </c>
      <c r="L131" s="36">
        <v>25</v>
      </c>
      <c r="M131" s="38" t="s">
        <v>512</v>
      </c>
      <c r="N131" s="38" t="s">
        <v>84</v>
      </c>
      <c r="O131" s="39" t="s">
        <v>513</v>
      </c>
    </row>
    <row r="132" spans="1:15" s="40" customFormat="1" ht="13.5" customHeight="1" x14ac:dyDescent="0.15">
      <c r="A132" s="32" t="s">
        <v>216</v>
      </c>
      <c r="B132" s="33"/>
      <c r="C132" s="34"/>
      <c r="D132" s="32" t="s">
        <v>648</v>
      </c>
      <c r="E132" s="35" t="s">
        <v>34</v>
      </c>
      <c r="F132" s="34" t="s">
        <v>514</v>
      </c>
      <c r="G132" s="36">
        <f t="shared" si="5"/>
        <v>467.69999999999993</v>
      </c>
      <c r="H132" s="37">
        <v>42437</v>
      </c>
      <c r="I132" s="36" t="s">
        <v>152</v>
      </c>
      <c r="J132" s="36" t="s">
        <v>515</v>
      </c>
      <c r="K132" s="36" t="s">
        <v>21</v>
      </c>
      <c r="L132" s="36">
        <v>25</v>
      </c>
      <c r="M132" s="38" t="s">
        <v>516</v>
      </c>
      <c r="N132" s="38" t="s">
        <v>84</v>
      </c>
      <c r="O132" s="39" t="s">
        <v>517</v>
      </c>
    </row>
    <row r="133" spans="1:15" s="40" customFormat="1" ht="13.5" customHeight="1" x14ac:dyDescent="0.15">
      <c r="A133" s="32" t="s">
        <v>216</v>
      </c>
      <c r="B133" s="33"/>
      <c r="C133" s="34"/>
      <c r="D133" s="32" t="s">
        <v>648</v>
      </c>
      <c r="E133" s="35" t="s">
        <v>34</v>
      </c>
      <c r="F133" s="34" t="s">
        <v>518</v>
      </c>
      <c r="G133" s="36">
        <f t="shared" si="5"/>
        <v>467.69999999999993</v>
      </c>
      <c r="H133" s="37">
        <v>42437</v>
      </c>
      <c r="I133" s="36" t="s">
        <v>152</v>
      </c>
      <c r="J133" s="36" t="s">
        <v>519</v>
      </c>
      <c r="K133" s="36" t="s">
        <v>21</v>
      </c>
      <c r="L133" s="36">
        <v>25</v>
      </c>
      <c r="M133" s="38" t="s">
        <v>520</v>
      </c>
      <c r="N133" s="38" t="s">
        <v>84</v>
      </c>
      <c r="O133" s="39" t="s">
        <v>521</v>
      </c>
    </row>
    <row r="134" spans="1:15" s="40" customFormat="1" ht="13.5" customHeight="1" x14ac:dyDescent="0.15">
      <c r="A134" s="32" t="s">
        <v>216</v>
      </c>
      <c r="B134" s="33"/>
      <c r="C134" s="34"/>
      <c r="D134" s="32" t="s">
        <v>648</v>
      </c>
      <c r="E134" s="35" t="s">
        <v>34</v>
      </c>
      <c r="F134" s="34" t="s">
        <v>522</v>
      </c>
      <c r="G134" s="36">
        <f t="shared" si="5"/>
        <v>467.69999999999993</v>
      </c>
      <c r="H134" s="37">
        <v>42437</v>
      </c>
      <c r="I134" s="36" t="s">
        <v>152</v>
      </c>
      <c r="J134" s="36" t="s">
        <v>523</v>
      </c>
      <c r="K134" s="36" t="s">
        <v>21</v>
      </c>
      <c r="L134" s="36">
        <v>25</v>
      </c>
      <c r="M134" s="38" t="s">
        <v>524</v>
      </c>
      <c r="N134" s="38" t="s">
        <v>84</v>
      </c>
      <c r="O134" s="39" t="s">
        <v>525</v>
      </c>
    </row>
    <row r="135" spans="1:15" s="40" customFormat="1" ht="13.5" customHeight="1" x14ac:dyDescent="0.15">
      <c r="A135" s="32" t="s">
        <v>216</v>
      </c>
      <c r="B135" s="33"/>
      <c r="C135" s="34"/>
      <c r="D135" s="32" t="s">
        <v>648</v>
      </c>
      <c r="E135" s="35" t="s">
        <v>34</v>
      </c>
      <c r="F135" s="34" t="s">
        <v>526</v>
      </c>
      <c r="G135" s="36">
        <f t="shared" si="5"/>
        <v>467.69999999999993</v>
      </c>
      <c r="H135" s="37">
        <v>42437</v>
      </c>
      <c r="I135" s="36" t="s">
        <v>152</v>
      </c>
      <c r="J135" s="36" t="s">
        <v>527</v>
      </c>
      <c r="K135" s="36" t="s">
        <v>21</v>
      </c>
      <c r="L135" s="36">
        <v>25</v>
      </c>
      <c r="M135" s="38" t="s">
        <v>528</v>
      </c>
      <c r="N135" s="38" t="s">
        <v>84</v>
      </c>
      <c r="O135" s="39" t="s">
        <v>529</v>
      </c>
    </row>
    <row r="136" spans="1:15" ht="13.5" customHeight="1" x14ac:dyDescent="0.15">
      <c r="A136" s="32" t="s">
        <v>146</v>
      </c>
      <c r="B136" s="33"/>
      <c r="C136" s="34"/>
      <c r="D136" s="32" t="s">
        <v>735</v>
      </c>
      <c r="E136" s="35" t="s">
        <v>34</v>
      </c>
      <c r="F136" s="34" t="s">
        <v>530</v>
      </c>
      <c r="G136" s="36">
        <f>17.712*L136</f>
        <v>442.8</v>
      </c>
      <c r="H136" s="37">
        <v>42437</v>
      </c>
      <c r="I136" s="36" t="s">
        <v>81</v>
      </c>
      <c r="J136" s="36" t="s">
        <v>531</v>
      </c>
      <c r="K136" s="36" t="s">
        <v>21</v>
      </c>
      <c r="L136" s="36">
        <v>25</v>
      </c>
      <c r="M136" s="38" t="s">
        <v>532</v>
      </c>
      <c r="N136" s="38" t="s">
        <v>84</v>
      </c>
      <c r="O136" s="39" t="s">
        <v>533</v>
      </c>
    </row>
    <row r="137" spans="1:15" s="40" customFormat="1" ht="13.5" customHeight="1" x14ac:dyDescent="0.15">
      <c r="A137" s="32" t="s">
        <v>283</v>
      </c>
      <c r="B137" s="33"/>
      <c r="C137" s="34"/>
      <c r="D137" s="32" t="s">
        <v>161</v>
      </c>
      <c r="E137" s="35" t="s">
        <v>34</v>
      </c>
      <c r="F137" s="34" t="s">
        <v>546</v>
      </c>
      <c r="G137" s="36">
        <v>270.61</v>
      </c>
      <c r="H137" s="37">
        <v>42440</v>
      </c>
      <c r="I137" s="36" t="s">
        <v>163</v>
      </c>
      <c r="J137" s="36" t="s">
        <v>547</v>
      </c>
      <c r="K137" s="36" t="s">
        <v>165</v>
      </c>
      <c r="L137" s="36" t="s">
        <v>166</v>
      </c>
      <c r="M137" s="38" t="s">
        <v>548</v>
      </c>
      <c r="N137" s="38" t="s">
        <v>549</v>
      </c>
      <c r="O137" s="39" t="s">
        <v>550</v>
      </c>
    </row>
    <row r="138" spans="1:15" s="40" customFormat="1" ht="13.5" customHeight="1" x14ac:dyDescent="0.15">
      <c r="A138" s="32" t="s">
        <v>551</v>
      </c>
      <c r="B138" s="33"/>
      <c r="C138" s="34"/>
      <c r="D138" s="32" t="s">
        <v>599</v>
      </c>
      <c r="E138" s="35" t="s">
        <v>34</v>
      </c>
      <c r="F138" s="34" t="s">
        <v>552</v>
      </c>
      <c r="G138" s="36">
        <f>L138*29.101</f>
        <v>436.51499999999999</v>
      </c>
      <c r="H138" s="37">
        <v>42443</v>
      </c>
      <c r="I138" s="36" t="s">
        <v>136</v>
      </c>
      <c r="J138" s="36" t="s">
        <v>553</v>
      </c>
      <c r="K138" s="36" t="s">
        <v>21</v>
      </c>
      <c r="L138" s="36">
        <v>15</v>
      </c>
      <c r="M138" s="38" t="s">
        <v>554</v>
      </c>
      <c r="N138" s="38" t="s">
        <v>76</v>
      </c>
      <c r="O138" s="39" t="s">
        <v>555</v>
      </c>
    </row>
    <row r="139" spans="1:15" ht="13.5" customHeight="1" x14ac:dyDescent="0.15">
      <c r="A139" s="32" t="s">
        <v>146</v>
      </c>
      <c r="B139" s="33"/>
      <c r="C139" s="34"/>
      <c r="D139" s="32" t="s">
        <v>735</v>
      </c>
      <c r="E139" s="35" t="s">
        <v>34</v>
      </c>
      <c r="F139" s="34" t="s">
        <v>556</v>
      </c>
      <c r="G139" s="36">
        <f>17.712*L139</f>
        <v>265.68</v>
      </c>
      <c r="H139" s="37">
        <v>42443</v>
      </c>
      <c r="I139" s="36" t="s">
        <v>81</v>
      </c>
      <c r="J139" s="36" t="s">
        <v>557</v>
      </c>
      <c r="K139" s="36" t="s">
        <v>21</v>
      </c>
      <c r="L139" s="36">
        <v>15</v>
      </c>
      <c r="M139" s="38" t="s">
        <v>558</v>
      </c>
      <c r="N139" s="38" t="s">
        <v>76</v>
      </c>
      <c r="O139" s="39" t="s">
        <v>559</v>
      </c>
    </row>
    <row r="140" spans="1:15" s="40" customFormat="1" ht="13.5" customHeight="1" x14ac:dyDescent="0.15">
      <c r="A140" s="32" t="s">
        <v>283</v>
      </c>
      <c r="B140" s="33"/>
      <c r="C140" s="34"/>
      <c r="D140" s="32" t="s">
        <v>161</v>
      </c>
      <c r="E140" s="35" t="s">
        <v>34</v>
      </c>
      <c r="F140" s="34" t="s">
        <v>569</v>
      </c>
      <c r="G140" s="36">
        <v>35.470999999999997</v>
      </c>
      <c r="H140" s="37">
        <v>42446</v>
      </c>
      <c r="I140" s="36" t="s">
        <v>163</v>
      </c>
      <c r="J140" s="36" t="s">
        <v>570</v>
      </c>
      <c r="K140" s="36" t="s">
        <v>165</v>
      </c>
      <c r="L140" s="36" t="s">
        <v>571</v>
      </c>
      <c r="M140" s="38" t="s">
        <v>572</v>
      </c>
      <c r="N140" s="38" t="s">
        <v>573</v>
      </c>
      <c r="O140" s="39" t="s">
        <v>574</v>
      </c>
    </row>
    <row r="141" spans="1:15" s="40" customFormat="1" ht="13.5" customHeight="1" x14ac:dyDescent="0.15">
      <c r="A141" s="32" t="s">
        <v>255</v>
      </c>
      <c r="B141" s="33"/>
      <c r="C141" s="34"/>
      <c r="D141" s="32" t="s">
        <v>306</v>
      </c>
      <c r="E141" s="35" t="s">
        <v>34</v>
      </c>
      <c r="F141" s="34" t="s">
        <v>579</v>
      </c>
      <c r="G141" s="36">
        <f>17.498*L141</f>
        <v>244.97200000000001</v>
      </c>
      <c r="H141" s="37">
        <v>42453</v>
      </c>
      <c r="I141" s="36" t="s">
        <v>257</v>
      </c>
      <c r="J141" s="36" t="s">
        <v>580</v>
      </c>
      <c r="K141" s="36" t="s">
        <v>69</v>
      </c>
      <c r="L141" s="36">
        <v>14</v>
      </c>
      <c r="M141" s="38" t="s">
        <v>486</v>
      </c>
      <c r="N141" s="38" t="s">
        <v>581</v>
      </c>
      <c r="O141" s="39" t="s">
        <v>582</v>
      </c>
    </row>
    <row r="142" spans="1:15" s="40" customFormat="1" ht="13.5" customHeight="1" x14ac:dyDescent="0.15">
      <c r="A142" s="32" t="s">
        <v>255</v>
      </c>
      <c r="B142" s="33"/>
      <c r="C142" s="34"/>
      <c r="D142" s="32" t="s">
        <v>306</v>
      </c>
      <c r="E142" s="35" t="s">
        <v>34</v>
      </c>
      <c r="F142" s="34" t="s">
        <v>583</v>
      </c>
      <c r="G142" s="36">
        <f>17.498*L142</f>
        <v>437.45000000000005</v>
      </c>
      <c r="H142" s="37">
        <v>42453</v>
      </c>
      <c r="I142" s="36" t="s">
        <v>257</v>
      </c>
      <c r="J142" s="36" t="s">
        <v>584</v>
      </c>
      <c r="K142" s="36" t="s">
        <v>69</v>
      </c>
      <c r="L142" s="36">
        <v>25</v>
      </c>
      <c r="M142" s="38" t="s">
        <v>585</v>
      </c>
      <c r="N142" s="38" t="s">
        <v>84</v>
      </c>
      <c r="O142" s="39" t="s">
        <v>586</v>
      </c>
    </row>
    <row r="143" spans="1:15" s="40" customFormat="1" ht="13.5" customHeight="1" x14ac:dyDescent="0.15">
      <c r="A143" s="32" t="s">
        <v>587</v>
      </c>
      <c r="B143" s="33"/>
      <c r="C143" s="34"/>
      <c r="D143" s="32" t="s">
        <v>1004</v>
      </c>
      <c r="E143" s="35" t="s">
        <v>34</v>
      </c>
      <c r="F143" s="34" t="s">
        <v>588</v>
      </c>
      <c r="G143" s="36">
        <f>18.708*L143</f>
        <v>261.91199999999998</v>
      </c>
      <c r="H143" s="37">
        <v>42453</v>
      </c>
      <c r="I143" s="36" t="s">
        <v>81</v>
      </c>
      <c r="J143" s="36" t="s">
        <v>589</v>
      </c>
      <c r="K143" s="36" t="s">
        <v>21</v>
      </c>
      <c r="L143" s="36">
        <v>14</v>
      </c>
      <c r="M143" s="38" t="s">
        <v>1011</v>
      </c>
      <c r="N143" s="38" t="s">
        <v>1012</v>
      </c>
      <c r="O143" s="39" t="s">
        <v>590</v>
      </c>
    </row>
    <row r="144" spans="1:15" s="40" customFormat="1" ht="13.5" customHeight="1" x14ac:dyDescent="0.15">
      <c r="A144" s="32" t="s">
        <v>109</v>
      </c>
      <c r="B144" s="33"/>
      <c r="C144" s="34"/>
      <c r="D144" s="32" t="s">
        <v>489</v>
      </c>
      <c r="E144" s="35" t="s">
        <v>34</v>
      </c>
      <c r="F144" s="34" t="s">
        <v>591</v>
      </c>
      <c r="G144" s="36">
        <f>18.708*L144</f>
        <v>467.69999999999993</v>
      </c>
      <c r="H144" s="37">
        <v>42453</v>
      </c>
      <c r="I144" s="36" t="s">
        <v>81</v>
      </c>
      <c r="J144" s="36" t="s">
        <v>592</v>
      </c>
      <c r="K144" s="36" t="s">
        <v>21</v>
      </c>
      <c r="L144" s="36">
        <v>25</v>
      </c>
      <c r="M144" s="38" t="s">
        <v>593</v>
      </c>
      <c r="N144" s="38" t="s">
        <v>84</v>
      </c>
      <c r="O144" s="39" t="s">
        <v>594</v>
      </c>
    </row>
    <row r="145" spans="1:15" s="40" customFormat="1" ht="13.5" customHeight="1" x14ac:dyDescent="0.15">
      <c r="A145" s="32" t="s">
        <v>109</v>
      </c>
      <c r="B145" s="33"/>
      <c r="C145" s="34"/>
      <c r="D145" s="32" t="s">
        <v>489</v>
      </c>
      <c r="E145" s="35" t="s">
        <v>34</v>
      </c>
      <c r="F145" s="34" t="s">
        <v>595</v>
      </c>
      <c r="G145" s="36">
        <f>18.708*L145</f>
        <v>467.69999999999993</v>
      </c>
      <c r="H145" s="37">
        <v>42453</v>
      </c>
      <c r="I145" s="36" t="s">
        <v>81</v>
      </c>
      <c r="J145" s="36" t="s">
        <v>596</v>
      </c>
      <c r="K145" s="36" t="s">
        <v>21</v>
      </c>
      <c r="L145" s="36">
        <v>25</v>
      </c>
      <c r="M145" s="38" t="s">
        <v>597</v>
      </c>
      <c r="N145" s="38" t="s">
        <v>84</v>
      </c>
      <c r="O145" s="39" t="s">
        <v>598</v>
      </c>
    </row>
    <row r="146" spans="1:15" s="40" customFormat="1" ht="13.5" customHeight="1" x14ac:dyDescent="0.15">
      <c r="A146" s="32" t="s">
        <v>261</v>
      </c>
      <c r="B146" s="33"/>
      <c r="C146" s="34"/>
      <c r="D146" s="32" t="s">
        <v>599</v>
      </c>
      <c r="E146" s="35" t="s">
        <v>34</v>
      </c>
      <c r="F146" s="34" t="s">
        <v>600</v>
      </c>
      <c r="G146" s="36">
        <f t="shared" ref="G146:G157" si="6">29.101*L146</f>
        <v>727.52499999999998</v>
      </c>
      <c r="H146" s="37">
        <v>42453</v>
      </c>
      <c r="I146" s="36" t="s">
        <v>136</v>
      </c>
      <c r="J146" s="36" t="s">
        <v>601</v>
      </c>
      <c r="K146" s="36" t="s">
        <v>21</v>
      </c>
      <c r="L146" s="36">
        <v>25</v>
      </c>
      <c r="M146" s="38" t="s">
        <v>602</v>
      </c>
      <c r="N146" s="38" t="s">
        <v>84</v>
      </c>
      <c r="O146" s="39" t="s">
        <v>603</v>
      </c>
    </row>
    <row r="147" spans="1:15" s="40" customFormat="1" ht="13.5" customHeight="1" x14ac:dyDescent="0.15">
      <c r="A147" s="32" t="s">
        <v>261</v>
      </c>
      <c r="B147" s="33"/>
      <c r="C147" s="34"/>
      <c r="D147" s="32" t="s">
        <v>599</v>
      </c>
      <c r="E147" s="35" t="s">
        <v>34</v>
      </c>
      <c r="F147" s="34" t="s">
        <v>604</v>
      </c>
      <c r="G147" s="36">
        <f t="shared" si="6"/>
        <v>727.52499999999998</v>
      </c>
      <c r="H147" s="37">
        <v>42453</v>
      </c>
      <c r="I147" s="36" t="s">
        <v>136</v>
      </c>
      <c r="J147" s="36" t="s">
        <v>605</v>
      </c>
      <c r="K147" s="36" t="s">
        <v>21</v>
      </c>
      <c r="L147" s="36">
        <v>25</v>
      </c>
      <c r="M147" s="38" t="s">
        <v>606</v>
      </c>
      <c r="N147" s="38" t="s">
        <v>84</v>
      </c>
      <c r="O147" s="39" t="s">
        <v>607</v>
      </c>
    </row>
    <row r="148" spans="1:15" s="40" customFormat="1" ht="13.5" customHeight="1" x14ac:dyDescent="0.15">
      <c r="A148" s="32" t="s">
        <v>261</v>
      </c>
      <c r="B148" s="33"/>
      <c r="C148" s="34"/>
      <c r="D148" s="32" t="s">
        <v>599</v>
      </c>
      <c r="E148" s="35" t="s">
        <v>34</v>
      </c>
      <c r="F148" s="34" t="s">
        <v>608</v>
      </c>
      <c r="G148" s="36">
        <f t="shared" si="6"/>
        <v>727.52499999999998</v>
      </c>
      <c r="H148" s="37">
        <v>42453</v>
      </c>
      <c r="I148" s="36" t="s">
        <v>136</v>
      </c>
      <c r="J148" s="36" t="s">
        <v>609</v>
      </c>
      <c r="K148" s="36" t="s">
        <v>21</v>
      </c>
      <c r="L148" s="36">
        <v>25</v>
      </c>
      <c r="M148" s="38" t="s">
        <v>610</v>
      </c>
      <c r="N148" s="38" t="s">
        <v>84</v>
      </c>
      <c r="O148" s="39" t="s">
        <v>611</v>
      </c>
    </row>
    <row r="149" spans="1:15" s="40" customFormat="1" ht="13.5" customHeight="1" x14ac:dyDescent="0.15">
      <c r="A149" s="32" t="s">
        <v>261</v>
      </c>
      <c r="B149" s="33"/>
      <c r="C149" s="34"/>
      <c r="D149" s="32" t="s">
        <v>599</v>
      </c>
      <c r="E149" s="35" t="s">
        <v>34</v>
      </c>
      <c r="F149" s="34" t="s">
        <v>612</v>
      </c>
      <c r="G149" s="36">
        <f t="shared" si="6"/>
        <v>291.01</v>
      </c>
      <c r="H149" s="37">
        <v>42453</v>
      </c>
      <c r="I149" s="36" t="s">
        <v>136</v>
      </c>
      <c r="J149" s="36" t="s">
        <v>613</v>
      </c>
      <c r="K149" s="36" t="s">
        <v>21</v>
      </c>
      <c r="L149" s="36">
        <v>10</v>
      </c>
      <c r="M149" s="38" t="s">
        <v>554</v>
      </c>
      <c r="N149" s="38" t="s">
        <v>614</v>
      </c>
      <c r="O149" s="39" t="s">
        <v>615</v>
      </c>
    </row>
    <row r="150" spans="1:15" s="40" customFormat="1" ht="13.5" customHeight="1" x14ac:dyDescent="0.15">
      <c r="A150" s="32" t="s">
        <v>261</v>
      </c>
      <c r="B150" s="33"/>
      <c r="C150" s="34"/>
      <c r="D150" s="32" t="s">
        <v>599</v>
      </c>
      <c r="E150" s="35" t="s">
        <v>34</v>
      </c>
      <c r="F150" s="34" t="s">
        <v>616</v>
      </c>
      <c r="G150" s="36">
        <f t="shared" si="6"/>
        <v>727.52499999999998</v>
      </c>
      <c r="H150" s="37">
        <v>42453</v>
      </c>
      <c r="I150" s="36" t="s">
        <v>136</v>
      </c>
      <c r="J150" s="36" t="s">
        <v>617</v>
      </c>
      <c r="K150" s="36" t="s">
        <v>21</v>
      </c>
      <c r="L150" s="36">
        <v>25</v>
      </c>
      <c r="M150" s="38" t="s">
        <v>618</v>
      </c>
      <c r="N150" s="38" t="s">
        <v>84</v>
      </c>
      <c r="O150" s="39" t="s">
        <v>619</v>
      </c>
    </row>
    <row r="151" spans="1:15" s="40" customFormat="1" ht="13.5" customHeight="1" x14ac:dyDescent="0.15">
      <c r="A151" s="32" t="s">
        <v>261</v>
      </c>
      <c r="B151" s="33"/>
      <c r="C151" s="34"/>
      <c r="D151" s="32" t="s">
        <v>599</v>
      </c>
      <c r="E151" s="35" t="s">
        <v>34</v>
      </c>
      <c r="F151" s="34" t="s">
        <v>620</v>
      </c>
      <c r="G151" s="36">
        <f t="shared" si="6"/>
        <v>727.52499999999998</v>
      </c>
      <c r="H151" s="37">
        <v>42453</v>
      </c>
      <c r="I151" s="36" t="s">
        <v>136</v>
      </c>
      <c r="J151" s="36" t="s">
        <v>621</v>
      </c>
      <c r="K151" s="36" t="s">
        <v>21</v>
      </c>
      <c r="L151" s="36">
        <v>25</v>
      </c>
      <c r="M151" s="38" t="s">
        <v>622</v>
      </c>
      <c r="N151" s="38" t="s">
        <v>84</v>
      </c>
      <c r="O151" s="39" t="s">
        <v>623</v>
      </c>
    </row>
    <row r="152" spans="1:15" s="40" customFormat="1" ht="13.5" customHeight="1" x14ac:dyDescent="0.15">
      <c r="A152" s="32" t="s">
        <v>261</v>
      </c>
      <c r="B152" s="33"/>
      <c r="C152" s="34"/>
      <c r="D152" s="32" t="s">
        <v>599</v>
      </c>
      <c r="E152" s="35" t="s">
        <v>34</v>
      </c>
      <c r="F152" s="34" t="s">
        <v>624</v>
      </c>
      <c r="G152" s="36">
        <f t="shared" si="6"/>
        <v>727.52499999999998</v>
      </c>
      <c r="H152" s="37">
        <v>42453</v>
      </c>
      <c r="I152" s="36" t="s">
        <v>136</v>
      </c>
      <c r="J152" s="36" t="s">
        <v>625</v>
      </c>
      <c r="K152" s="36" t="s">
        <v>21</v>
      </c>
      <c r="L152" s="36">
        <v>25</v>
      </c>
      <c r="M152" s="38" t="s">
        <v>626</v>
      </c>
      <c r="N152" s="38" t="s">
        <v>84</v>
      </c>
      <c r="O152" s="39" t="s">
        <v>627</v>
      </c>
    </row>
    <row r="153" spans="1:15" s="40" customFormat="1" ht="13.5" customHeight="1" x14ac:dyDescent="0.15">
      <c r="A153" s="32" t="s">
        <v>261</v>
      </c>
      <c r="B153" s="33"/>
      <c r="C153" s="34"/>
      <c r="D153" s="32" t="s">
        <v>599</v>
      </c>
      <c r="E153" s="35" t="s">
        <v>34</v>
      </c>
      <c r="F153" s="34" t="s">
        <v>628</v>
      </c>
      <c r="G153" s="36">
        <f t="shared" si="6"/>
        <v>727.52499999999998</v>
      </c>
      <c r="H153" s="37">
        <v>42453</v>
      </c>
      <c r="I153" s="36" t="s">
        <v>136</v>
      </c>
      <c r="J153" s="36" t="s">
        <v>629</v>
      </c>
      <c r="K153" s="36" t="s">
        <v>21</v>
      </c>
      <c r="L153" s="36">
        <v>25</v>
      </c>
      <c r="M153" s="38" t="s">
        <v>630</v>
      </c>
      <c r="N153" s="38" t="s">
        <v>84</v>
      </c>
      <c r="O153" s="39" t="s">
        <v>631</v>
      </c>
    </row>
    <row r="154" spans="1:15" s="40" customFormat="1" ht="13.5" customHeight="1" x14ac:dyDescent="0.15">
      <c r="A154" s="32" t="s">
        <v>261</v>
      </c>
      <c r="B154" s="33"/>
      <c r="C154" s="34"/>
      <c r="D154" s="32" t="s">
        <v>599</v>
      </c>
      <c r="E154" s="35" t="s">
        <v>34</v>
      </c>
      <c r="F154" s="34" t="s">
        <v>632</v>
      </c>
      <c r="G154" s="36">
        <f t="shared" si="6"/>
        <v>727.52499999999998</v>
      </c>
      <c r="H154" s="37">
        <v>42453</v>
      </c>
      <c r="I154" s="36" t="s">
        <v>136</v>
      </c>
      <c r="J154" s="36" t="s">
        <v>633</v>
      </c>
      <c r="K154" s="36" t="s">
        <v>21</v>
      </c>
      <c r="L154" s="36">
        <v>25</v>
      </c>
      <c r="M154" s="38" t="s">
        <v>634</v>
      </c>
      <c r="N154" s="38" t="s">
        <v>84</v>
      </c>
      <c r="O154" s="39" t="s">
        <v>635</v>
      </c>
    </row>
    <row r="155" spans="1:15" s="40" customFormat="1" ht="13.5" customHeight="1" x14ac:dyDescent="0.15">
      <c r="A155" s="32" t="s">
        <v>261</v>
      </c>
      <c r="B155" s="33"/>
      <c r="C155" s="34"/>
      <c r="D155" s="32" t="s">
        <v>599</v>
      </c>
      <c r="E155" s="35" t="s">
        <v>34</v>
      </c>
      <c r="F155" s="34" t="s">
        <v>636</v>
      </c>
      <c r="G155" s="36">
        <f t="shared" si="6"/>
        <v>727.52499999999998</v>
      </c>
      <c r="H155" s="37">
        <v>42453</v>
      </c>
      <c r="I155" s="36" t="s">
        <v>136</v>
      </c>
      <c r="J155" s="36" t="s">
        <v>637</v>
      </c>
      <c r="K155" s="36" t="s">
        <v>21</v>
      </c>
      <c r="L155" s="36">
        <v>25</v>
      </c>
      <c r="M155" s="38" t="s">
        <v>638</v>
      </c>
      <c r="N155" s="38" t="s">
        <v>84</v>
      </c>
      <c r="O155" s="39" t="s">
        <v>639</v>
      </c>
    </row>
    <row r="156" spans="1:15" s="40" customFormat="1" ht="13.5" customHeight="1" x14ac:dyDescent="0.15">
      <c r="A156" s="32" t="s">
        <v>261</v>
      </c>
      <c r="B156" s="33"/>
      <c r="C156" s="34"/>
      <c r="D156" s="32" t="s">
        <v>599</v>
      </c>
      <c r="E156" s="35" t="s">
        <v>34</v>
      </c>
      <c r="F156" s="34" t="s">
        <v>640</v>
      </c>
      <c r="G156" s="36">
        <f t="shared" si="6"/>
        <v>727.52499999999998</v>
      </c>
      <c r="H156" s="37">
        <v>42453</v>
      </c>
      <c r="I156" s="36" t="s">
        <v>136</v>
      </c>
      <c r="J156" s="36" t="s">
        <v>641</v>
      </c>
      <c r="K156" s="36" t="s">
        <v>21</v>
      </c>
      <c r="L156" s="36">
        <v>25</v>
      </c>
      <c r="M156" s="38" t="s">
        <v>642</v>
      </c>
      <c r="N156" s="38" t="s">
        <v>84</v>
      </c>
      <c r="O156" s="39" t="s">
        <v>643</v>
      </c>
    </row>
    <row r="157" spans="1:15" s="40" customFormat="1" ht="13.5" customHeight="1" x14ac:dyDescent="0.15">
      <c r="A157" s="32" t="s">
        <v>261</v>
      </c>
      <c r="B157" s="33"/>
      <c r="C157" s="34"/>
      <c r="D157" s="32" t="s">
        <v>599</v>
      </c>
      <c r="E157" s="35" t="s">
        <v>34</v>
      </c>
      <c r="F157" s="34" t="s">
        <v>644</v>
      </c>
      <c r="G157" s="36">
        <f t="shared" si="6"/>
        <v>727.52499999999998</v>
      </c>
      <c r="H157" s="37">
        <v>42453</v>
      </c>
      <c r="I157" s="36" t="s">
        <v>136</v>
      </c>
      <c r="J157" s="36" t="s">
        <v>645</v>
      </c>
      <c r="K157" s="36" t="s">
        <v>21</v>
      </c>
      <c r="L157" s="36">
        <v>25</v>
      </c>
      <c r="M157" s="38" t="s">
        <v>646</v>
      </c>
      <c r="N157" s="38" t="s">
        <v>84</v>
      </c>
      <c r="O157" s="39" t="s">
        <v>647</v>
      </c>
    </row>
    <row r="158" spans="1:15" s="40" customFormat="1" ht="13.5" customHeight="1" x14ac:dyDescent="0.15">
      <c r="A158" s="32" t="s">
        <v>216</v>
      </c>
      <c r="B158" s="33"/>
      <c r="C158" s="34"/>
      <c r="D158" s="32" t="s">
        <v>648</v>
      </c>
      <c r="E158" s="35" t="s">
        <v>34</v>
      </c>
      <c r="F158" s="34" t="s">
        <v>649</v>
      </c>
      <c r="G158" s="36">
        <f t="shared" ref="G158:G163" si="7">18.708*L158</f>
        <v>467.69999999999993</v>
      </c>
      <c r="H158" s="37">
        <v>42453</v>
      </c>
      <c r="I158" s="36" t="s">
        <v>152</v>
      </c>
      <c r="J158" s="36" t="s">
        <v>650</v>
      </c>
      <c r="K158" s="36" t="s">
        <v>21</v>
      </c>
      <c r="L158" s="36">
        <v>25</v>
      </c>
      <c r="M158" s="38" t="s">
        <v>651</v>
      </c>
      <c r="N158" s="38" t="s">
        <v>84</v>
      </c>
      <c r="O158" s="39" t="s">
        <v>652</v>
      </c>
    </row>
    <row r="159" spans="1:15" s="40" customFormat="1" ht="13.5" customHeight="1" x14ac:dyDescent="0.15">
      <c r="A159" s="32" t="s">
        <v>216</v>
      </c>
      <c r="B159" s="33"/>
      <c r="C159" s="34"/>
      <c r="D159" s="32" t="s">
        <v>648</v>
      </c>
      <c r="E159" s="35" t="s">
        <v>34</v>
      </c>
      <c r="F159" s="34" t="s">
        <v>653</v>
      </c>
      <c r="G159" s="36">
        <f t="shared" si="7"/>
        <v>467.69999999999993</v>
      </c>
      <c r="H159" s="37">
        <v>42453</v>
      </c>
      <c r="I159" s="36" t="s">
        <v>152</v>
      </c>
      <c r="J159" s="36" t="s">
        <v>654</v>
      </c>
      <c r="K159" s="36" t="s">
        <v>21</v>
      </c>
      <c r="L159" s="36">
        <v>25</v>
      </c>
      <c r="M159" s="38" t="s">
        <v>655</v>
      </c>
      <c r="N159" s="38" t="s">
        <v>84</v>
      </c>
      <c r="O159" s="39" t="s">
        <v>656</v>
      </c>
    </row>
    <row r="160" spans="1:15" s="40" customFormat="1" ht="13.5" customHeight="1" x14ac:dyDescent="0.15">
      <c r="A160" s="32" t="s">
        <v>216</v>
      </c>
      <c r="B160" s="33"/>
      <c r="C160" s="34"/>
      <c r="D160" s="32" t="s">
        <v>648</v>
      </c>
      <c r="E160" s="35" t="s">
        <v>34</v>
      </c>
      <c r="F160" s="34" t="s">
        <v>657</v>
      </c>
      <c r="G160" s="36">
        <f t="shared" si="7"/>
        <v>467.69999999999993</v>
      </c>
      <c r="H160" s="37">
        <v>42453</v>
      </c>
      <c r="I160" s="36" t="s">
        <v>152</v>
      </c>
      <c r="J160" s="36" t="s">
        <v>658</v>
      </c>
      <c r="K160" s="36" t="s">
        <v>21</v>
      </c>
      <c r="L160" s="36">
        <v>25</v>
      </c>
      <c r="M160" s="38" t="s">
        <v>659</v>
      </c>
      <c r="N160" s="38" t="s">
        <v>84</v>
      </c>
      <c r="O160" s="39" t="s">
        <v>660</v>
      </c>
    </row>
    <row r="161" spans="1:15" s="40" customFormat="1" ht="13.5" customHeight="1" x14ac:dyDescent="0.15">
      <c r="A161" s="32" t="s">
        <v>216</v>
      </c>
      <c r="B161" s="33"/>
      <c r="C161" s="34"/>
      <c r="D161" s="32" t="s">
        <v>648</v>
      </c>
      <c r="E161" s="35" t="s">
        <v>34</v>
      </c>
      <c r="F161" s="34" t="s">
        <v>661</v>
      </c>
      <c r="G161" s="36">
        <f t="shared" si="7"/>
        <v>467.69999999999993</v>
      </c>
      <c r="H161" s="37">
        <v>42453</v>
      </c>
      <c r="I161" s="36" t="s">
        <v>152</v>
      </c>
      <c r="J161" s="36" t="s">
        <v>662</v>
      </c>
      <c r="K161" s="36" t="s">
        <v>21</v>
      </c>
      <c r="L161" s="36">
        <v>25</v>
      </c>
      <c r="M161" s="38" t="s">
        <v>663</v>
      </c>
      <c r="N161" s="38" t="s">
        <v>84</v>
      </c>
      <c r="O161" s="39" t="s">
        <v>664</v>
      </c>
    </row>
    <row r="162" spans="1:15" s="40" customFormat="1" ht="13.5" customHeight="1" x14ac:dyDescent="0.15">
      <c r="A162" s="32" t="s">
        <v>216</v>
      </c>
      <c r="B162" s="33"/>
      <c r="C162" s="34"/>
      <c r="D162" s="32" t="s">
        <v>648</v>
      </c>
      <c r="E162" s="35" t="s">
        <v>34</v>
      </c>
      <c r="F162" s="34" t="s">
        <v>665</v>
      </c>
      <c r="G162" s="36">
        <f t="shared" si="7"/>
        <v>467.69999999999993</v>
      </c>
      <c r="H162" s="37">
        <v>42453</v>
      </c>
      <c r="I162" s="36" t="s">
        <v>152</v>
      </c>
      <c r="J162" s="36" t="s">
        <v>666</v>
      </c>
      <c r="K162" s="36" t="s">
        <v>21</v>
      </c>
      <c r="L162" s="36">
        <v>25</v>
      </c>
      <c r="M162" s="38" t="s">
        <v>667</v>
      </c>
      <c r="N162" s="38" t="s">
        <v>84</v>
      </c>
      <c r="O162" s="39" t="s">
        <v>668</v>
      </c>
    </row>
    <row r="163" spans="1:15" s="40" customFormat="1" ht="13.5" customHeight="1" x14ac:dyDescent="0.15">
      <c r="A163" s="32" t="s">
        <v>216</v>
      </c>
      <c r="B163" s="33"/>
      <c r="C163" s="34"/>
      <c r="D163" s="32" t="s">
        <v>648</v>
      </c>
      <c r="E163" s="35" t="s">
        <v>34</v>
      </c>
      <c r="F163" s="34" t="s">
        <v>669</v>
      </c>
      <c r="G163" s="36">
        <f t="shared" si="7"/>
        <v>467.69999999999993</v>
      </c>
      <c r="H163" s="37">
        <v>42453</v>
      </c>
      <c r="I163" s="36" t="s">
        <v>152</v>
      </c>
      <c r="J163" s="36" t="s">
        <v>670</v>
      </c>
      <c r="K163" s="36" t="s">
        <v>21</v>
      </c>
      <c r="L163" s="36">
        <v>25</v>
      </c>
      <c r="M163" s="38" t="s">
        <v>671</v>
      </c>
      <c r="N163" s="38" t="s">
        <v>84</v>
      </c>
      <c r="O163" s="39" t="s">
        <v>672</v>
      </c>
    </row>
    <row r="164" spans="1:15" s="40" customFormat="1" ht="13.5" customHeight="1" x14ac:dyDescent="0.15">
      <c r="A164" s="32" t="s">
        <v>225</v>
      </c>
      <c r="B164" s="33"/>
      <c r="C164" s="34"/>
      <c r="D164" s="32" t="s">
        <v>735</v>
      </c>
      <c r="E164" s="35" t="s">
        <v>34</v>
      </c>
      <c r="F164" s="34" t="s">
        <v>673</v>
      </c>
      <c r="G164" s="36">
        <f>17.712*L164</f>
        <v>177.12</v>
      </c>
      <c r="H164" s="37">
        <v>42453</v>
      </c>
      <c r="I164" s="36" t="s">
        <v>81</v>
      </c>
      <c r="J164" s="36" t="s">
        <v>674</v>
      </c>
      <c r="K164" s="36" t="s">
        <v>21</v>
      </c>
      <c r="L164" s="36">
        <v>10</v>
      </c>
      <c r="M164" s="38" t="s">
        <v>558</v>
      </c>
      <c r="N164" s="38" t="s">
        <v>614</v>
      </c>
      <c r="O164" s="39" t="s">
        <v>1013</v>
      </c>
    </row>
    <row r="165" spans="1:15" s="40" customFormat="1" ht="13.5" customHeight="1" x14ac:dyDescent="0.15">
      <c r="A165" s="32" t="s">
        <v>141</v>
      </c>
      <c r="B165" s="33"/>
      <c r="C165" s="34"/>
      <c r="D165" s="32" t="s">
        <v>825</v>
      </c>
      <c r="E165" s="35" t="s">
        <v>34</v>
      </c>
      <c r="F165" s="34" t="s">
        <v>675</v>
      </c>
      <c r="G165" s="36">
        <f>L165*17.712</f>
        <v>442.8</v>
      </c>
      <c r="H165" s="37">
        <v>42453</v>
      </c>
      <c r="I165" s="36" t="s">
        <v>81</v>
      </c>
      <c r="J165" s="36" t="s">
        <v>676</v>
      </c>
      <c r="K165" s="36" t="s">
        <v>21</v>
      </c>
      <c r="L165" s="36">
        <v>25</v>
      </c>
      <c r="M165" s="38" t="s">
        <v>677</v>
      </c>
      <c r="N165" s="38" t="s">
        <v>84</v>
      </c>
      <c r="O165" s="39" t="s">
        <v>678</v>
      </c>
    </row>
    <row r="166" spans="1:15" s="40" customFormat="1" ht="13.5" customHeight="1" x14ac:dyDescent="0.15">
      <c r="A166" s="32" t="s">
        <v>141</v>
      </c>
      <c r="B166" s="33"/>
      <c r="C166" s="34"/>
      <c r="D166" s="32" t="s">
        <v>825</v>
      </c>
      <c r="E166" s="35" t="s">
        <v>34</v>
      </c>
      <c r="F166" s="34" t="s">
        <v>679</v>
      </c>
      <c r="G166" s="36">
        <f>L166*17.712</f>
        <v>442.8</v>
      </c>
      <c r="H166" s="37">
        <v>42453</v>
      </c>
      <c r="I166" s="36" t="s">
        <v>81</v>
      </c>
      <c r="J166" s="36" t="s">
        <v>680</v>
      </c>
      <c r="K166" s="36" t="s">
        <v>21</v>
      </c>
      <c r="L166" s="36">
        <v>25</v>
      </c>
      <c r="M166" s="38" t="s">
        <v>681</v>
      </c>
      <c r="N166" s="38" t="s">
        <v>84</v>
      </c>
      <c r="O166" s="39" t="s">
        <v>682</v>
      </c>
    </row>
    <row r="167" spans="1:15" s="40" customFormat="1" ht="13.5" customHeight="1" x14ac:dyDescent="0.15">
      <c r="A167" s="32" t="s">
        <v>141</v>
      </c>
      <c r="B167" s="33"/>
      <c r="C167" s="34"/>
      <c r="D167" s="32" t="s">
        <v>825</v>
      </c>
      <c r="E167" s="35" t="s">
        <v>34</v>
      </c>
      <c r="F167" s="34" t="s">
        <v>683</v>
      </c>
      <c r="G167" s="36">
        <f>L167*17.712</f>
        <v>442.8</v>
      </c>
      <c r="H167" s="37">
        <v>42453</v>
      </c>
      <c r="I167" s="36" t="s">
        <v>81</v>
      </c>
      <c r="J167" s="36" t="s">
        <v>684</v>
      </c>
      <c r="K167" s="36" t="s">
        <v>21</v>
      </c>
      <c r="L167" s="36">
        <v>25</v>
      </c>
      <c r="M167" s="38" t="s">
        <v>685</v>
      </c>
      <c r="N167" s="38" t="s">
        <v>84</v>
      </c>
      <c r="O167" s="39" t="s">
        <v>686</v>
      </c>
    </row>
    <row r="168" spans="1:15" s="40" customFormat="1" ht="13.5" customHeight="1" x14ac:dyDescent="0.15">
      <c r="A168" s="32" t="s">
        <v>238</v>
      </c>
      <c r="B168" s="33"/>
      <c r="C168" s="34"/>
      <c r="D168" s="32" t="s">
        <v>840</v>
      </c>
      <c r="E168" s="35" t="s">
        <v>34</v>
      </c>
      <c r="F168" s="34" t="s">
        <v>687</v>
      </c>
      <c r="G168" s="36">
        <f t="shared" ref="G168:G174" si="8">L168*17.498</f>
        <v>437.45000000000005</v>
      </c>
      <c r="H168" s="37">
        <v>42453</v>
      </c>
      <c r="I168" s="36" t="s">
        <v>81</v>
      </c>
      <c r="J168" s="36" t="s">
        <v>688</v>
      </c>
      <c r="K168" s="36" t="s">
        <v>69</v>
      </c>
      <c r="L168" s="36">
        <v>25</v>
      </c>
      <c r="M168" s="38" t="s">
        <v>689</v>
      </c>
      <c r="N168" s="38" t="s">
        <v>84</v>
      </c>
      <c r="O168" s="39" t="s">
        <v>690</v>
      </c>
    </row>
    <row r="169" spans="1:15" s="40" customFormat="1" ht="13.5" customHeight="1" x14ac:dyDescent="0.15">
      <c r="A169" s="32" t="s">
        <v>238</v>
      </c>
      <c r="B169" s="33"/>
      <c r="C169" s="34"/>
      <c r="D169" s="32" t="s">
        <v>840</v>
      </c>
      <c r="E169" s="35" t="s">
        <v>34</v>
      </c>
      <c r="F169" s="34" t="s">
        <v>691</v>
      </c>
      <c r="G169" s="36">
        <f t="shared" si="8"/>
        <v>437.45000000000005</v>
      </c>
      <c r="H169" s="37">
        <v>42453</v>
      </c>
      <c r="I169" s="36" t="s">
        <v>81</v>
      </c>
      <c r="J169" s="36" t="s">
        <v>692</v>
      </c>
      <c r="K169" s="36" t="s">
        <v>69</v>
      </c>
      <c r="L169" s="36">
        <v>25</v>
      </c>
      <c r="M169" s="38" t="s">
        <v>693</v>
      </c>
      <c r="N169" s="38" t="s">
        <v>84</v>
      </c>
      <c r="O169" s="39" t="s">
        <v>694</v>
      </c>
    </row>
    <row r="170" spans="1:15" s="40" customFormat="1" ht="13.5" customHeight="1" x14ac:dyDescent="0.15">
      <c r="A170" s="32" t="s">
        <v>238</v>
      </c>
      <c r="B170" s="33"/>
      <c r="C170" s="34"/>
      <c r="D170" s="32" t="s">
        <v>840</v>
      </c>
      <c r="E170" s="35" t="s">
        <v>34</v>
      </c>
      <c r="F170" s="34" t="s">
        <v>695</v>
      </c>
      <c r="G170" s="36">
        <f t="shared" si="8"/>
        <v>437.45000000000005</v>
      </c>
      <c r="H170" s="37">
        <v>42453</v>
      </c>
      <c r="I170" s="36" t="s">
        <v>81</v>
      </c>
      <c r="J170" s="36" t="s">
        <v>696</v>
      </c>
      <c r="K170" s="36" t="s">
        <v>69</v>
      </c>
      <c r="L170" s="36">
        <v>25</v>
      </c>
      <c r="M170" s="38" t="s">
        <v>697</v>
      </c>
      <c r="N170" s="38" t="s">
        <v>84</v>
      </c>
      <c r="O170" s="39" t="s">
        <v>698</v>
      </c>
    </row>
    <row r="171" spans="1:15" s="40" customFormat="1" ht="13.5" customHeight="1" x14ac:dyDescent="0.15">
      <c r="A171" s="32" t="s">
        <v>238</v>
      </c>
      <c r="B171" s="33"/>
      <c r="C171" s="34"/>
      <c r="D171" s="32" t="s">
        <v>840</v>
      </c>
      <c r="E171" s="35" t="s">
        <v>34</v>
      </c>
      <c r="F171" s="34" t="s">
        <v>699</v>
      </c>
      <c r="G171" s="36">
        <f t="shared" si="8"/>
        <v>437.45000000000005</v>
      </c>
      <c r="H171" s="37">
        <v>42453</v>
      </c>
      <c r="I171" s="36" t="s">
        <v>81</v>
      </c>
      <c r="J171" s="36" t="s">
        <v>700</v>
      </c>
      <c r="K171" s="36" t="s">
        <v>69</v>
      </c>
      <c r="L171" s="36">
        <v>25</v>
      </c>
      <c r="M171" s="38" t="s">
        <v>701</v>
      </c>
      <c r="N171" s="38" t="s">
        <v>84</v>
      </c>
      <c r="O171" s="39" t="s">
        <v>702</v>
      </c>
    </row>
    <row r="172" spans="1:15" s="40" customFormat="1" ht="13.5" customHeight="1" x14ac:dyDescent="0.15">
      <c r="A172" s="32" t="s">
        <v>238</v>
      </c>
      <c r="B172" s="33"/>
      <c r="C172" s="34"/>
      <c r="D172" s="32" t="s">
        <v>840</v>
      </c>
      <c r="E172" s="35" t="s">
        <v>34</v>
      </c>
      <c r="F172" s="34" t="s">
        <v>703</v>
      </c>
      <c r="G172" s="36">
        <f t="shared" si="8"/>
        <v>437.45000000000005</v>
      </c>
      <c r="H172" s="37">
        <v>42458</v>
      </c>
      <c r="I172" s="36" t="s">
        <v>81</v>
      </c>
      <c r="J172" s="36" t="s">
        <v>704</v>
      </c>
      <c r="K172" s="36" t="s">
        <v>69</v>
      </c>
      <c r="L172" s="36">
        <v>25</v>
      </c>
      <c r="M172" s="38" t="s">
        <v>705</v>
      </c>
      <c r="N172" s="38" t="s">
        <v>84</v>
      </c>
      <c r="O172" s="39" t="s">
        <v>706</v>
      </c>
    </row>
    <row r="173" spans="1:15" ht="13.5" customHeight="1" x14ac:dyDescent="0.15">
      <c r="A173" s="32" t="s">
        <v>238</v>
      </c>
      <c r="B173" s="33"/>
      <c r="C173" s="34"/>
      <c r="D173" s="32" t="s">
        <v>840</v>
      </c>
      <c r="E173" s="35" t="s">
        <v>34</v>
      </c>
      <c r="F173" s="34" t="s">
        <v>707</v>
      </c>
      <c r="G173" s="36">
        <f t="shared" si="8"/>
        <v>437.45000000000005</v>
      </c>
      <c r="H173" s="37">
        <v>42458</v>
      </c>
      <c r="I173" s="36" t="s">
        <v>81</v>
      </c>
      <c r="J173" s="36" t="s">
        <v>708</v>
      </c>
      <c r="K173" s="36" t="s">
        <v>69</v>
      </c>
      <c r="L173" s="36">
        <v>25</v>
      </c>
      <c r="M173" s="38" t="s">
        <v>709</v>
      </c>
      <c r="N173" s="38" t="s">
        <v>84</v>
      </c>
      <c r="O173" s="39" t="s">
        <v>710</v>
      </c>
    </row>
    <row r="174" spans="1:15" s="40" customFormat="1" ht="13.5" customHeight="1" x14ac:dyDescent="0.15">
      <c r="A174" s="32" t="s">
        <v>238</v>
      </c>
      <c r="B174" s="33"/>
      <c r="C174" s="34"/>
      <c r="D174" s="32" t="s">
        <v>840</v>
      </c>
      <c r="E174" s="35" t="s">
        <v>34</v>
      </c>
      <c r="F174" s="34" t="s">
        <v>711</v>
      </c>
      <c r="G174" s="36">
        <f t="shared" si="8"/>
        <v>437.45000000000005</v>
      </c>
      <c r="H174" s="37">
        <v>42458</v>
      </c>
      <c r="I174" s="36" t="s">
        <v>81</v>
      </c>
      <c r="J174" s="36" t="s">
        <v>712</v>
      </c>
      <c r="K174" s="36" t="s">
        <v>69</v>
      </c>
      <c r="L174" s="36">
        <v>25</v>
      </c>
      <c r="M174" s="38" t="s">
        <v>713</v>
      </c>
      <c r="N174" s="38" t="s">
        <v>84</v>
      </c>
      <c r="O174" s="39" t="s">
        <v>714</v>
      </c>
    </row>
    <row r="175" spans="1:15" s="40" customFormat="1" ht="13.5" customHeight="1" x14ac:dyDescent="0.15">
      <c r="A175" s="32" t="s">
        <v>483</v>
      </c>
      <c r="B175" s="33"/>
      <c r="C175" s="34"/>
      <c r="D175" s="32" t="s">
        <v>306</v>
      </c>
      <c r="E175" s="35" t="s">
        <v>34</v>
      </c>
      <c r="F175" s="34" t="s">
        <v>730</v>
      </c>
      <c r="G175" s="36">
        <f>17.498*L175</f>
        <v>139.98400000000001</v>
      </c>
      <c r="H175" s="37">
        <v>42466</v>
      </c>
      <c r="I175" s="36" t="s">
        <v>81</v>
      </c>
      <c r="J175" s="36" t="s">
        <v>731</v>
      </c>
      <c r="K175" s="36" t="s">
        <v>21</v>
      </c>
      <c r="L175" s="36">
        <v>8</v>
      </c>
      <c r="M175" s="38" t="s">
        <v>732</v>
      </c>
      <c r="N175" s="38" t="s">
        <v>733</v>
      </c>
      <c r="O175" s="39" t="s">
        <v>734</v>
      </c>
    </row>
    <row r="176" spans="1:15" s="40" customFormat="1" ht="13.5" customHeight="1" x14ac:dyDescent="0.15">
      <c r="A176" s="32" t="s">
        <v>225</v>
      </c>
      <c r="B176" s="33"/>
      <c r="C176" s="34"/>
      <c r="D176" s="32" t="s">
        <v>735</v>
      </c>
      <c r="E176" s="35" t="s">
        <v>34</v>
      </c>
      <c r="F176" s="34" t="s">
        <v>736</v>
      </c>
      <c r="G176" s="36">
        <f>17.712*L176</f>
        <v>177.12</v>
      </c>
      <c r="H176" s="37">
        <v>42466</v>
      </c>
      <c r="I176" s="36" t="s">
        <v>81</v>
      </c>
      <c r="J176" s="36" t="s">
        <v>737</v>
      </c>
      <c r="K176" s="36" t="s">
        <v>21</v>
      </c>
      <c r="L176" s="36">
        <v>10</v>
      </c>
      <c r="M176" s="38" t="s">
        <v>738</v>
      </c>
      <c r="N176" s="38" t="s">
        <v>487</v>
      </c>
      <c r="O176" s="39" t="s">
        <v>739</v>
      </c>
    </row>
    <row r="177" spans="1:15" s="40" customFormat="1" ht="13.5" customHeight="1" x14ac:dyDescent="0.15">
      <c r="A177" s="32" t="s">
        <v>146</v>
      </c>
      <c r="B177" s="33"/>
      <c r="C177" s="34"/>
      <c r="D177" s="32" t="s">
        <v>735</v>
      </c>
      <c r="E177" s="35" t="s">
        <v>34</v>
      </c>
      <c r="F177" s="34" t="s">
        <v>740</v>
      </c>
      <c r="G177" s="36">
        <f>L177*17.712</f>
        <v>265.68</v>
      </c>
      <c r="H177" s="37">
        <v>42466</v>
      </c>
      <c r="I177" s="36" t="s">
        <v>81</v>
      </c>
      <c r="J177" s="36" t="s">
        <v>741</v>
      </c>
      <c r="K177" s="36" t="s">
        <v>21</v>
      </c>
      <c r="L177" s="36">
        <v>15</v>
      </c>
      <c r="M177" s="38" t="s">
        <v>738</v>
      </c>
      <c r="N177" s="38" t="s">
        <v>742</v>
      </c>
      <c r="O177" s="39" t="s">
        <v>743</v>
      </c>
    </row>
    <row r="178" spans="1:15" s="40" customFormat="1" ht="13.5" customHeight="1" x14ac:dyDescent="0.15">
      <c r="A178" s="32" t="s">
        <v>146</v>
      </c>
      <c r="B178" s="33"/>
      <c r="C178" s="34"/>
      <c r="D178" s="32" t="s">
        <v>735</v>
      </c>
      <c r="E178" s="35" t="s">
        <v>34</v>
      </c>
      <c r="F178" s="34" t="s">
        <v>744</v>
      </c>
      <c r="G178" s="36">
        <f>L178*17.712</f>
        <v>442.8</v>
      </c>
      <c r="H178" s="37">
        <v>42466</v>
      </c>
      <c r="I178" s="36" t="s">
        <v>81</v>
      </c>
      <c r="J178" s="36" t="s">
        <v>745</v>
      </c>
      <c r="K178" s="36" t="s">
        <v>21</v>
      </c>
      <c r="L178" s="36">
        <v>25</v>
      </c>
      <c r="M178" s="38" t="s">
        <v>1018</v>
      </c>
      <c r="N178" s="38" t="s">
        <v>84</v>
      </c>
      <c r="O178" s="39" t="s">
        <v>746</v>
      </c>
    </row>
    <row r="179" spans="1:15" s="40" customFormat="1" ht="13.5" customHeight="1" x14ac:dyDescent="0.15">
      <c r="A179" s="32" t="s">
        <v>146</v>
      </c>
      <c r="B179" s="33"/>
      <c r="C179" s="34"/>
      <c r="D179" s="32" t="s">
        <v>735</v>
      </c>
      <c r="E179" s="35" t="s">
        <v>34</v>
      </c>
      <c r="F179" s="34" t="s">
        <v>747</v>
      </c>
      <c r="G179" s="36">
        <f>L179*17.712</f>
        <v>442.8</v>
      </c>
      <c r="H179" s="37">
        <v>42466</v>
      </c>
      <c r="I179" s="36" t="s">
        <v>81</v>
      </c>
      <c r="J179" s="36" t="s">
        <v>748</v>
      </c>
      <c r="K179" s="36" t="s">
        <v>21</v>
      </c>
      <c r="L179" s="36">
        <v>25</v>
      </c>
      <c r="M179" s="38" t="s">
        <v>749</v>
      </c>
      <c r="N179" s="38" t="s">
        <v>84</v>
      </c>
      <c r="O179" s="39" t="s">
        <v>750</v>
      </c>
    </row>
    <row r="180" spans="1:15" s="40" customFormat="1" ht="13.5" customHeight="1" x14ac:dyDescent="0.15">
      <c r="A180" s="32" t="s">
        <v>261</v>
      </c>
      <c r="B180" s="33"/>
      <c r="C180" s="34"/>
      <c r="D180" s="32" t="s">
        <v>599</v>
      </c>
      <c r="E180" s="35" t="s">
        <v>34</v>
      </c>
      <c r="F180" s="34" t="s">
        <v>751</v>
      </c>
      <c r="G180" s="36">
        <f t="shared" ref="G180:G187" si="9">29.101*L180</f>
        <v>727.52499999999998</v>
      </c>
      <c r="H180" s="37">
        <v>42468</v>
      </c>
      <c r="I180" s="36" t="s">
        <v>136</v>
      </c>
      <c r="J180" s="36" t="s">
        <v>752</v>
      </c>
      <c r="K180" s="36" t="s">
        <v>21</v>
      </c>
      <c r="L180" s="36">
        <v>25</v>
      </c>
      <c r="M180" s="38" t="s">
        <v>753</v>
      </c>
      <c r="N180" s="38" t="s">
        <v>84</v>
      </c>
      <c r="O180" s="39" t="s">
        <v>754</v>
      </c>
    </row>
    <row r="181" spans="1:15" s="40" customFormat="1" ht="13.5" customHeight="1" x14ac:dyDescent="0.15">
      <c r="A181" s="32" t="s">
        <v>261</v>
      </c>
      <c r="B181" s="33"/>
      <c r="C181" s="34"/>
      <c r="D181" s="32" t="s">
        <v>599</v>
      </c>
      <c r="E181" s="35" t="s">
        <v>34</v>
      </c>
      <c r="F181" s="34" t="s">
        <v>755</v>
      </c>
      <c r="G181" s="36">
        <f t="shared" si="9"/>
        <v>727.52499999999998</v>
      </c>
      <c r="H181" s="37">
        <v>42468</v>
      </c>
      <c r="I181" s="36" t="s">
        <v>136</v>
      </c>
      <c r="J181" s="36" t="s">
        <v>756</v>
      </c>
      <c r="K181" s="36" t="s">
        <v>21</v>
      </c>
      <c r="L181" s="36">
        <v>25</v>
      </c>
      <c r="M181" s="38" t="s">
        <v>757</v>
      </c>
      <c r="N181" s="38" t="s">
        <v>84</v>
      </c>
      <c r="O181" s="39" t="s">
        <v>758</v>
      </c>
    </row>
    <row r="182" spans="1:15" s="40" customFormat="1" ht="13.5" customHeight="1" x14ac:dyDescent="0.15">
      <c r="A182" s="32" t="s">
        <v>261</v>
      </c>
      <c r="B182" s="33"/>
      <c r="C182" s="34"/>
      <c r="D182" s="32" t="s">
        <v>599</v>
      </c>
      <c r="E182" s="35" t="s">
        <v>34</v>
      </c>
      <c r="F182" s="34" t="s">
        <v>759</v>
      </c>
      <c r="G182" s="36">
        <f t="shared" si="9"/>
        <v>465.61599999999999</v>
      </c>
      <c r="H182" s="37">
        <v>42468</v>
      </c>
      <c r="I182" s="36" t="s">
        <v>136</v>
      </c>
      <c r="J182" s="36" t="s">
        <v>760</v>
      </c>
      <c r="K182" s="36" t="s">
        <v>21</v>
      </c>
      <c r="L182" s="36">
        <v>16</v>
      </c>
      <c r="M182" s="38" t="s">
        <v>761</v>
      </c>
      <c r="N182" s="38" t="s">
        <v>762</v>
      </c>
      <c r="O182" s="39" t="s">
        <v>763</v>
      </c>
    </row>
    <row r="183" spans="1:15" s="40" customFormat="1" ht="13.5" customHeight="1" x14ac:dyDescent="0.15">
      <c r="A183" s="32" t="s">
        <v>261</v>
      </c>
      <c r="B183" s="33"/>
      <c r="C183" s="34"/>
      <c r="D183" s="32" t="s">
        <v>599</v>
      </c>
      <c r="E183" s="35" t="s">
        <v>34</v>
      </c>
      <c r="F183" s="34" t="s">
        <v>764</v>
      </c>
      <c r="G183" s="36">
        <f t="shared" si="9"/>
        <v>261.90899999999999</v>
      </c>
      <c r="H183" s="37">
        <v>42468</v>
      </c>
      <c r="I183" s="36" t="s">
        <v>136</v>
      </c>
      <c r="J183" s="36" t="s">
        <v>765</v>
      </c>
      <c r="K183" s="36" t="s">
        <v>21</v>
      </c>
      <c r="L183" s="36">
        <v>9</v>
      </c>
      <c r="M183" s="38" t="s">
        <v>766</v>
      </c>
      <c r="N183" s="38" t="s">
        <v>767</v>
      </c>
      <c r="O183" s="39" t="s">
        <v>768</v>
      </c>
    </row>
    <row r="184" spans="1:15" s="40" customFormat="1" ht="13.5" customHeight="1" x14ac:dyDescent="0.15">
      <c r="A184" s="32" t="s">
        <v>261</v>
      </c>
      <c r="B184" s="33"/>
      <c r="C184" s="34"/>
      <c r="D184" s="32" t="s">
        <v>599</v>
      </c>
      <c r="E184" s="35" t="s">
        <v>34</v>
      </c>
      <c r="F184" s="34" t="s">
        <v>769</v>
      </c>
      <c r="G184" s="36">
        <f t="shared" si="9"/>
        <v>727.52499999999998</v>
      </c>
      <c r="H184" s="37">
        <v>42468</v>
      </c>
      <c r="I184" s="36" t="s">
        <v>136</v>
      </c>
      <c r="J184" s="36" t="s">
        <v>770</v>
      </c>
      <c r="K184" s="36" t="s">
        <v>21</v>
      </c>
      <c r="L184" s="36">
        <v>25</v>
      </c>
      <c r="M184" s="38" t="s">
        <v>771</v>
      </c>
      <c r="N184" s="38" t="s">
        <v>84</v>
      </c>
      <c r="O184" s="39" t="s">
        <v>772</v>
      </c>
    </row>
    <row r="185" spans="1:15" s="40" customFormat="1" ht="13.5" customHeight="1" x14ac:dyDescent="0.15">
      <c r="A185" s="32" t="s">
        <v>261</v>
      </c>
      <c r="B185" s="33"/>
      <c r="C185" s="34"/>
      <c r="D185" s="32" t="s">
        <v>599</v>
      </c>
      <c r="E185" s="35" t="s">
        <v>34</v>
      </c>
      <c r="F185" s="34" t="s">
        <v>773</v>
      </c>
      <c r="G185" s="36">
        <f t="shared" si="9"/>
        <v>727.52499999999998</v>
      </c>
      <c r="H185" s="37">
        <v>42468</v>
      </c>
      <c r="I185" s="36" t="s">
        <v>136</v>
      </c>
      <c r="J185" s="36" t="s">
        <v>774</v>
      </c>
      <c r="K185" s="36" t="s">
        <v>21</v>
      </c>
      <c r="L185" s="36">
        <v>25</v>
      </c>
      <c r="M185" s="38" t="s">
        <v>775</v>
      </c>
      <c r="N185" s="38" t="s">
        <v>84</v>
      </c>
      <c r="O185" s="39" t="s">
        <v>776</v>
      </c>
    </row>
    <row r="186" spans="1:15" s="40" customFormat="1" ht="13.5" customHeight="1" x14ac:dyDescent="0.15">
      <c r="A186" s="32" t="s">
        <v>261</v>
      </c>
      <c r="B186" s="33"/>
      <c r="C186" s="34"/>
      <c r="D186" s="32" t="s">
        <v>599</v>
      </c>
      <c r="E186" s="35" t="s">
        <v>34</v>
      </c>
      <c r="F186" s="34" t="s">
        <v>777</v>
      </c>
      <c r="G186" s="36">
        <f t="shared" si="9"/>
        <v>727.52499999999998</v>
      </c>
      <c r="H186" s="37">
        <v>42468</v>
      </c>
      <c r="I186" s="36" t="s">
        <v>136</v>
      </c>
      <c r="J186" s="36" t="s">
        <v>778</v>
      </c>
      <c r="K186" s="36" t="s">
        <v>21</v>
      </c>
      <c r="L186" s="36">
        <v>25</v>
      </c>
      <c r="M186" s="38" t="s">
        <v>779</v>
      </c>
      <c r="N186" s="38" t="s">
        <v>84</v>
      </c>
      <c r="O186" s="39" t="s">
        <v>780</v>
      </c>
    </row>
    <row r="187" spans="1:15" s="40" customFormat="1" ht="13.5" customHeight="1" x14ac:dyDescent="0.15">
      <c r="A187" s="32" t="s">
        <v>261</v>
      </c>
      <c r="B187" s="33"/>
      <c r="C187" s="34"/>
      <c r="D187" s="32" t="s">
        <v>599</v>
      </c>
      <c r="E187" s="35" t="s">
        <v>34</v>
      </c>
      <c r="F187" s="34" t="s">
        <v>781</v>
      </c>
      <c r="G187" s="36">
        <f t="shared" si="9"/>
        <v>727.52499999999998</v>
      </c>
      <c r="H187" s="37">
        <v>42468</v>
      </c>
      <c r="I187" s="36" t="s">
        <v>136</v>
      </c>
      <c r="J187" s="36" t="s">
        <v>782</v>
      </c>
      <c r="K187" s="36" t="s">
        <v>21</v>
      </c>
      <c r="L187" s="36">
        <v>25</v>
      </c>
      <c r="M187" s="38" t="s">
        <v>783</v>
      </c>
      <c r="N187" s="38" t="s">
        <v>84</v>
      </c>
      <c r="O187" s="39" t="s">
        <v>784</v>
      </c>
    </row>
    <row r="188" spans="1:15" s="40" customFormat="1" ht="13.5" customHeight="1" x14ac:dyDescent="0.15">
      <c r="A188" s="32" t="s">
        <v>255</v>
      </c>
      <c r="B188" s="33"/>
      <c r="C188" s="34"/>
      <c r="D188" s="32" t="s">
        <v>306</v>
      </c>
      <c r="E188" s="35" t="s">
        <v>34</v>
      </c>
      <c r="F188" s="34" t="s">
        <v>801</v>
      </c>
      <c r="G188" s="36">
        <f>17.498*L188</f>
        <v>297.46600000000001</v>
      </c>
      <c r="H188" s="37">
        <v>42473</v>
      </c>
      <c r="I188" s="36" t="s">
        <v>257</v>
      </c>
      <c r="J188" s="36" t="s">
        <v>802</v>
      </c>
      <c r="K188" s="36" t="s">
        <v>21</v>
      </c>
      <c r="L188" s="36">
        <v>17</v>
      </c>
      <c r="M188" s="38" t="s">
        <v>732</v>
      </c>
      <c r="N188" s="38" t="s">
        <v>803</v>
      </c>
      <c r="O188" s="39" t="s">
        <v>804</v>
      </c>
    </row>
    <row r="189" spans="1:15" s="40" customFormat="1" ht="13.5" customHeight="1" x14ac:dyDescent="0.15">
      <c r="A189" s="32" t="s">
        <v>216</v>
      </c>
      <c r="B189" s="33"/>
      <c r="C189" s="34"/>
      <c r="D189" s="32" t="s">
        <v>648</v>
      </c>
      <c r="E189" s="35" t="s">
        <v>34</v>
      </c>
      <c r="F189" s="34" t="s">
        <v>805</v>
      </c>
      <c r="G189" s="36">
        <f>18.708*L189</f>
        <v>467.69999999999993</v>
      </c>
      <c r="H189" s="37">
        <v>42473</v>
      </c>
      <c r="I189" s="36" t="s">
        <v>152</v>
      </c>
      <c r="J189" s="36" t="s">
        <v>806</v>
      </c>
      <c r="K189" s="36" t="s">
        <v>21</v>
      </c>
      <c r="L189" s="36">
        <v>25</v>
      </c>
      <c r="M189" s="38" t="s">
        <v>807</v>
      </c>
      <c r="N189" s="38" t="s">
        <v>84</v>
      </c>
      <c r="O189" s="39" t="s">
        <v>808</v>
      </c>
    </row>
    <row r="190" spans="1:15" s="40" customFormat="1" ht="13.5" customHeight="1" x14ac:dyDescent="0.15">
      <c r="A190" s="32" t="s">
        <v>216</v>
      </c>
      <c r="B190" s="33"/>
      <c r="C190" s="34"/>
      <c r="D190" s="32" t="s">
        <v>648</v>
      </c>
      <c r="E190" s="35" t="s">
        <v>34</v>
      </c>
      <c r="F190" s="34" t="s">
        <v>809</v>
      </c>
      <c r="G190" s="36">
        <f>18.708*L190</f>
        <v>467.69999999999993</v>
      </c>
      <c r="H190" s="37">
        <v>42473</v>
      </c>
      <c r="I190" s="36" t="s">
        <v>152</v>
      </c>
      <c r="J190" s="36" t="s">
        <v>810</v>
      </c>
      <c r="K190" s="36" t="s">
        <v>21</v>
      </c>
      <c r="L190" s="36">
        <v>25</v>
      </c>
      <c r="M190" s="38" t="s">
        <v>811</v>
      </c>
      <c r="N190" s="38" t="s">
        <v>84</v>
      </c>
      <c r="O190" s="39" t="s">
        <v>812</v>
      </c>
    </row>
    <row r="191" spans="1:15" s="40" customFormat="1" ht="13.5" customHeight="1" x14ac:dyDescent="0.15">
      <c r="A191" s="32" t="s">
        <v>216</v>
      </c>
      <c r="B191" s="33"/>
      <c r="C191" s="34"/>
      <c r="D191" s="32" t="s">
        <v>648</v>
      </c>
      <c r="E191" s="35" t="s">
        <v>34</v>
      </c>
      <c r="F191" s="34" t="s">
        <v>813</v>
      </c>
      <c r="G191" s="36">
        <f>18.708*L191</f>
        <v>467.69999999999993</v>
      </c>
      <c r="H191" s="37">
        <v>42473</v>
      </c>
      <c r="I191" s="36" t="s">
        <v>152</v>
      </c>
      <c r="J191" s="36" t="s">
        <v>814</v>
      </c>
      <c r="K191" s="36" t="s">
        <v>21</v>
      </c>
      <c r="L191" s="36">
        <v>25</v>
      </c>
      <c r="M191" s="38" t="s">
        <v>815</v>
      </c>
      <c r="N191" s="38" t="s">
        <v>84</v>
      </c>
      <c r="O191" s="39" t="s">
        <v>816</v>
      </c>
    </row>
    <row r="192" spans="1:15" s="40" customFormat="1" ht="13.5" customHeight="1" x14ac:dyDescent="0.15">
      <c r="A192" s="32" t="s">
        <v>216</v>
      </c>
      <c r="B192" s="33"/>
      <c r="C192" s="34"/>
      <c r="D192" s="32" t="s">
        <v>648</v>
      </c>
      <c r="E192" s="35" t="s">
        <v>34</v>
      </c>
      <c r="F192" s="34" t="s">
        <v>817</v>
      </c>
      <c r="G192" s="36">
        <f>18.708*L192</f>
        <v>467.69999999999993</v>
      </c>
      <c r="H192" s="37">
        <v>42473</v>
      </c>
      <c r="I192" s="36" t="s">
        <v>152</v>
      </c>
      <c r="J192" s="36" t="s">
        <v>818</v>
      </c>
      <c r="K192" s="36" t="s">
        <v>21</v>
      </c>
      <c r="L192" s="36">
        <v>25</v>
      </c>
      <c r="M192" s="38" t="s">
        <v>819</v>
      </c>
      <c r="N192" s="38" t="s">
        <v>84</v>
      </c>
      <c r="O192" s="39" t="s">
        <v>820</v>
      </c>
    </row>
    <row r="193" spans="1:15" s="40" customFormat="1" ht="13.5" customHeight="1" x14ac:dyDescent="0.15">
      <c r="A193" s="32" t="s">
        <v>216</v>
      </c>
      <c r="B193" s="33"/>
      <c r="C193" s="34"/>
      <c r="D193" s="32" t="s">
        <v>648</v>
      </c>
      <c r="E193" s="35" t="s">
        <v>34</v>
      </c>
      <c r="F193" s="34" t="s">
        <v>821</v>
      </c>
      <c r="G193" s="36">
        <f>18.708*L193</f>
        <v>467.69999999999993</v>
      </c>
      <c r="H193" s="37">
        <v>42473</v>
      </c>
      <c r="I193" s="36" t="s">
        <v>152</v>
      </c>
      <c r="J193" s="36" t="s">
        <v>822</v>
      </c>
      <c r="K193" s="36" t="s">
        <v>21</v>
      </c>
      <c r="L193" s="36">
        <v>25</v>
      </c>
      <c r="M193" s="38" t="s">
        <v>823</v>
      </c>
      <c r="N193" s="38" t="s">
        <v>84</v>
      </c>
      <c r="O193" s="39" t="s">
        <v>824</v>
      </c>
    </row>
    <row r="194" spans="1:15" s="40" customFormat="1" ht="13.5" customHeight="1" x14ac:dyDescent="0.15">
      <c r="A194" s="32" t="s">
        <v>141</v>
      </c>
      <c r="B194" s="33"/>
      <c r="C194" s="34"/>
      <c r="D194" s="32" t="s">
        <v>825</v>
      </c>
      <c r="E194" s="35" t="s">
        <v>34</v>
      </c>
      <c r="F194" s="34" t="s">
        <v>826</v>
      </c>
      <c r="G194" s="36">
        <f>L194*17.712</f>
        <v>425.08799999999997</v>
      </c>
      <c r="H194" s="37">
        <v>42473</v>
      </c>
      <c r="I194" s="36" t="s">
        <v>81</v>
      </c>
      <c r="J194" s="36" t="s">
        <v>827</v>
      </c>
      <c r="K194" s="36" t="s">
        <v>21</v>
      </c>
      <c r="L194" s="36">
        <v>24</v>
      </c>
      <c r="M194" s="38" t="s">
        <v>828</v>
      </c>
      <c r="N194" s="38" t="s">
        <v>829</v>
      </c>
      <c r="O194" s="39" t="s">
        <v>830</v>
      </c>
    </row>
    <row r="195" spans="1:15" s="40" customFormat="1" ht="13.5" customHeight="1" x14ac:dyDescent="0.15">
      <c r="A195" s="32" t="s">
        <v>141</v>
      </c>
      <c r="B195" s="33"/>
      <c r="C195" s="34"/>
      <c r="D195" s="32" t="s">
        <v>825</v>
      </c>
      <c r="E195" s="35" t="s">
        <v>34</v>
      </c>
      <c r="F195" s="34" t="s">
        <v>831</v>
      </c>
      <c r="G195" s="36">
        <f>L195*17.712</f>
        <v>442.8</v>
      </c>
      <c r="H195" s="37">
        <v>42473</v>
      </c>
      <c r="I195" s="36" t="s">
        <v>81</v>
      </c>
      <c r="J195" s="36" t="s">
        <v>832</v>
      </c>
      <c r="K195" s="36" t="s">
        <v>21</v>
      </c>
      <c r="L195" s="36">
        <v>25</v>
      </c>
      <c r="M195" s="38" t="s">
        <v>833</v>
      </c>
      <c r="N195" s="38" t="s">
        <v>84</v>
      </c>
      <c r="O195" s="39" t="s">
        <v>834</v>
      </c>
    </row>
    <row r="196" spans="1:15" s="40" customFormat="1" ht="13.5" customHeight="1" x14ac:dyDescent="0.15">
      <c r="A196" s="32" t="s">
        <v>141</v>
      </c>
      <c r="B196" s="33"/>
      <c r="C196" s="34"/>
      <c r="D196" s="32" t="s">
        <v>825</v>
      </c>
      <c r="E196" s="35" t="s">
        <v>34</v>
      </c>
      <c r="F196" s="34" t="s">
        <v>835</v>
      </c>
      <c r="G196" s="36">
        <f>L196*17.712</f>
        <v>265.68</v>
      </c>
      <c r="H196" s="37">
        <v>42473</v>
      </c>
      <c r="I196" s="36" t="s">
        <v>81</v>
      </c>
      <c r="J196" s="36" t="s">
        <v>836</v>
      </c>
      <c r="K196" s="36" t="s">
        <v>21</v>
      </c>
      <c r="L196" s="36">
        <v>15</v>
      </c>
      <c r="M196" s="38" t="s">
        <v>837</v>
      </c>
      <c r="N196" s="38" t="s">
        <v>76</v>
      </c>
      <c r="O196" s="39" t="s">
        <v>838</v>
      </c>
    </row>
    <row r="197" spans="1:15" s="40" customFormat="1" ht="13.5" customHeight="1" x14ac:dyDescent="0.15">
      <c r="A197" s="32" t="s">
        <v>839</v>
      </c>
      <c r="B197" s="33"/>
      <c r="C197" s="34"/>
      <c r="D197" s="32" t="s">
        <v>840</v>
      </c>
      <c r="E197" s="35" t="s">
        <v>34</v>
      </c>
      <c r="F197" s="34" t="s">
        <v>841</v>
      </c>
      <c r="G197" s="36">
        <f>L197*17.498</f>
        <v>174.98000000000002</v>
      </c>
      <c r="H197" s="37">
        <v>42473</v>
      </c>
      <c r="I197" s="36" t="s">
        <v>81</v>
      </c>
      <c r="J197" s="36" t="s">
        <v>842</v>
      </c>
      <c r="K197" s="36" t="s">
        <v>21</v>
      </c>
      <c r="L197" s="36">
        <v>10</v>
      </c>
      <c r="M197" s="38" t="s">
        <v>843</v>
      </c>
      <c r="N197" s="38" t="s">
        <v>487</v>
      </c>
      <c r="O197" s="39" t="s">
        <v>844</v>
      </c>
    </row>
    <row r="198" spans="1:15" s="40" customFormat="1" ht="13.5" customHeight="1" x14ac:dyDescent="0.15">
      <c r="A198" s="32" t="s">
        <v>238</v>
      </c>
      <c r="B198" s="33"/>
      <c r="C198" s="34"/>
      <c r="D198" s="32" t="s">
        <v>840</v>
      </c>
      <c r="E198" s="35" t="s">
        <v>34</v>
      </c>
      <c r="F198" s="34" t="s">
        <v>845</v>
      </c>
      <c r="G198" s="36">
        <f>L198*17.498</f>
        <v>262.47000000000003</v>
      </c>
      <c r="H198" s="37">
        <v>42473</v>
      </c>
      <c r="I198" s="36" t="s">
        <v>81</v>
      </c>
      <c r="J198" s="36" t="s">
        <v>846</v>
      </c>
      <c r="K198" s="36" t="s">
        <v>21</v>
      </c>
      <c r="L198" s="36">
        <v>15</v>
      </c>
      <c r="M198" s="38" t="s">
        <v>843</v>
      </c>
      <c r="N198" s="38" t="s">
        <v>742</v>
      </c>
      <c r="O198" s="39" t="s">
        <v>847</v>
      </c>
    </row>
    <row r="199" spans="1:15" s="40" customFormat="1" ht="13.5" customHeight="1" x14ac:dyDescent="0.15">
      <c r="A199" s="32" t="s">
        <v>551</v>
      </c>
      <c r="B199" s="33"/>
      <c r="C199" s="34"/>
      <c r="D199" s="32" t="s">
        <v>599</v>
      </c>
      <c r="E199" s="35" t="s">
        <v>34</v>
      </c>
      <c r="F199" s="34" t="s">
        <v>848</v>
      </c>
      <c r="G199" s="36">
        <f>L199*29.101</f>
        <v>582.02</v>
      </c>
      <c r="H199" s="37">
        <v>42473</v>
      </c>
      <c r="I199" s="36" t="s">
        <v>136</v>
      </c>
      <c r="J199" s="36" t="s">
        <v>849</v>
      </c>
      <c r="K199" s="36" t="s">
        <v>21</v>
      </c>
      <c r="L199" s="36">
        <v>20</v>
      </c>
      <c r="M199" s="38" t="s">
        <v>850</v>
      </c>
      <c r="N199" s="38" t="s">
        <v>851</v>
      </c>
      <c r="O199" s="39" t="s">
        <v>852</v>
      </c>
    </row>
    <row r="200" spans="1:15" s="40" customFormat="1" ht="13.5" customHeight="1" x14ac:dyDescent="0.15">
      <c r="A200" s="32" t="s">
        <v>238</v>
      </c>
      <c r="B200" s="33"/>
      <c r="C200" s="34"/>
      <c r="D200" s="32" t="s">
        <v>840</v>
      </c>
      <c r="E200" s="35" t="s">
        <v>34</v>
      </c>
      <c r="F200" s="34" t="s">
        <v>857</v>
      </c>
      <c r="G200" s="36">
        <f>L200*17.498</f>
        <v>437.45000000000005</v>
      </c>
      <c r="H200" s="37">
        <v>42480</v>
      </c>
      <c r="I200" s="36" t="s">
        <v>81</v>
      </c>
      <c r="J200" s="36" t="s">
        <v>858</v>
      </c>
      <c r="K200" s="36" t="s">
        <v>21</v>
      </c>
      <c r="L200" s="36">
        <v>25</v>
      </c>
      <c r="M200" s="38" t="s">
        <v>859</v>
      </c>
      <c r="N200" s="38" t="s">
        <v>84</v>
      </c>
      <c r="O200" s="39" t="s">
        <v>860</v>
      </c>
    </row>
    <row r="201" spans="1:15" s="40" customFormat="1" ht="13.5" customHeight="1" x14ac:dyDescent="0.15">
      <c r="A201" s="32" t="s">
        <v>551</v>
      </c>
      <c r="B201" s="33"/>
      <c r="C201" s="34"/>
      <c r="D201" s="32" t="s">
        <v>599</v>
      </c>
      <c r="E201" s="35" t="s">
        <v>34</v>
      </c>
      <c r="F201" s="34" t="s">
        <v>861</v>
      </c>
      <c r="G201" s="36">
        <f>L201*29.101</f>
        <v>145.505</v>
      </c>
      <c r="H201" s="37">
        <v>42480</v>
      </c>
      <c r="I201" s="36" t="s">
        <v>136</v>
      </c>
      <c r="J201" s="36" t="s">
        <v>862</v>
      </c>
      <c r="K201" s="36" t="s">
        <v>21</v>
      </c>
      <c r="L201" s="36">
        <v>5</v>
      </c>
      <c r="M201" s="38" t="s">
        <v>850</v>
      </c>
      <c r="N201" s="38" t="s">
        <v>726</v>
      </c>
      <c r="O201" s="39" t="s">
        <v>863</v>
      </c>
    </row>
    <row r="202" spans="1:15" s="40" customFormat="1" ht="13.5" customHeight="1" x14ac:dyDescent="0.15">
      <c r="A202" s="32" t="s">
        <v>551</v>
      </c>
      <c r="B202" s="33"/>
      <c r="C202" s="34"/>
      <c r="D202" s="32" t="s">
        <v>599</v>
      </c>
      <c r="E202" s="35" t="s">
        <v>34</v>
      </c>
      <c r="F202" s="34" t="s">
        <v>864</v>
      </c>
      <c r="G202" s="36">
        <f>L202*29.101</f>
        <v>291.01</v>
      </c>
      <c r="H202" s="37">
        <v>42480</v>
      </c>
      <c r="I202" s="36" t="s">
        <v>136</v>
      </c>
      <c r="J202" s="36" t="s">
        <v>865</v>
      </c>
      <c r="K202" s="36" t="s">
        <v>21</v>
      </c>
      <c r="L202" s="36">
        <v>10</v>
      </c>
      <c r="M202" s="38" t="s">
        <v>866</v>
      </c>
      <c r="N202" s="38" t="s">
        <v>487</v>
      </c>
      <c r="O202" s="39" t="s">
        <v>867</v>
      </c>
    </row>
    <row r="203" spans="1:15" ht="13.5" customHeight="1" x14ac:dyDescent="0.15">
      <c r="A203" s="32" t="s">
        <v>225</v>
      </c>
      <c r="B203" s="33"/>
      <c r="C203" s="34"/>
      <c r="D203" s="32" t="s">
        <v>735</v>
      </c>
      <c r="E203" s="35" t="s">
        <v>34</v>
      </c>
      <c r="F203" s="34" t="s">
        <v>870</v>
      </c>
      <c r="G203" s="36">
        <f>17.712*L203</f>
        <v>354.24</v>
      </c>
      <c r="H203" s="37">
        <v>42481</v>
      </c>
      <c r="I203" s="36" t="s">
        <v>81</v>
      </c>
      <c r="J203" s="36" t="s">
        <v>871</v>
      </c>
      <c r="K203" s="36" t="s">
        <v>21</v>
      </c>
      <c r="L203" s="36">
        <v>20</v>
      </c>
      <c r="M203" s="38" t="s">
        <v>872</v>
      </c>
      <c r="N203" s="38" t="s">
        <v>851</v>
      </c>
      <c r="O203" s="39" t="s">
        <v>873</v>
      </c>
    </row>
    <row r="204" spans="1:15" s="40" customFormat="1" ht="13.5" customHeight="1" x14ac:dyDescent="0.15">
      <c r="A204" s="32" t="s">
        <v>146</v>
      </c>
      <c r="B204" s="33"/>
      <c r="C204" s="34"/>
      <c r="D204" s="32" t="s">
        <v>735</v>
      </c>
      <c r="E204" s="35" t="s">
        <v>34</v>
      </c>
      <c r="F204" s="34" t="s">
        <v>874</v>
      </c>
      <c r="G204" s="36">
        <f>L204*17.712</f>
        <v>88.56</v>
      </c>
      <c r="H204" s="37">
        <v>42481</v>
      </c>
      <c r="I204" s="36" t="s">
        <v>81</v>
      </c>
      <c r="J204" s="36" t="s">
        <v>875</v>
      </c>
      <c r="K204" s="36" t="s">
        <v>21</v>
      </c>
      <c r="L204" s="36">
        <v>5</v>
      </c>
      <c r="M204" s="38" t="s">
        <v>872</v>
      </c>
      <c r="N204" s="38" t="s">
        <v>726</v>
      </c>
      <c r="O204" s="39" t="s">
        <v>876</v>
      </c>
    </row>
    <row r="205" spans="1:15" s="40" customFormat="1" ht="13.5" customHeight="1" x14ac:dyDescent="0.15">
      <c r="A205" s="32" t="s">
        <v>146</v>
      </c>
      <c r="B205" s="33"/>
      <c r="C205" s="34"/>
      <c r="D205" s="32" t="s">
        <v>735</v>
      </c>
      <c r="E205" s="35" t="s">
        <v>34</v>
      </c>
      <c r="F205" s="34" t="s">
        <v>877</v>
      </c>
      <c r="G205" s="36">
        <f>L205*17.712</f>
        <v>177.12</v>
      </c>
      <c r="H205" s="37">
        <v>42481</v>
      </c>
      <c r="I205" s="36" t="s">
        <v>81</v>
      </c>
      <c r="J205" s="36" t="s">
        <v>878</v>
      </c>
      <c r="K205" s="36" t="s">
        <v>21</v>
      </c>
      <c r="L205" s="36">
        <v>10</v>
      </c>
      <c r="M205" s="38" t="s">
        <v>879</v>
      </c>
      <c r="N205" s="38" t="s">
        <v>487</v>
      </c>
      <c r="O205" s="39" t="s">
        <v>880</v>
      </c>
    </row>
    <row r="206" spans="1:15" s="40" customFormat="1" ht="13.5" customHeight="1" x14ac:dyDescent="0.15">
      <c r="A206" s="32" t="s">
        <v>881</v>
      </c>
      <c r="B206" s="33"/>
      <c r="C206" s="34"/>
      <c r="D206" s="32" t="s">
        <v>1021</v>
      </c>
      <c r="E206" s="35" t="s">
        <v>34</v>
      </c>
      <c r="F206" s="34" t="s">
        <v>882</v>
      </c>
      <c r="G206" s="36">
        <f>17.498*L206</f>
        <v>262.47000000000003</v>
      </c>
      <c r="H206" s="37">
        <v>42486</v>
      </c>
      <c r="I206" s="36" t="s">
        <v>81</v>
      </c>
      <c r="J206" s="36" t="s">
        <v>883</v>
      </c>
      <c r="K206" s="36" t="s">
        <v>69</v>
      </c>
      <c r="L206" s="36">
        <v>15</v>
      </c>
      <c r="M206" s="38" t="s">
        <v>884</v>
      </c>
      <c r="N206" s="38" t="s">
        <v>76</v>
      </c>
      <c r="O206" s="39" t="s">
        <v>885</v>
      </c>
    </row>
    <row r="207" spans="1:15" s="40" customFormat="1" ht="13.5" customHeight="1" x14ac:dyDescent="0.15">
      <c r="A207" s="32" t="s">
        <v>255</v>
      </c>
      <c r="B207" s="33"/>
      <c r="C207" s="34"/>
      <c r="D207" s="32" t="s">
        <v>306</v>
      </c>
      <c r="E207" s="35" t="s">
        <v>34</v>
      </c>
      <c r="F207" s="34" t="s">
        <v>886</v>
      </c>
      <c r="G207" s="36">
        <f>17.498*L207</f>
        <v>437.45000000000005</v>
      </c>
      <c r="H207" s="37">
        <v>42486</v>
      </c>
      <c r="I207" s="36" t="s">
        <v>257</v>
      </c>
      <c r="J207" s="36" t="s">
        <v>887</v>
      </c>
      <c r="K207" s="36" t="s">
        <v>21</v>
      </c>
      <c r="L207" s="36">
        <v>25</v>
      </c>
      <c r="M207" s="38" t="s">
        <v>888</v>
      </c>
      <c r="N207" s="38" t="s">
        <v>84</v>
      </c>
      <c r="O207" s="39" t="s">
        <v>1141</v>
      </c>
    </row>
    <row r="208" spans="1:15" s="40" customFormat="1" ht="13.5" customHeight="1" x14ac:dyDescent="0.15">
      <c r="A208" s="32" t="s">
        <v>255</v>
      </c>
      <c r="B208" s="33"/>
      <c r="C208" s="34"/>
      <c r="D208" s="32" t="s">
        <v>306</v>
      </c>
      <c r="E208" s="35" t="s">
        <v>34</v>
      </c>
      <c r="F208" s="34" t="s">
        <v>892</v>
      </c>
      <c r="G208" s="36">
        <f>17.498*L208</f>
        <v>437.45000000000005</v>
      </c>
      <c r="H208" s="37">
        <v>42486</v>
      </c>
      <c r="I208" s="36" t="s">
        <v>257</v>
      </c>
      <c r="J208" s="36" t="s">
        <v>893</v>
      </c>
      <c r="K208" s="36" t="s">
        <v>21</v>
      </c>
      <c r="L208" s="36">
        <v>25</v>
      </c>
      <c r="M208" s="38" t="s">
        <v>894</v>
      </c>
      <c r="N208" s="38" t="s">
        <v>84</v>
      </c>
      <c r="O208" s="39" t="s">
        <v>1143</v>
      </c>
    </row>
    <row r="209" spans="1:15" s="40" customFormat="1" ht="13.5" customHeight="1" x14ac:dyDescent="0.15">
      <c r="A209" s="32" t="s">
        <v>483</v>
      </c>
      <c r="B209" s="33"/>
      <c r="C209" s="34"/>
      <c r="D209" s="32" t="s">
        <v>306</v>
      </c>
      <c r="E209" s="35" t="s">
        <v>34</v>
      </c>
      <c r="F209" s="34" t="s">
        <v>895</v>
      </c>
      <c r="G209" s="36">
        <f>17.498*L209</f>
        <v>297.46600000000001</v>
      </c>
      <c r="H209" s="37">
        <v>42486</v>
      </c>
      <c r="I209" s="36" t="s">
        <v>81</v>
      </c>
      <c r="J209" s="36" t="s">
        <v>896</v>
      </c>
      <c r="K209" s="36" t="s">
        <v>21</v>
      </c>
      <c r="L209" s="36">
        <v>17</v>
      </c>
      <c r="M209" s="38" t="s">
        <v>897</v>
      </c>
      <c r="N209" s="38" t="s">
        <v>803</v>
      </c>
      <c r="O209" s="39" t="s">
        <v>1144</v>
      </c>
    </row>
    <row r="210" spans="1:15" ht="13.5" customHeight="1" x14ac:dyDescent="0.15">
      <c r="A210" s="32" t="s">
        <v>216</v>
      </c>
      <c r="B210" s="33"/>
      <c r="C210" s="34"/>
      <c r="D210" s="32" t="s">
        <v>648</v>
      </c>
      <c r="E210" s="35" t="s">
        <v>34</v>
      </c>
      <c r="F210" s="34" t="s">
        <v>898</v>
      </c>
      <c r="G210" s="36">
        <f t="shared" ref="G210:G217" si="10">18.708*L210</f>
        <v>467.69999999999993</v>
      </c>
      <c r="H210" s="37">
        <v>42486</v>
      </c>
      <c r="I210" s="36" t="s">
        <v>152</v>
      </c>
      <c r="J210" s="36" t="s">
        <v>899</v>
      </c>
      <c r="K210" s="36" t="s">
        <v>21</v>
      </c>
      <c r="L210" s="36">
        <v>25</v>
      </c>
      <c r="M210" s="38" t="s">
        <v>900</v>
      </c>
      <c r="N210" s="38" t="s">
        <v>84</v>
      </c>
      <c r="O210" s="39" t="s">
        <v>901</v>
      </c>
    </row>
    <row r="211" spans="1:15" s="40" customFormat="1" ht="13.5" customHeight="1" x14ac:dyDescent="0.15">
      <c r="A211" s="32" t="s">
        <v>216</v>
      </c>
      <c r="B211" s="33"/>
      <c r="C211" s="34"/>
      <c r="D211" s="32" t="s">
        <v>648</v>
      </c>
      <c r="E211" s="35" t="s">
        <v>34</v>
      </c>
      <c r="F211" s="34" t="s">
        <v>902</v>
      </c>
      <c r="G211" s="36">
        <f t="shared" si="10"/>
        <v>467.69999999999993</v>
      </c>
      <c r="H211" s="37">
        <v>42486</v>
      </c>
      <c r="I211" s="36" t="s">
        <v>152</v>
      </c>
      <c r="J211" s="36" t="s">
        <v>903</v>
      </c>
      <c r="K211" s="36" t="s">
        <v>21</v>
      </c>
      <c r="L211" s="36">
        <v>25</v>
      </c>
      <c r="M211" s="38" t="s">
        <v>904</v>
      </c>
      <c r="N211" s="38" t="s">
        <v>84</v>
      </c>
      <c r="O211" s="39" t="s">
        <v>905</v>
      </c>
    </row>
    <row r="212" spans="1:15" s="40" customFormat="1" ht="13.5" customHeight="1" x14ac:dyDescent="0.15">
      <c r="A212" s="32" t="s">
        <v>216</v>
      </c>
      <c r="B212" s="33"/>
      <c r="C212" s="34"/>
      <c r="D212" s="32" t="s">
        <v>648</v>
      </c>
      <c r="E212" s="35" t="s">
        <v>34</v>
      </c>
      <c r="F212" s="34" t="s">
        <v>906</v>
      </c>
      <c r="G212" s="36">
        <f t="shared" si="10"/>
        <v>467.69999999999993</v>
      </c>
      <c r="H212" s="37">
        <v>42486</v>
      </c>
      <c r="I212" s="36" t="s">
        <v>152</v>
      </c>
      <c r="J212" s="36" t="s">
        <v>907</v>
      </c>
      <c r="K212" s="36" t="s">
        <v>21</v>
      </c>
      <c r="L212" s="36">
        <v>25</v>
      </c>
      <c r="M212" s="38" t="s">
        <v>908</v>
      </c>
      <c r="N212" s="38" t="s">
        <v>84</v>
      </c>
      <c r="O212" s="39" t="s">
        <v>909</v>
      </c>
    </row>
    <row r="213" spans="1:15" s="40" customFormat="1" ht="13.5" customHeight="1" x14ac:dyDescent="0.15">
      <c r="A213" s="32" t="s">
        <v>216</v>
      </c>
      <c r="B213" s="33"/>
      <c r="C213" s="34"/>
      <c r="D213" s="32" t="s">
        <v>648</v>
      </c>
      <c r="E213" s="35" t="s">
        <v>34</v>
      </c>
      <c r="F213" s="34" t="s">
        <v>910</v>
      </c>
      <c r="G213" s="36">
        <f t="shared" si="10"/>
        <v>467.69999999999993</v>
      </c>
      <c r="H213" s="37">
        <v>42486</v>
      </c>
      <c r="I213" s="36" t="s">
        <v>152</v>
      </c>
      <c r="J213" s="36" t="s">
        <v>911</v>
      </c>
      <c r="K213" s="36" t="s">
        <v>21</v>
      </c>
      <c r="L213" s="36">
        <v>25</v>
      </c>
      <c r="M213" s="38" t="s">
        <v>912</v>
      </c>
      <c r="N213" s="38" t="s">
        <v>84</v>
      </c>
      <c r="O213" s="39" t="s">
        <v>913</v>
      </c>
    </row>
    <row r="214" spans="1:15" s="40" customFormat="1" ht="13.5" customHeight="1" x14ac:dyDescent="0.15">
      <c r="A214" s="32" t="s">
        <v>216</v>
      </c>
      <c r="B214" s="33"/>
      <c r="C214" s="34"/>
      <c r="D214" s="32" t="s">
        <v>648</v>
      </c>
      <c r="E214" s="35" t="s">
        <v>34</v>
      </c>
      <c r="F214" s="34" t="s">
        <v>914</v>
      </c>
      <c r="G214" s="36">
        <f t="shared" si="10"/>
        <v>467.69999999999993</v>
      </c>
      <c r="H214" s="37">
        <v>42486</v>
      </c>
      <c r="I214" s="36" t="s">
        <v>152</v>
      </c>
      <c r="J214" s="36" t="s">
        <v>915</v>
      </c>
      <c r="K214" s="36" t="s">
        <v>21</v>
      </c>
      <c r="L214" s="36">
        <v>25</v>
      </c>
      <c r="M214" s="38" t="s">
        <v>916</v>
      </c>
      <c r="N214" s="38" t="s">
        <v>84</v>
      </c>
      <c r="O214" s="39" t="s">
        <v>917</v>
      </c>
    </row>
    <row r="215" spans="1:15" s="40" customFormat="1" ht="13.5" customHeight="1" x14ac:dyDescent="0.15">
      <c r="A215" s="32" t="s">
        <v>216</v>
      </c>
      <c r="B215" s="33"/>
      <c r="C215" s="34"/>
      <c r="D215" s="32" t="s">
        <v>648</v>
      </c>
      <c r="E215" s="35" t="s">
        <v>34</v>
      </c>
      <c r="F215" s="34" t="s">
        <v>918</v>
      </c>
      <c r="G215" s="36">
        <f t="shared" si="10"/>
        <v>467.69999999999993</v>
      </c>
      <c r="H215" s="37">
        <v>42486</v>
      </c>
      <c r="I215" s="36" t="s">
        <v>152</v>
      </c>
      <c r="J215" s="36" t="s">
        <v>919</v>
      </c>
      <c r="K215" s="36" t="s">
        <v>21</v>
      </c>
      <c r="L215" s="36">
        <v>25</v>
      </c>
      <c r="M215" s="38" t="s">
        <v>920</v>
      </c>
      <c r="N215" s="38" t="s">
        <v>84</v>
      </c>
      <c r="O215" s="39" t="s">
        <v>921</v>
      </c>
    </row>
    <row r="216" spans="1:15" ht="13.5" customHeight="1" x14ac:dyDescent="0.15">
      <c r="A216" s="32" t="s">
        <v>216</v>
      </c>
      <c r="B216" s="33"/>
      <c r="C216" s="34"/>
      <c r="D216" s="32" t="s">
        <v>648</v>
      </c>
      <c r="E216" s="35" t="s">
        <v>34</v>
      </c>
      <c r="F216" s="34" t="s">
        <v>922</v>
      </c>
      <c r="G216" s="36">
        <f t="shared" si="10"/>
        <v>467.69999999999993</v>
      </c>
      <c r="H216" s="37">
        <v>42486</v>
      </c>
      <c r="I216" s="36" t="s">
        <v>152</v>
      </c>
      <c r="J216" s="36" t="s">
        <v>923</v>
      </c>
      <c r="K216" s="36" t="s">
        <v>21</v>
      </c>
      <c r="L216" s="36">
        <v>25</v>
      </c>
      <c r="M216" s="38" t="s">
        <v>924</v>
      </c>
      <c r="N216" s="38" t="s">
        <v>84</v>
      </c>
      <c r="O216" s="39" t="s">
        <v>925</v>
      </c>
    </row>
    <row r="217" spans="1:15" s="40" customFormat="1" ht="13.5" customHeight="1" x14ac:dyDescent="0.15">
      <c r="A217" s="32" t="s">
        <v>216</v>
      </c>
      <c r="B217" s="33"/>
      <c r="C217" s="34"/>
      <c r="D217" s="32" t="s">
        <v>648</v>
      </c>
      <c r="E217" s="35" t="s">
        <v>34</v>
      </c>
      <c r="F217" s="34" t="s">
        <v>926</v>
      </c>
      <c r="G217" s="36">
        <f t="shared" si="10"/>
        <v>467.69999999999993</v>
      </c>
      <c r="H217" s="37">
        <v>42486</v>
      </c>
      <c r="I217" s="36" t="s">
        <v>152</v>
      </c>
      <c r="J217" s="36" t="s">
        <v>927</v>
      </c>
      <c r="K217" s="36" t="s">
        <v>21</v>
      </c>
      <c r="L217" s="36">
        <v>25</v>
      </c>
      <c r="M217" s="38" t="s">
        <v>928</v>
      </c>
      <c r="N217" s="38" t="s">
        <v>84</v>
      </c>
      <c r="O217" s="39" t="s">
        <v>929</v>
      </c>
    </row>
    <row r="218" spans="1:15" s="40" customFormat="1" ht="13.5" customHeight="1" x14ac:dyDescent="0.15">
      <c r="A218" s="32" t="s">
        <v>146</v>
      </c>
      <c r="B218" s="33"/>
      <c r="C218" s="34"/>
      <c r="D218" s="32" t="s">
        <v>735</v>
      </c>
      <c r="E218" s="35" t="s">
        <v>34</v>
      </c>
      <c r="F218" s="34" t="s">
        <v>932</v>
      </c>
      <c r="G218" s="36">
        <f>L218*17.712</f>
        <v>265.68</v>
      </c>
      <c r="H218" s="37">
        <v>42486</v>
      </c>
      <c r="I218" s="36" t="s">
        <v>81</v>
      </c>
      <c r="J218" s="36" t="s">
        <v>933</v>
      </c>
      <c r="K218" s="36" t="s">
        <v>21</v>
      </c>
      <c r="L218" s="36">
        <v>15</v>
      </c>
      <c r="M218" s="38" t="s">
        <v>879</v>
      </c>
      <c r="N218" s="38" t="s">
        <v>742</v>
      </c>
      <c r="O218" s="39" t="s">
        <v>1301</v>
      </c>
    </row>
    <row r="219" spans="1:15" s="40" customFormat="1" ht="13.5" customHeight="1" x14ac:dyDescent="0.15">
      <c r="A219" s="32" t="s">
        <v>141</v>
      </c>
      <c r="B219" s="33"/>
      <c r="C219" s="34"/>
      <c r="D219" s="32" t="s">
        <v>825</v>
      </c>
      <c r="E219" s="35" t="s">
        <v>34</v>
      </c>
      <c r="F219" s="34" t="s">
        <v>934</v>
      </c>
      <c r="G219" s="36">
        <f>L219*17.712</f>
        <v>177.12</v>
      </c>
      <c r="H219" s="37">
        <v>42486</v>
      </c>
      <c r="I219" s="36" t="s">
        <v>81</v>
      </c>
      <c r="J219" s="36" t="s">
        <v>935</v>
      </c>
      <c r="K219" s="36" t="s">
        <v>21</v>
      </c>
      <c r="L219" s="36">
        <v>10</v>
      </c>
      <c r="M219" s="38" t="s">
        <v>837</v>
      </c>
      <c r="N219" s="38" t="s">
        <v>742</v>
      </c>
      <c r="O219" s="39" t="s">
        <v>936</v>
      </c>
    </row>
    <row r="220" spans="1:15" s="40" customFormat="1" ht="13.5" customHeight="1" x14ac:dyDescent="0.15">
      <c r="A220" s="32" t="s">
        <v>141</v>
      </c>
      <c r="B220" s="33"/>
      <c r="C220" s="34"/>
      <c r="D220" s="32" t="s">
        <v>825</v>
      </c>
      <c r="E220" s="35" t="s">
        <v>34</v>
      </c>
      <c r="F220" s="34" t="s">
        <v>940</v>
      </c>
      <c r="G220" s="36">
        <f>L220*17.712</f>
        <v>442.8</v>
      </c>
      <c r="H220" s="37">
        <v>42486</v>
      </c>
      <c r="I220" s="36" t="s">
        <v>81</v>
      </c>
      <c r="J220" s="36" t="s">
        <v>941</v>
      </c>
      <c r="K220" s="36" t="s">
        <v>21</v>
      </c>
      <c r="L220" s="36">
        <v>25</v>
      </c>
      <c r="M220" s="38" t="s">
        <v>942</v>
      </c>
      <c r="N220" s="38" t="s">
        <v>84</v>
      </c>
      <c r="O220" s="39" t="s">
        <v>1146</v>
      </c>
    </row>
    <row r="221" spans="1:15" s="40" customFormat="1" ht="13.5" customHeight="1" x14ac:dyDescent="0.15">
      <c r="A221" s="32" t="s">
        <v>238</v>
      </c>
      <c r="B221" s="33"/>
      <c r="C221" s="34"/>
      <c r="D221" s="32" t="s">
        <v>840</v>
      </c>
      <c r="E221" s="35" t="s">
        <v>34</v>
      </c>
      <c r="F221" s="34" t="s">
        <v>943</v>
      </c>
      <c r="G221" s="36">
        <f>L221*17.498</f>
        <v>437.45000000000005</v>
      </c>
      <c r="H221" s="37">
        <v>42486</v>
      </c>
      <c r="I221" s="36" t="s">
        <v>81</v>
      </c>
      <c r="J221" s="36" t="s">
        <v>944</v>
      </c>
      <c r="K221" s="36" t="s">
        <v>21</v>
      </c>
      <c r="L221" s="36">
        <v>25</v>
      </c>
      <c r="M221" s="38" t="s">
        <v>945</v>
      </c>
      <c r="N221" s="38" t="s">
        <v>84</v>
      </c>
      <c r="O221" s="39" t="s">
        <v>946</v>
      </c>
    </row>
    <row r="222" spans="1:15" s="40" customFormat="1" ht="13.5" customHeight="1" x14ac:dyDescent="0.15">
      <c r="A222" s="32" t="s">
        <v>238</v>
      </c>
      <c r="B222" s="33"/>
      <c r="C222" s="34"/>
      <c r="D222" s="32" t="s">
        <v>840</v>
      </c>
      <c r="E222" s="35" t="s">
        <v>34</v>
      </c>
      <c r="F222" s="34" t="s">
        <v>947</v>
      </c>
      <c r="G222" s="36">
        <f>L222*17.498</f>
        <v>437.45000000000005</v>
      </c>
      <c r="H222" s="37">
        <v>42486</v>
      </c>
      <c r="I222" s="36" t="s">
        <v>81</v>
      </c>
      <c r="J222" s="36" t="s">
        <v>948</v>
      </c>
      <c r="K222" s="36" t="s">
        <v>21</v>
      </c>
      <c r="L222" s="36">
        <v>25</v>
      </c>
      <c r="M222" s="38" t="s">
        <v>949</v>
      </c>
      <c r="N222" s="38" t="s">
        <v>1027</v>
      </c>
      <c r="O222" s="39" t="s">
        <v>950</v>
      </c>
    </row>
    <row r="223" spans="1:15" s="40" customFormat="1" ht="13.5" customHeight="1" x14ac:dyDescent="0.15">
      <c r="A223" s="32" t="s">
        <v>551</v>
      </c>
      <c r="B223" s="33"/>
      <c r="C223" s="34"/>
      <c r="D223" s="32" t="s">
        <v>599</v>
      </c>
      <c r="E223" s="35" t="s">
        <v>34</v>
      </c>
      <c r="F223" s="34" t="s">
        <v>951</v>
      </c>
      <c r="G223" s="36">
        <f>L223*29.101</f>
        <v>436.51499999999999</v>
      </c>
      <c r="H223" s="37">
        <v>42486</v>
      </c>
      <c r="I223" s="36" t="s">
        <v>136</v>
      </c>
      <c r="J223" s="36" t="s">
        <v>952</v>
      </c>
      <c r="K223" s="36" t="s">
        <v>21</v>
      </c>
      <c r="L223" s="36">
        <v>15</v>
      </c>
      <c r="M223" s="38" t="s">
        <v>866</v>
      </c>
      <c r="N223" s="38" t="s">
        <v>742</v>
      </c>
      <c r="O223" s="39" t="s">
        <v>953</v>
      </c>
    </row>
    <row r="224" spans="1:15" s="40" customFormat="1" ht="13.5" customHeight="1" x14ac:dyDescent="0.15">
      <c r="A224" s="41" t="s">
        <v>959</v>
      </c>
      <c r="B224" s="42"/>
      <c r="C224" s="43"/>
      <c r="D224" s="41" t="s">
        <v>960</v>
      </c>
      <c r="E224" s="35" t="s">
        <v>34</v>
      </c>
      <c r="F224" s="34" t="s">
        <v>961</v>
      </c>
      <c r="G224" s="44">
        <v>158.77699999999999</v>
      </c>
      <c r="H224" s="37">
        <v>42489</v>
      </c>
      <c r="I224" s="36" t="s">
        <v>962</v>
      </c>
      <c r="J224" s="36" t="s">
        <v>963</v>
      </c>
      <c r="K224" s="36" t="s">
        <v>964</v>
      </c>
      <c r="L224" s="36" t="s">
        <v>965</v>
      </c>
      <c r="M224" s="38" t="s">
        <v>966</v>
      </c>
      <c r="N224" s="38" t="s">
        <v>1497</v>
      </c>
      <c r="O224" s="39" t="s">
        <v>1302</v>
      </c>
    </row>
    <row r="225" spans="1:15" s="40" customFormat="1" ht="13.5" customHeight="1" x14ac:dyDescent="0.15">
      <c r="A225" s="32" t="s">
        <v>967</v>
      </c>
      <c r="B225" s="33"/>
      <c r="C225" s="34"/>
      <c r="D225" s="32" t="s">
        <v>968</v>
      </c>
      <c r="E225" s="35" t="s">
        <v>34</v>
      </c>
      <c r="F225" s="34" t="s">
        <v>969</v>
      </c>
      <c r="G225" s="36">
        <f>17.498*L225</f>
        <v>174.98000000000002</v>
      </c>
      <c r="H225" s="37">
        <v>42494</v>
      </c>
      <c r="I225" s="36" t="s">
        <v>81</v>
      </c>
      <c r="J225" s="36" t="s">
        <v>970</v>
      </c>
      <c r="K225" s="36" t="s">
        <v>69</v>
      </c>
      <c r="L225" s="36">
        <v>10</v>
      </c>
      <c r="M225" s="38" t="s">
        <v>884</v>
      </c>
      <c r="N225" s="38" t="s">
        <v>614</v>
      </c>
      <c r="O225" s="39" t="s">
        <v>1147</v>
      </c>
    </row>
    <row r="226" spans="1:15" s="40" customFormat="1" ht="13.5" customHeight="1" x14ac:dyDescent="0.15">
      <c r="A226" s="32" t="s">
        <v>225</v>
      </c>
      <c r="B226" s="33"/>
      <c r="C226" s="34"/>
      <c r="D226" s="32" t="s">
        <v>735</v>
      </c>
      <c r="E226" s="35" t="s">
        <v>34</v>
      </c>
      <c r="F226" s="34" t="s">
        <v>971</v>
      </c>
      <c r="G226" s="36">
        <f>17.712*L226</f>
        <v>425.08799999999997</v>
      </c>
      <c r="H226" s="37">
        <v>42495</v>
      </c>
      <c r="I226" s="36" t="s">
        <v>81</v>
      </c>
      <c r="J226" s="36" t="s">
        <v>972</v>
      </c>
      <c r="K226" s="36" t="s">
        <v>21</v>
      </c>
      <c r="L226" s="36">
        <v>24</v>
      </c>
      <c r="M226" s="38" t="s">
        <v>1025</v>
      </c>
      <c r="N226" s="38" t="s">
        <v>973</v>
      </c>
      <c r="O226" s="39" t="s">
        <v>1148</v>
      </c>
    </row>
    <row r="227" spans="1:15" ht="13.5" customHeight="1" x14ac:dyDescent="0.15">
      <c r="A227" s="32" t="s">
        <v>255</v>
      </c>
      <c r="B227" s="33"/>
      <c r="C227" s="34"/>
      <c r="D227" s="32" t="s">
        <v>306</v>
      </c>
      <c r="E227" s="35" t="s">
        <v>34</v>
      </c>
      <c r="F227" s="34" t="s">
        <v>1028</v>
      </c>
      <c r="G227" s="36">
        <f>17.498*L227</f>
        <v>437.45000000000005</v>
      </c>
      <c r="H227" s="37">
        <v>42496</v>
      </c>
      <c r="I227" s="36" t="s">
        <v>257</v>
      </c>
      <c r="J227" s="36" t="s">
        <v>1034</v>
      </c>
      <c r="K227" s="36" t="s">
        <v>21</v>
      </c>
      <c r="L227" s="36">
        <v>25</v>
      </c>
      <c r="M227" s="38" t="s">
        <v>1029</v>
      </c>
      <c r="N227" s="38" t="s">
        <v>84</v>
      </c>
      <c r="O227" s="39" t="s">
        <v>1303</v>
      </c>
    </row>
    <row r="228" spans="1:15" ht="13.5" customHeight="1" x14ac:dyDescent="0.15">
      <c r="A228" s="32" t="s">
        <v>255</v>
      </c>
      <c r="B228" s="33"/>
      <c r="C228" s="34"/>
      <c r="D228" s="32" t="s">
        <v>306</v>
      </c>
      <c r="E228" s="35" t="s">
        <v>34</v>
      </c>
      <c r="F228" s="34" t="s">
        <v>1030</v>
      </c>
      <c r="G228" s="36">
        <f>17.498*L228</f>
        <v>437.45000000000005</v>
      </c>
      <c r="H228" s="37">
        <v>42496</v>
      </c>
      <c r="I228" s="36" t="s">
        <v>257</v>
      </c>
      <c r="J228" s="36" t="s">
        <v>1035</v>
      </c>
      <c r="K228" s="36" t="s">
        <v>21</v>
      </c>
      <c r="L228" s="36">
        <v>25</v>
      </c>
      <c r="M228" s="38" t="s">
        <v>1031</v>
      </c>
      <c r="N228" s="38" t="s">
        <v>84</v>
      </c>
      <c r="O228" s="39" t="s">
        <v>1458</v>
      </c>
    </row>
    <row r="229" spans="1:15" s="40" customFormat="1" ht="13.5" customHeight="1" x14ac:dyDescent="0.15">
      <c r="A229" s="32" t="s">
        <v>255</v>
      </c>
      <c r="B229" s="33"/>
      <c r="C229" s="34"/>
      <c r="D229" s="32" t="s">
        <v>306</v>
      </c>
      <c r="E229" s="35" t="s">
        <v>34</v>
      </c>
      <c r="F229" s="34" t="s">
        <v>1032</v>
      </c>
      <c r="G229" s="36">
        <f>17.498*L229</f>
        <v>437.45000000000005</v>
      </c>
      <c r="H229" s="37">
        <v>42496</v>
      </c>
      <c r="I229" s="36" t="s">
        <v>257</v>
      </c>
      <c r="J229" s="36" t="s">
        <v>1036</v>
      </c>
      <c r="K229" s="36" t="s">
        <v>21</v>
      </c>
      <c r="L229" s="36">
        <v>25</v>
      </c>
      <c r="M229" s="38" t="s">
        <v>1033</v>
      </c>
      <c r="N229" s="38" t="s">
        <v>84</v>
      </c>
      <c r="O229" s="39" t="s">
        <v>1459</v>
      </c>
    </row>
    <row r="230" spans="1:15" ht="13.5" customHeight="1" x14ac:dyDescent="0.15">
      <c r="A230" s="32" t="s">
        <v>261</v>
      </c>
      <c r="B230" s="33"/>
      <c r="C230" s="34"/>
      <c r="D230" s="32" t="s">
        <v>599</v>
      </c>
      <c r="E230" s="35" t="s">
        <v>34</v>
      </c>
      <c r="F230" s="34" t="s">
        <v>1037</v>
      </c>
      <c r="G230" s="36">
        <f t="shared" ref="G230:G236" si="11">29.101*L230</f>
        <v>698.42399999999998</v>
      </c>
      <c r="H230" s="37">
        <v>42496</v>
      </c>
      <c r="I230" s="36" t="s">
        <v>136</v>
      </c>
      <c r="J230" s="36" t="s">
        <v>1051</v>
      </c>
      <c r="K230" s="36" t="s">
        <v>21</v>
      </c>
      <c r="L230" s="36">
        <v>24</v>
      </c>
      <c r="M230" s="38" t="s">
        <v>1038</v>
      </c>
      <c r="N230" s="38" t="s">
        <v>1082</v>
      </c>
      <c r="O230" s="39" t="s">
        <v>1304</v>
      </c>
    </row>
    <row r="231" spans="1:15" ht="13.5" customHeight="1" x14ac:dyDescent="0.15">
      <c r="A231" s="32" t="s">
        <v>261</v>
      </c>
      <c r="B231" s="33"/>
      <c r="C231" s="34"/>
      <c r="D231" s="32" t="s">
        <v>599</v>
      </c>
      <c r="E231" s="35" t="s">
        <v>34</v>
      </c>
      <c r="F231" s="34" t="s">
        <v>1039</v>
      </c>
      <c r="G231" s="36">
        <f t="shared" si="11"/>
        <v>727.52499999999998</v>
      </c>
      <c r="H231" s="37">
        <v>42496</v>
      </c>
      <c r="I231" s="36" t="s">
        <v>136</v>
      </c>
      <c r="J231" s="36" t="s">
        <v>1052</v>
      </c>
      <c r="K231" s="36" t="s">
        <v>21</v>
      </c>
      <c r="L231" s="36">
        <v>25</v>
      </c>
      <c r="M231" s="38" t="s">
        <v>1040</v>
      </c>
      <c r="N231" s="38" t="s">
        <v>84</v>
      </c>
      <c r="O231" s="39" t="s">
        <v>1149</v>
      </c>
    </row>
    <row r="232" spans="1:15" s="40" customFormat="1" ht="13.5" customHeight="1" x14ac:dyDescent="0.15">
      <c r="A232" s="32" t="s">
        <v>261</v>
      </c>
      <c r="B232" s="33"/>
      <c r="C232" s="34"/>
      <c r="D232" s="32" t="s">
        <v>599</v>
      </c>
      <c r="E232" s="35" t="s">
        <v>34</v>
      </c>
      <c r="F232" s="34" t="s">
        <v>1041</v>
      </c>
      <c r="G232" s="36">
        <f t="shared" si="11"/>
        <v>727.52499999999998</v>
      </c>
      <c r="H232" s="37">
        <v>42496</v>
      </c>
      <c r="I232" s="36" t="s">
        <v>136</v>
      </c>
      <c r="J232" s="36" t="s">
        <v>1053</v>
      </c>
      <c r="K232" s="36" t="s">
        <v>21</v>
      </c>
      <c r="L232" s="36">
        <v>25</v>
      </c>
      <c r="M232" s="38" t="s">
        <v>1042</v>
      </c>
      <c r="N232" s="38" t="s">
        <v>84</v>
      </c>
      <c r="O232" s="39" t="s">
        <v>1150</v>
      </c>
    </row>
    <row r="233" spans="1:15" s="40" customFormat="1" ht="13.5" customHeight="1" x14ac:dyDescent="0.15">
      <c r="A233" s="32" t="s">
        <v>261</v>
      </c>
      <c r="B233" s="33"/>
      <c r="C233" s="34"/>
      <c r="D233" s="32" t="s">
        <v>599</v>
      </c>
      <c r="E233" s="35" t="s">
        <v>34</v>
      </c>
      <c r="F233" s="34" t="s">
        <v>1043</v>
      </c>
      <c r="G233" s="36">
        <f t="shared" si="11"/>
        <v>727.52499999999998</v>
      </c>
      <c r="H233" s="37">
        <v>42496</v>
      </c>
      <c r="I233" s="36" t="s">
        <v>136</v>
      </c>
      <c r="J233" s="36" t="s">
        <v>1054</v>
      </c>
      <c r="K233" s="36" t="s">
        <v>21</v>
      </c>
      <c r="L233" s="36">
        <v>25</v>
      </c>
      <c r="M233" s="38" t="s">
        <v>1044</v>
      </c>
      <c r="N233" s="38" t="s">
        <v>84</v>
      </c>
      <c r="O233" s="39" t="s">
        <v>1305</v>
      </c>
    </row>
    <row r="234" spans="1:15" s="40" customFormat="1" ht="13.5" customHeight="1" x14ac:dyDescent="0.15">
      <c r="A234" s="32" t="s">
        <v>261</v>
      </c>
      <c r="B234" s="33"/>
      <c r="C234" s="34"/>
      <c r="D234" s="32" t="s">
        <v>599</v>
      </c>
      <c r="E234" s="35" t="s">
        <v>34</v>
      </c>
      <c r="F234" s="34" t="s">
        <v>1045</v>
      </c>
      <c r="G234" s="36">
        <f t="shared" si="11"/>
        <v>727.52499999999998</v>
      </c>
      <c r="H234" s="37">
        <v>42496</v>
      </c>
      <c r="I234" s="36" t="s">
        <v>136</v>
      </c>
      <c r="J234" s="36" t="s">
        <v>1055</v>
      </c>
      <c r="K234" s="36" t="s">
        <v>21</v>
      </c>
      <c r="L234" s="36">
        <v>25</v>
      </c>
      <c r="M234" s="38" t="s">
        <v>1046</v>
      </c>
      <c r="N234" s="38" t="s">
        <v>84</v>
      </c>
      <c r="O234" s="39" t="s">
        <v>1306</v>
      </c>
    </row>
    <row r="235" spans="1:15" s="40" customFormat="1" ht="13.5" customHeight="1" x14ac:dyDescent="0.15">
      <c r="A235" s="32" t="s">
        <v>261</v>
      </c>
      <c r="B235" s="33"/>
      <c r="C235" s="34"/>
      <c r="D235" s="32" t="s">
        <v>599</v>
      </c>
      <c r="E235" s="35" t="s">
        <v>34</v>
      </c>
      <c r="F235" s="34" t="s">
        <v>1047</v>
      </c>
      <c r="G235" s="36">
        <f t="shared" si="11"/>
        <v>727.52499999999998</v>
      </c>
      <c r="H235" s="37">
        <v>42496</v>
      </c>
      <c r="I235" s="36" t="s">
        <v>136</v>
      </c>
      <c r="J235" s="36" t="s">
        <v>1056</v>
      </c>
      <c r="K235" s="36" t="s">
        <v>21</v>
      </c>
      <c r="L235" s="36">
        <v>25</v>
      </c>
      <c r="M235" s="38" t="s">
        <v>1048</v>
      </c>
      <c r="N235" s="38" t="s">
        <v>84</v>
      </c>
      <c r="O235" s="39" t="s">
        <v>1307</v>
      </c>
    </row>
    <row r="236" spans="1:15" s="40" customFormat="1" ht="13.5" customHeight="1" x14ac:dyDescent="0.15">
      <c r="A236" s="32" t="s">
        <v>261</v>
      </c>
      <c r="B236" s="33"/>
      <c r="C236" s="34"/>
      <c r="D236" s="32" t="s">
        <v>599</v>
      </c>
      <c r="E236" s="35" t="s">
        <v>34</v>
      </c>
      <c r="F236" s="34" t="s">
        <v>1049</v>
      </c>
      <c r="G236" s="36">
        <f t="shared" si="11"/>
        <v>727.52499999999998</v>
      </c>
      <c r="H236" s="37">
        <v>42496</v>
      </c>
      <c r="I236" s="36" t="s">
        <v>136</v>
      </c>
      <c r="J236" s="36" t="s">
        <v>1057</v>
      </c>
      <c r="K236" s="36" t="s">
        <v>21</v>
      </c>
      <c r="L236" s="36">
        <v>25</v>
      </c>
      <c r="M236" s="38" t="s">
        <v>1050</v>
      </c>
      <c r="N236" s="38" t="s">
        <v>84</v>
      </c>
      <c r="O236" s="39" t="s">
        <v>1308</v>
      </c>
    </row>
    <row r="237" spans="1:15" s="40" customFormat="1" ht="13.5" customHeight="1" x14ac:dyDescent="0.15">
      <c r="A237" s="32" t="s">
        <v>216</v>
      </c>
      <c r="B237" s="33"/>
      <c r="C237" s="34"/>
      <c r="D237" s="32" t="s">
        <v>648</v>
      </c>
      <c r="E237" s="35" t="s">
        <v>34</v>
      </c>
      <c r="F237" s="34" t="s">
        <v>1058</v>
      </c>
      <c r="G237" s="36">
        <f>18.708*L237</f>
        <v>467.69999999999993</v>
      </c>
      <c r="H237" s="37">
        <v>42496</v>
      </c>
      <c r="I237" s="36" t="s">
        <v>152</v>
      </c>
      <c r="J237" s="36" t="s">
        <v>1068</v>
      </c>
      <c r="K237" s="36" t="s">
        <v>21</v>
      </c>
      <c r="L237" s="36">
        <v>25</v>
      </c>
      <c r="M237" s="38" t="s">
        <v>1059</v>
      </c>
      <c r="N237" s="38" t="s">
        <v>84</v>
      </c>
      <c r="O237" s="39" t="s">
        <v>1309</v>
      </c>
    </row>
    <row r="238" spans="1:15" s="40" customFormat="1" ht="13.5" customHeight="1" x14ac:dyDescent="0.15">
      <c r="A238" s="32" t="s">
        <v>216</v>
      </c>
      <c r="B238" s="33"/>
      <c r="C238" s="34"/>
      <c r="D238" s="32" t="s">
        <v>648</v>
      </c>
      <c r="E238" s="35" t="s">
        <v>34</v>
      </c>
      <c r="F238" s="34" t="s">
        <v>1060</v>
      </c>
      <c r="G238" s="36">
        <f>18.708*L238</f>
        <v>467.69999999999993</v>
      </c>
      <c r="H238" s="37">
        <v>42496</v>
      </c>
      <c r="I238" s="36" t="s">
        <v>152</v>
      </c>
      <c r="J238" s="36" t="s">
        <v>1069</v>
      </c>
      <c r="K238" s="36" t="s">
        <v>21</v>
      </c>
      <c r="L238" s="36">
        <v>25</v>
      </c>
      <c r="M238" s="38" t="s">
        <v>1061</v>
      </c>
      <c r="N238" s="38" t="s">
        <v>84</v>
      </c>
      <c r="O238" s="39" t="s">
        <v>1310</v>
      </c>
    </row>
    <row r="239" spans="1:15" s="40" customFormat="1" ht="13.5" customHeight="1" x14ac:dyDescent="0.15">
      <c r="A239" s="32" t="s">
        <v>216</v>
      </c>
      <c r="B239" s="33"/>
      <c r="C239" s="34"/>
      <c r="D239" s="32" t="s">
        <v>648</v>
      </c>
      <c r="E239" s="35" t="s">
        <v>34</v>
      </c>
      <c r="F239" s="34" t="s">
        <v>1062</v>
      </c>
      <c r="G239" s="36">
        <f>18.708*L239</f>
        <v>467.69999999999993</v>
      </c>
      <c r="H239" s="37">
        <v>42496</v>
      </c>
      <c r="I239" s="36" t="s">
        <v>152</v>
      </c>
      <c r="J239" s="36" t="s">
        <v>1070</v>
      </c>
      <c r="K239" s="36" t="s">
        <v>21</v>
      </c>
      <c r="L239" s="36">
        <v>25</v>
      </c>
      <c r="M239" s="38" t="s">
        <v>1063</v>
      </c>
      <c r="N239" s="38" t="s">
        <v>84</v>
      </c>
      <c r="O239" s="39" t="s">
        <v>1311</v>
      </c>
    </row>
    <row r="240" spans="1:15" s="40" customFormat="1" ht="13.5" customHeight="1" x14ac:dyDescent="0.15">
      <c r="A240" s="32" t="s">
        <v>216</v>
      </c>
      <c r="B240" s="33"/>
      <c r="C240" s="34"/>
      <c r="D240" s="32" t="s">
        <v>648</v>
      </c>
      <c r="E240" s="35" t="s">
        <v>34</v>
      </c>
      <c r="F240" s="34" t="s">
        <v>1064</v>
      </c>
      <c r="G240" s="36">
        <f>18.708*L240</f>
        <v>467.69999999999993</v>
      </c>
      <c r="H240" s="37">
        <v>42496</v>
      </c>
      <c r="I240" s="36" t="s">
        <v>152</v>
      </c>
      <c r="J240" s="36" t="s">
        <v>1071</v>
      </c>
      <c r="K240" s="36" t="s">
        <v>21</v>
      </c>
      <c r="L240" s="36">
        <v>25</v>
      </c>
      <c r="M240" s="38" t="s">
        <v>1065</v>
      </c>
      <c r="N240" s="38" t="s">
        <v>84</v>
      </c>
      <c r="O240" s="39" t="s">
        <v>1312</v>
      </c>
    </row>
    <row r="241" spans="1:15" s="40" customFormat="1" ht="13.5" customHeight="1" x14ac:dyDescent="0.15">
      <c r="A241" s="32" t="s">
        <v>216</v>
      </c>
      <c r="B241" s="33"/>
      <c r="C241" s="34"/>
      <c r="D241" s="32" t="s">
        <v>648</v>
      </c>
      <c r="E241" s="35" t="s">
        <v>34</v>
      </c>
      <c r="F241" s="34" t="s">
        <v>1066</v>
      </c>
      <c r="G241" s="36">
        <f>18.708*L241</f>
        <v>467.69999999999993</v>
      </c>
      <c r="H241" s="37">
        <v>42496</v>
      </c>
      <c r="I241" s="36" t="s">
        <v>152</v>
      </c>
      <c r="J241" s="36" t="s">
        <v>1072</v>
      </c>
      <c r="K241" s="36" t="s">
        <v>21</v>
      </c>
      <c r="L241" s="36">
        <v>25</v>
      </c>
      <c r="M241" s="38" t="s">
        <v>1067</v>
      </c>
      <c r="N241" s="38" t="s">
        <v>84</v>
      </c>
      <c r="O241" s="39" t="s">
        <v>1313</v>
      </c>
    </row>
    <row r="242" spans="1:15" s="40" customFormat="1" ht="13.5" customHeight="1" x14ac:dyDescent="0.15">
      <c r="A242" s="32" t="s">
        <v>1097</v>
      </c>
      <c r="B242" s="33"/>
      <c r="C242" s="34"/>
      <c r="D242" s="32" t="s">
        <v>1021</v>
      </c>
      <c r="E242" s="35" t="s">
        <v>1075</v>
      </c>
      <c r="F242" s="34" t="s">
        <v>1094</v>
      </c>
      <c r="G242" s="36">
        <f>17.498*L242</f>
        <v>437.45000000000005</v>
      </c>
      <c r="H242" s="37">
        <v>42499</v>
      </c>
      <c r="I242" s="36" t="s">
        <v>81</v>
      </c>
      <c r="J242" s="36" t="s">
        <v>1095</v>
      </c>
      <c r="K242" s="36" t="s">
        <v>69</v>
      </c>
      <c r="L242" s="36">
        <v>25</v>
      </c>
      <c r="M242" s="38" t="s">
        <v>1096</v>
      </c>
      <c r="N242" s="38" t="s">
        <v>84</v>
      </c>
      <c r="O242" s="39" t="s">
        <v>1460</v>
      </c>
    </row>
    <row r="243" spans="1:15" ht="13.5" customHeight="1" x14ac:dyDescent="0.15">
      <c r="A243" s="32" t="s">
        <v>261</v>
      </c>
      <c r="B243" s="33"/>
      <c r="C243" s="34"/>
      <c r="D243" s="32" t="s">
        <v>599</v>
      </c>
      <c r="E243" s="35" t="s">
        <v>1075</v>
      </c>
      <c r="F243" s="34" t="s">
        <v>1098</v>
      </c>
      <c r="G243" s="36">
        <f t="shared" ref="G243:G249" si="12">29.101*L243</f>
        <v>727.52499999999998</v>
      </c>
      <c r="H243" s="37">
        <v>42499</v>
      </c>
      <c r="I243" s="36" t="s">
        <v>136</v>
      </c>
      <c r="J243" s="36" t="s">
        <v>1112</v>
      </c>
      <c r="K243" s="36" t="s">
        <v>21</v>
      </c>
      <c r="L243" s="36">
        <v>25</v>
      </c>
      <c r="M243" s="38" t="s">
        <v>1099</v>
      </c>
      <c r="N243" s="38" t="s">
        <v>84</v>
      </c>
      <c r="O243" s="39" t="s">
        <v>1461</v>
      </c>
    </row>
    <row r="244" spans="1:15" s="40" customFormat="1" ht="13.5" customHeight="1" x14ac:dyDescent="0.15">
      <c r="A244" s="32" t="s">
        <v>261</v>
      </c>
      <c r="B244" s="33"/>
      <c r="C244" s="34"/>
      <c r="D244" s="32" t="s">
        <v>599</v>
      </c>
      <c r="E244" s="35" t="s">
        <v>1075</v>
      </c>
      <c r="F244" s="34" t="s">
        <v>1100</v>
      </c>
      <c r="G244" s="36">
        <f t="shared" si="12"/>
        <v>727.52499999999998</v>
      </c>
      <c r="H244" s="37">
        <v>42499</v>
      </c>
      <c r="I244" s="36" t="s">
        <v>136</v>
      </c>
      <c r="J244" s="36" t="s">
        <v>1113</v>
      </c>
      <c r="K244" s="36" t="s">
        <v>21</v>
      </c>
      <c r="L244" s="36">
        <v>25</v>
      </c>
      <c r="M244" s="38" t="s">
        <v>1101</v>
      </c>
      <c r="N244" s="38" t="s">
        <v>84</v>
      </c>
      <c r="O244" s="39" t="s">
        <v>1314</v>
      </c>
    </row>
    <row r="245" spans="1:15" s="40" customFormat="1" ht="13.5" customHeight="1" x14ac:dyDescent="0.15">
      <c r="A245" s="32" t="s">
        <v>261</v>
      </c>
      <c r="B245" s="33"/>
      <c r="C245" s="34"/>
      <c r="D245" s="32" t="s">
        <v>599</v>
      </c>
      <c r="E245" s="35" t="s">
        <v>1075</v>
      </c>
      <c r="F245" s="34" t="s">
        <v>1102</v>
      </c>
      <c r="G245" s="36">
        <f t="shared" si="12"/>
        <v>727.52499999999998</v>
      </c>
      <c r="H245" s="37">
        <v>42499</v>
      </c>
      <c r="I245" s="36" t="s">
        <v>136</v>
      </c>
      <c r="J245" s="36" t="s">
        <v>1114</v>
      </c>
      <c r="K245" s="36" t="s">
        <v>21</v>
      </c>
      <c r="L245" s="36">
        <v>25</v>
      </c>
      <c r="M245" s="38" t="s">
        <v>1103</v>
      </c>
      <c r="N245" s="38" t="s">
        <v>84</v>
      </c>
      <c r="O245" s="39" t="s">
        <v>1462</v>
      </c>
    </row>
    <row r="246" spans="1:15" s="40" customFormat="1" ht="13.5" customHeight="1" x14ac:dyDescent="0.15">
      <c r="A246" s="32" t="s">
        <v>261</v>
      </c>
      <c r="B246" s="33"/>
      <c r="C246" s="34"/>
      <c r="D246" s="32" t="s">
        <v>599</v>
      </c>
      <c r="E246" s="35" t="s">
        <v>1075</v>
      </c>
      <c r="F246" s="34" t="s">
        <v>1104</v>
      </c>
      <c r="G246" s="36">
        <f t="shared" si="12"/>
        <v>727.52499999999998</v>
      </c>
      <c r="H246" s="37">
        <v>42499</v>
      </c>
      <c r="I246" s="36" t="s">
        <v>136</v>
      </c>
      <c r="J246" s="36" t="s">
        <v>1115</v>
      </c>
      <c r="K246" s="36" t="s">
        <v>21</v>
      </c>
      <c r="L246" s="36">
        <v>25</v>
      </c>
      <c r="M246" s="38" t="s">
        <v>1105</v>
      </c>
      <c r="N246" s="38" t="s">
        <v>84</v>
      </c>
      <c r="O246" s="39" t="s">
        <v>1463</v>
      </c>
    </row>
    <row r="247" spans="1:15" s="40" customFormat="1" ht="13.5" customHeight="1" x14ac:dyDescent="0.15">
      <c r="A247" s="32" t="s">
        <v>261</v>
      </c>
      <c r="B247" s="33"/>
      <c r="C247" s="34"/>
      <c r="D247" s="32" t="s">
        <v>599</v>
      </c>
      <c r="E247" s="35" t="s">
        <v>1075</v>
      </c>
      <c r="F247" s="34" t="s">
        <v>1106</v>
      </c>
      <c r="G247" s="36">
        <f t="shared" si="12"/>
        <v>727.52499999999998</v>
      </c>
      <c r="H247" s="37">
        <v>42499</v>
      </c>
      <c r="I247" s="36" t="s">
        <v>136</v>
      </c>
      <c r="J247" s="36" t="s">
        <v>1116</v>
      </c>
      <c r="K247" s="36" t="s">
        <v>21</v>
      </c>
      <c r="L247" s="36">
        <v>25</v>
      </c>
      <c r="M247" s="38" t="s">
        <v>1107</v>
      </c>
      <c r="N247" s="38" t="s">
        <v>84</v>
      </c>
      <c r="O247" s="39" t="s">
        <v>1464</v>
      </c>
    </row>
    <row r="248" spans="1:15" s="40" customFormat="1" ht="13.5" customHeight="1" x14ac:dyDescent="0.15">
      <c r="A248" s="32" t="s">
        <v>261</v>
      </c>
      <c r="B248" s="33"/>
      <c r="C248" s="34"/>
      <c r="D248" s="32" t="s">
        <v>599</v>
      </c>
      <c r="E248" s="35" t="s">
        <v>1075</v>
      </c>
      <c r="F248" s="34" t="s">
        <v>1108</v>
      </c>
      <c r="G248" s="36">
        <f t="shared" si="12"/>
        <v>727.52499999999998</v>
      </c>
      <c r="H248" s="37">
        <v>42499</v>
      </c>
      <c r="I248" s="36" t="s">
        <v>136</v>
      </c>
      <c r="J248" s="36" t="s">
        <v>1117</v>
      </c>
      <c r="K248" s="36" t="s">
        <v>21</v>
      </c>
      <c r="L248" s="36">
        <v>25</v>
      </c>
      <c r="M248" s="38" t="s">
        <v>1109</v>
      </c>
      <c r="N248" s="38" t="s">
        <v>84</v>
      </c>
      <c r="O248" s="39" t="s">
        <v>1465</v>
      </c>
    </row>
    <row r="249" spans="1:15" s="40" customFormat="1" ht="13.5" customHeight="1" x14ac:dyDescent="0.15">
      <c r="A249" s="32" t="s">
        <v>261</v>
      </c>
      <c r="B249" s="33"/>
      <c r="C249" s="34"/>
      <c r="D249" s="32" t="s">
        <v>599</v>
      </c>
      <c r="E249" s="35" t="s">
        <v>1075</v>
      </c>
      <c r="F249" s="34" t="s">
        <v>1110</v>
      </c>
      <c r="G249" s="36">
        <f t="shared" si="12"/>
        <v>727.52499999999998</v>
      </c>
      <c r="H249" s="37">
        <v>42499</v>
      </c>
      <c r="I249" s="36" t="s">
        <v>136</v>
      </c>
      <c r="J249" s="36" t="s">
        <v>1118</v>
      </c>
      <c r="K249" s="36" t="s">
        <v>21</v>
      </c>
      <c r="L249" s="36">
        <v>25</v>
      </c>
      <c r="M249" s="38" t="s">
        <v>1111</v>
      </c>
      <c r="N249" s="38" t="s">
        <v>84</v>
      </c>
      <c r="O249" s="39" t="s">
        <v>1466</v>
      </c>
    </row>
    <row r="250" spans="1:15" s="40" customFormat="1" ht="13.5" customHeight="1" x14ac:dyDescent="0.15">
      <c r="A250" s="32" t="s">
        <v>216</v>
      </c>
      <c r="B250" s="33"/>
      <c r="C250" s="34"/>
      <c r="D250" s="32" t="s">
        <v>648</v>
      </c>
      <c r="E250" s="35" t="s">
        <v>1075</v>
      </c>
      <c r="F250" s="34" t="s">
        <v>1119</v>
      </c>
      <c r="G250" s="36">
        <f>18.708*L250</f>
        <v>467.69999999999993</v>
      </c>
      <c r="H250" s="37">
        <v>42499</v>
      </c>
      <c r="I250" s="36" t="s">
        <v>152</v>
      </c>
      <c r="J250" s="36" t="s">
        <v>1126</v>
      </c>
      <c r="K250" s="36" t="s">
        <v>21</v>
      </c>
      <c r="L250" s="36">
        <v>25</v>
      </c>
      <c r="M250" s="38" t="s">
        <v>1120</v>
      </c>
      <c r="N250" s="38" t="s">
        <v>84</v>
      </c>
      <c r="O250" s="39" t="s">
        <v>1467</v>
      </c>
    </row>
    <row r="251" spans="1:15" s="40" customFormat="1" ht="13.5" customHeight="1" x14ac:dyDescent="0.15">
      <c r="A251" s="32" t="s">
        <v>216</v>
      </c>
      <c r="B251" s="33"/>
      <c r="C251" s="34"/>
      <c r="D251" s="32" t="s">
        <v>648</v>
      </c>
      <c r="E251" s="35" t="s">
        <v>1075</v>
      </c>
      <c r="F251" s="34" t="s">
        <v>1121</v>
      </c>
      <c r="G251" s="36">
        <f>18.708*L251</f>
        <v>467.69999999999993</v>
      </c>
      <c r="H251" s="37">
        <v>42499</v>
      </c>
      <c r="I251" s="36" t="s">
        <v>152</v>
      </c>
      <c r="J251" s="36" t="s">
        <v>1127</v>
      </c>
      <c r="K251" s="36" t="s">
        <v>21</v>
      </c>
      <c r="L251" s="36">
        <v>25</v>
      </c>
      <c r="M251" s="38" t="s">
        <v>1122</v>
      </c>
      <c r="N251" s="38" t="s">
        <v>84</v>
      </c>
      <c r="O251" s="39" t="s">
        <v>1468</v>
      </c>
    </row>
    <row r="252" spans="1:15" s="40" customFormat="1" ht="13.5" customHeight="1" x14ac:dyDescent="0.15">
      <c r="A252" s="32" t="s">
        <v>216</v>
      </c>
      <c r="B252" s="33"/>
      <c r="C252" s="34"/>
      <c r="D252" s="32" t="s">
        <v>648</v>
      </c>
      <c r="E252" s="35" t="s">
        <v>1075</v>
      </c>
      <c r="F252" s="34" t="s">
        <v>1123</v>
      </c>
      <c r="G252" s="36">
        <f>18.708*L252</f>
        <v>430.28399999999999</v>
      </c>
      <c r="H252" s="37">
        <v>42499</v>
      </c>
      <c r="I252" s="36" t="s">
        <v>152</v>
      </c>
      <c r="J252" s="36" t="s">
        <v>1128</v>
      </c>
      <c r="K252" s="36" t="s">
        <v>21</v>
      </c>
      <c r="L252" s="36">
        <v>23</v>
      </c>
      <c r="M252" s="38" t="s">
        <v>1124</v>
      </c>
      <c r="N252" s="38" t="s">
        <v>1125</v>
      </c>
      <c r="O252" s="39" t="s">
        <v>1469</v>
      </c>
    </row>
    <row r="253" spans="1:15" s="40" customFormat="1" ht="13.5" customHeight="1" x14ac:dyDescent="0.15">
      <c r="A253" s="32" t="s">
        <v>141</v>
      </c>
      <c r="B253" s="33"/>
      <c r="C253" s="34"/>
      <c r="D253" s="32" t="s">
        <v>825</v>
      </c>
      <c r="E253" s="35" t="s">
        <v>1075</v>
      </c>
      <c r="F253" s="34" t="s">
        <v>1131</v>
      </c>
      <c r="G253" s="36">
        <f>L253*17.712</f>
        <v>442.8</v>
      </c>
      <c r="H253" s="37">
        <v>42499</v>
      </c>
      <c r="I253" s="36" t="s">
        <v>81</v>
      </c>
      <c r="J253" s="36" t="s">
        <v>1134</v>
      </c>
      <c r="K253" s="36" t="s">
        <v>21</v>
      </c>
      <c r="L253" s="36">
        <v>25</v>
      </c>
      <c r="M253" s="38" t="s">
        <v>1132</v>
      </c>
      <c r="N253" s="38" t="s">
        <v>84</v>
      </c>
      <c r="O253" s="39" t="s">
        <v>2126</v>
      </c>
    </row>
    <row r="254" spans="1:15" s="40" customFormat="1" ht="13.5" customHeight="1" x14ac:dyDescent="0.15">
      <c r="A254" s="32" t="s">
        <v>146</v>
      </c>
      <c r="B254" s="33"/>
      <c r="C254" s="34"/>
      <c r="D254" s="32" t="s">
        <v>735</v>
      </c>
      <c r="E254" s="35" t="s">
        <v>1075</v>
      </c>
      <c r="F254" s="34" t="s">
        <v>1138</v>
      </c>
      <c r="G254" s="36">
        <f>L254*17.712</f>
        <v>442.8</v>
      </c>
      <c r="H254" s="37">
        <v>42499</v>
      </c>
      <c r="I254" s="36" t="s">
        <v>81</v>
      </c>
      <c r="J254" s="36" t="s">
        <v>1140</v>
      </c>
      <c r="K254" s="36" t="s">
        <v>1087</v>
      </c>
      <c r="L254" s="36">
        <v>25</v>
      </c>
      <c r="M254" s="38" t="s">
        <v>1139</v>
      </c>
      <c r="N254" s="38" t="s">
        <v>84</v>
      </c>
      <c r="O254" s="39" t="s">
        <v>2127</v>
      </c>
    </row>
    <row r="255" spans="1:15" s="40" customFormat="1" ht="13.5" customHeight="1" x14ac:dyDescent="0.15">
      <c r="A255" s="32" t="s">
        <v>1156</v>
      </c>
      <c r="B255" s="33"/>
      <c r="C255" s="34"/>
      <c r="D255" s="32" t="s">
        <v>306</v>
      </c>
      <c r="E255" s="35" t="s">
        <v>1152</v>
      </c>
      <c r="F255" s="34" t="s">
        <v>1151</v>
      </c>
      <c r="G255" s="36">
        <f>17.498*L255</f>
        <v>174.98000000000002</v>
      </c>
      <c r="H255" s="37">
        <v>42507</v>
      </c>
      <c r="I255" s="36" t="s">
        <v>1157</v>
      </c>
      <c r="J255" s="36" t="s">
        <v>1153</v>
      </c>
      <c r="K255" s="36" t="s">
        <v>1087</v>
      </c>
      <c r="L255" s="36">
        <v>10</v>
      </c>
      <c r="M255" s="38" t="s">
        <v>1154</v>
      </c>
      <c r="N255" s="38" t="s">
        <v>1155</v>
      </c>
      <c r="O255" s="39" t="s">
        <v>1472</v>
      </c>
    </row>
    <row r="256" spans="1:15" ht="13.5" customHeight="1" x14ac:dyDescent="0.15">
      <c r="A256" s="32" t="s">
        <v>1163</v>
      </c>
      <c r="B256" s="33"/>
      <c r="C256" s="34"/>
      <c r="D256" s="32" t="s">
        <v>1164</v>
      </c>
      <c r="E256" s="35" t="s">
        <v>1165</v>
      </c>
      <c r="F256" s="34" t="s">
        <v>1170</v>
      </c>
      <c r="G256" s="36">
        <f>L256*17.498</f>
        <v>227.47400000000002</v>
      </c>
      <c r="H256" s="37">
        <v>42507</v>
      </c>
      <c r="I256" s="36" t="s">
        <v>1162</v>
      </c>
      <c r="J256" s="36" t="s">
        <v>1166</v>
      </c>
      <c r="K256" s="36" t="s">
        <v>1167</v>
      </c>
      <c r="L256" s="36">
        <v>13</v>
      </c>
      <c r="M256" s="38" t="s">
        <v>1168</v>
      </c>
      <c r="N256" s="38" t="s">
        <v>1169</v>
      </c>
      <c r="O256" s="39" t="s">
        <v>1474</v>
      </c>
    </row>
    <row r="257" spans="1:15" ht="13.5" customHeight="1" x14ac:dyDescent="0.15">
      <c r="A257" s="32" t="s">
        <v>1172</v>
      </c>
      <c r="B257" s="33"/>
      <c r="C257" s="34"/>
      <c r="D257" s="32" t="s">
        <v>599</v>
      </c>
      <c r="E257" s="35" t="s">
        <v>1152</v>
      </c>
      <c r="F257" s="34" t="s">
        <v>1173</v>
      </c>
      <c r="G257" s="36">
        <f t="shared" ref="G257:G270" si="13">29.101*L257</f>
        <v>727.52499999999998</v>
      </c>
      <c r="H257" s="37">
        <v>42507</v>
      </c>
      <c r="I257" s="36" t="s">
        <v>1174</v>
      </c>
      <c r="J257" s="36" t="s">
        <v>1175</v>
      </c>
      <c r="K257" s="36" t="s">
        <v>1087</v>
      </c>
      <c r="L257" s="36">
        <v>25</v>
      </c>
      <c r="M257" s="38" t="s">
        <v>1176</v>
      </c>
      <c r="N257" s="38" t="s">
        <v>1027</v>
      </c>
      <c r="O257" s="39" t="s">
        <v>1475</v>
      </c>
    </row>
    <row r="258" spans="1:15" s="40" customFormat="1" ht="13.5" customHeight="1" x14ac:dyDescent="0.15">
      <c r="A258" s="32" t="s">
        <v>1172</v>
      </c>
      <c r="B258" s="33"/>
      <c r="C258" s="34"/>
      <c r="D258" s="32" t="s">
        <v>599</v>
      </c>
      <c r="E258" s="35" t="s">
        <v>1152</v>
      </c>
      <c r="F258" s="34" t="s">
        <v>1177</v>
      </c>
      <c r="G258" s="36">
        <f t="shared" si="13"/>
        <v>58.201999999999998</v>
      </c>
      <c r="H258" s="37">
        <v>42507</v>
      </c>
      <c r="I258" s="36" t="s">
        <v>1174</v>
      </c>
      <c r="J258" s="36" t="s">
        <v>1178</v>
      </c>
      <c r="K258" s="36" t="s">
        <v>1087</v>
      </c>
      <c r="L258" s="36">
        <v>2</v>
      </c>
      <c r="M258" s="38" t="s">
        <v>1179</v>
      </c>
      <c r="N258" s="45" t="s">
        <v>1299</v>
      </c>
      <c r="O258" s="39" t="s">
        <v>1476</v>
      </c>
    </row>
    <row r="259" spans="1:15" ht="13.5" customHeight="1" x14ac:dyDescent="0.15">
      <c r="A259" s="32" t="s">
        <v>1172</v>
      </c>
      <c r="B259" s="33"/>
      <c r="C259" s="34"/>
      <c r="D259" s="32" t="s">
        <v>599</v>
      </c>
      <c r="E259" s="35" t="s">
        <v>1152</v>
      </c>
      <c r="F259" s="34" t="s">
        <v>1171</v>
      </c>
      <c r="G259" s="36">
        <f t="shared" si="13"/>
        <v>727.52499999999998</v>
      </c>
      <c r="H259" s="37">
        <v>42507</v>
      </c>
      <c r="I259" s="36" t="s">
        <v>1174</v>
      </c>
      <c r="J259" s="36" t="s">
        <v>1180</v>
      </c>
      <c r="K259" s="36" t="s">
        <v>1087</v>
      </c>
      <c r="L259" s="36">
        <v>25</v>
      </c>
      <c r="M259" s="38" t="s">
        <v>1181</v>
      </c>
      <c r="N259" s="38" t="s">
        <v>1027</v>
      </c>
      <c r="O259" s="39" t="s">
        <v>1477</v>
      </c>
    </row>
    <row r="260" spans="1:15" s="40" customFormat="1" ht="13.5" customHeight="1" x14ac:dyDescent="0.15">
      <c r="A260" s="32" t="s">
        <v>1172</v>
      </c>
      <c r="B260" s="33"/>
      <c r="C260" s="34"/>
      <c r="D260" s="32" t="s">
        <v>599</v>
      </c>
      <c r="E260" s="35" t="s">
        <v>1152</v>
      </c>
      <c r="F260" s="34" t="s">
        <v>1182</v>
      </c>
      <c r="G260" s="36">
        <f t="shared" si="13"/>
        <v>727.52499999999998</v>
      </c>
      <c r="H260" s="37">
        <v>42507</v>
      </c>
      <c r="I260" s="36" t="s">
        <v>1174</v>
      </c>
      <c r="J260" s="36" t="s">
        <v>1183</v>
      </c>
      <c r="K260" s="36" t="s">
        <v>1087</v>
      </c>
      <c r="L260" s="36">
        <v>25</v>
      </c>
      <c r="M260" s="38" t="s">
        <v>1184</v>
      </c>
      <c r="N260" s="38" t="s">
        <v>1027</v>
      </c>
      <c r="O260" s="39" t="s">
        <v>1478</v>
      </c>
    </row>
    <row r="261" spans="1:15" s="40" customFormat="1" ht="13.5" customHeight="1" x14ac:dyDescent="0.15">
      <c r="A261" s="32" t="s">
        <v>1172</v>
      </c>
      <c r="B261" s="33"/>
      <c r="C261" s="34"/>
      <c r="D261" s="32" t="s">
        <v>599</v>
      </c>
      <c r="E261" s="35" t="s">
        <v>1152</v>
      </c>
      <c r="F261" s="34" t="s">
        <v>1185</v>
      </c>
      <c r="G261" s="36">
        <f t="shared" si="13"/>
        <v>261.90899999999999</v>
      </c>
      <c r="H261" s="37">
        <v>42507</v>
      </c>
      <c r="I261" s="36" t="s">
        <v>1174</v>
      </c>
      <c r="J261" s="36" t="s">
        <v>1186</v>
      </c>
      <c r="K261" s="36" t="s">
        <v>1087</v>
      </c>
      <c r="L261" s="36">
        <v>9</v>
      </c>
      <c r="M261" s="38" t="s">
        <v>1187</v>
      </c>
      <c r="N261" s="38" t="s">
        <v>1188</v>
      </c>
      <c r="O261" s="39" t="s">
        <v>1479</v>
      </c>
    </row>
    <row r="262" spans="1:15" s="40" customFormat="1" ht="13.5" customHeight="1" x14ac:dyDescent="0.15">
      <c r="A262" s="32" t="s">
        <v>1172</v>
      </c>
      <c r="B262" s="33"/>
      <c r="C262" s="34"/>
      <c r="D262" s="32" t="s">
        <v>599</v>
      </c>
      <c r="E262" s="35" t="s">
        <v>1152</v>
      </c>
      <c r="F262" s="34" t="s">
        <v>1189</v>
      </c>
      <c r="G262" s="36">
        <f t="shared" si="13"/>
        <v>727.52499999999998</v>
      </c>
      <c r="H262" s="37">
        <v>42507</v>
      </c>
      <c r="I262" s="36" t="s">
        <v>1174</v>
      </c>
      <c r="J262" s="36" t="s">
        <v>1190</v>
      </c>
      <c r="K262" s="36" t="s">
        <v>1087</v>
      </c>
      <c r="L262" s="36">
        <v>25</v>
      </c>
      <c r="M262" s="38" t="s">
        <v>1191</v>
      </c>
      <c r="N262" s="38" t="s">
        <v>1027</v>
      </c>
      <c r="O262" s="39" t="s">
        <v>1480</v>
      </c>
    </row>
    <row r="263" spans="1:15" s="40" customFormat="1" ht="13.5" customHeight="1" x14ac:dyDescent="0.15">
      <c r="A263" s="32" t="s">
        <v>1172</v>
      </c>
      <c r="B263" s="33"/>
      <c r="C263" s="34"/>
      <c r="D263" s="32" t="s">
        <v>599</v>
      </c>
      <c r="E263" s="35" t="s">
        <v>1152</v>
      </c>
      <c r="F263" s="34" t="s">
        <v>1192</v>
      </c>
      <c r="G263" s="36">
        <f t="shared" si="13"/>
        <v>727.52499999999998</v>
      </c>
      <c r="H263" s="37">
        <v>42507</v>
      </c>
      <c r="I263" s="36" t="s">
        <v>1174</v>
      </c>
      <c r="J263" s="36" t="s">
        <v>1193</v>
      </c>
      <c r="K263" s="36" t="s">
        <v>1087</v>
      </c>
      <c r="L263" s="36">
        <v>25</v>
      </c>
      <c r="M263" s="38" t="s">
        <v>1194</v>
      </c>
      <c r="N263" s="38" t="s">
        <v>1027</v>
      </c>
      <c r="O263" s="39" t="s">
        <v>1481</v>
      </c>
    </row>
    <row r="264" spans="1:15" s="40" customFormat="1" ht="13.5" customHeight="1" x14ac:dyDescent="0.15">
      <c r="A264" s="32" t="s">
        <v>1172</v>
      </c>
      <c r="B264" s="33"/>
      <c r="C264" s="34"/>
      <c r="D264" s="32" t="s">
        <v>599</v>
      </c>
      <c r="E264" s="35" t="s">
        <v>1152</v>
      </c>
      <c r="F264" s="34" t="s">
        <v>1195</v>
      </c>
      <c r="G264" s="36">
        <f t="shared" si="13"/>
        <v>727.52499999999998</v>
      </c>
      <c r="H264" s="37">
        <v>42507</v>
      </c>
      <c r="I264" s="36" t="s">
        <v>1174</v>
      </c>
      <c r="J264" s="36" t="s">
        <v>1196</v>
      </c>
      <c r="K264" s="36" t="s">
        <v>1087</v>
      </c>
      <c r="L264" s="36">
        <v>25</v>
      </c>
      <c r="M264" s="38" t="s">
        <v>1197</v>
      </c>
      <c r="N264" s="38" t="s">
        <v>1027</v>
      </c>
      <c r="O264" s="39" t="s">
        <v>1482</v>
      </c>
    </row>
    <row r="265" spans="1:15" s="40" customFormat="1" ht="13.5" customHeight="1" x14ac:dyDescent="0.15">
      <c r="A265" s="32" t="s">
        <v>1172</v>
      </c>
      <c r="B265" s="33"/>
      <c r="C265" s="34"/>
      <c r="D265" s="32" t="s">
        <v>599</v>
      </c>
      <c r="E265" s="35" t="s">
        <v>1152</v>
      </c>
      <c r="F265" s="34" t="s">
        <v>1198</v>
      </c>
      <c r="G265" s="36">
        <f t="shared" si="13"/>
        <v>727.52499999999998</v>
      </c>
      <c r="H265" s="37">
        <v>42507</v>
      </c>
      <c r="I265" s="36" t="s">
        <v>1174</v>
      </c>
      <c r="J265" s="36" t="s">
        <v>1199</v>
      </c>
      <c r="K265" s="36" t="s">
        <v>1087</v>
      </c>
      <c r="L265" s="36">
        <v>25</v>
      </c>
      <c r="M265" s="38" t="s">
        <v>1200</v>
      </c>
      <c r="N265" s="38" t="s">
        <v>1027</v>
      </c>
      <c r="O265" s="39" t="s">
        <v>1483</v>
      </c>
    </row>
    <row r="266" spans="1:15" s="40" customFormat="1" ht="13.5" customHeight="1" x14ac:dyDescent="0.15">
      <c r="A266" s="32" t="s">
        <v>1172</v>
      </c>
      <c r="B266" s="33"/>
      <c r="C266" s="34"/>
      <c r="D266" s="32" t="s">
        <v>599</v>
      </c>
      <c r="E266" s="35" t="s">
        <v>1152</v>
      </c>
      <c r="F266" s="34" t="s">
        <v>1201</v>
      </c>
      <c r="G266" s="36">
        <f t="shared" si="13"/>
        <v>174.60599999999999</v>
      </c>
      <c r="H266" s="37">
        <v>42507</v>
      </c>
      <c r="I266" s="36" t="s">
        <v>1174</v>
      </c>
      <c r="J266" s="36" t="s">
        <v>1202</v>
      </c>
      <c r="K266" s="36" t="s">
        <v>1087</v>
      </c>
      <c r="L266" s="36">
        <v>6</v>
      </c>
      <c r="M266" s="38" t="s">
        <v>1203</v>
      </c>
      <c r="N266" s="38" t="s">
        <v>1204</v>
      </c>
      <c r="O266" s="39" t="s">
        <v>1484</v>
      </c>
    </row>
    <row r="267" spans="1:15" s="40" customFormat="1" ht="13.5" customHeight="1" x14ac:dyDescent="0.15">
      <c r="A267" s="32" t="s">
        <v>1172</v>
      </c>
      <c r="B267" s="33"/>
      <c r="C267" s="34"/>
      <c r="D267" s="32" t="s">
        <v>599</v>
      </c>
      <c r="E267" s="35" t="s">
        <v>1152</v>
      </c>
      <c r="F267" s="34" t="s">
        <v>1205</v>
      </c>
      <c r="G267" s="36">
        <f t="shared" si="13"/>
        <v>727.52499999999998</v>
      </c>
      <c r="H267" s="37">
        <v>42507</v>
      </c>
      <c r="I267" s="36" t="s">
        <v>1174</v>
      </c>
      <c r="J267" s="36" t="s">
        <v>1206</v>
      </c>
      <c r="K267" s="36" t="s">
        <v>1087</v>
      </c>
      <c r="L267" s="36">
        <v>25</v>
      </c>
      <c r="M267" s="38" t="s">
        <v>1207</v>
      </c>
      <c r="N267" s="38" t="s">
        <v>1027</v>
      </c>
      <c r="O267" s="39" t="s">
        <v>1586</v>
      </c>
    </row>
    <row r="268" spans="1:15" s="40" customFormat="1" ht="13.5" customHeight="1" x14ac:dyDescent="0.15">
      <c r="A268" s="32" t="s">
        <v>1172</v>
      </c>
      <c r="B268" s="33"/>
      <c r="C268" s="34"/>
      <c r="D268" s="32" t="s">
        <v>599</v>
      </c>
      <c r="E268" s="35" t="s">
        <v>1152</v>
      </c>
      <c r="F268" s="34" t="s">
        <v>1208</v>
      </c>
      <c r="G268" s="36">
        <f t="shared" si="13"/>
        <v>523.81799999999998</v>
      </c>
      <c r="H268" s="37">
        <v>42507</v>
      </c>
      <c r="I268" s="36" t="s">
        <v>1174</v>
      </c>
      <c r="J268" s="36" t="s">
        <v>1209</v>
      </c>
      <c r="K268" s="36" t="s">
        <v>1087</v>
      </c>
      <c r="L268" s="36">
        <v>18</v>
      </c>
      <c r="M268" s="38" t="s">
        <v>1210</v>
      </c>
      <c r="N268" s="38" t="s">
        <v>1211</v>
      </c>
      <c r="O268" s="39" t="s">
        <v>1485</v>
      </c>
    </row>
    <row r="269" spans="1:15" s="40" customFormat="1" ht="13.5" customHeight="1" x14ac:dyDescent="0.15">
      <c r="A269" s="32" t="s">
        <v>1172</v>
      </c>
      <c r="B269" s="33"/>
      <c r="C269" s="34"/>
      <c r="D269" s="32" t="s">
        <v>599</v>
      </c>
      <c r="E269" s="35" t="s">
        <v>1152</v>
      </c>
      <c r="F269" s="34" t="s">
        <v>1212</v>
      </c>
      <c r="G269" s="36">
        <f t="shared" si="13"/>
        <v>727.52499999999998</v>
      </c>
      <c r="H269" s="37">
        <v>42507</v>
      </c>
      <c r="I269" s="36" t="s">
        <v>1174</v>
      </c>
      <c r="J269" s="36" t="s">
        <v>1213</v>
      </c>
      <c r="K269" s="36" t="s">
        <v>1087</v>
      </c>
      <c r="L269" s="36">
        <v>25</v>
      </c>
      <c r="M269" s="38" t="s">
        <v>1214</v>
      </c>
      <c r="N269" s="38" t="s">
        <v>1027</v>
      </c>
      <c r="O269" s="39" t="s">
        <v>1587</v>
      </c>
    </row>
    <row r="270" spans="1:15" ht="13.5" customHeight="1" x14ac:dyDescent="0.15">
      <c r="A270" s="32" t="s">
        <v>1172</v>
      </c>
      <c r="B270" s="33"/>
      <c r="C270" s="34"/>
      <c r="D270" s="32" t="s">
        <v>599</v>
      </c>
      <c r="E270" s="35" t="s">
        <v>1152</v>
      </c>
      <c r="F270" s="34" t="s">
        <v>1215</v>
      </c>
      <c r="G270" s="36">
        <f t="shared" si="13"/>
        <v>727.52499999999998</v>
      </c>
      <c r="H270" s="37">
        <v>42507</v>
      </c>
      <c r="I270" s="36" t="s">
        <v>1174</v>
      </c>
      <c r="J270" s="36" t="s">
        <v>1216</v>
      </c>
      <c r="K270" s="36" t="s">
        <v>1087</v>
      </c>
      <c r="L270" s="36">
        <v>25</v>
      </c>
      <c r="M270" s="38" t="s">
        <v>1217</v>
      </c>
      <c r="N270" s="38" t="s">
        <v>1027</v>
      </c>
      <c r="O270" s="39" t="s">
        <v>1588</v>
      </c>
    </row>
    <row r="271" spans="1:15" ht="13.5" customHeight="1" x14ac:dyDescent="0.15">
      <c r="A271" s="32" t="s">
        <v>216</v>
      </c>
      <c r="B271" s="33"/>
      <c r="C271" s="34"/>
      <c r="D271" s="32" t="s">
        <v>1218</v>
      </c>
      <c r="E271" s="35" t="s">
        <v>1152</v>
      </c>
      <c r="F271" s="34" t="s">
        <v>1219</v>
      </c>
      <c r="G271" s="36">
        <f t="shared" ref="G271:G278" si="14">18.708*L271</f>
        <v>467.69999999999993</v>
      </c>
      <c r="H271" s="37">
        <v>42507</v>
      </c>
      <c r="I271" s="36" t="s">
        <v>152</v>
      </c>
      <c r="J271" s="36" t="s">
        <v>1220</v>
      </c>
      <c r="K271" s="36" t="s">
        <v>1087</v>
      </c>
      <c r="L271" s="36">
        <v>25</v>
      </c>
      <c r="M271" s="38" t="s">
        <v>1221</v>
      </c>
      <c r="N271" s="38" t="s">
        <v>1027</v>
      </c>
      <c r="O271" s="39" t="s">
        <v>1589</v>
      </c>
    </row>
    <row r="272" spans="1:15" ht="13.5" customHeight="1" x14ac:dyDescent="0.15">
      <c r="A272" s="32" t="s">
        <v>216</v>
      </c>
      <c r="B272" s="33"/>
      <c r="C272" s="34"/>
      <c r="D272" s="32" t="s">
        <v>1218</v>
      </c>
      <c r="E272" s="35" t="s">
        <v>1152</v>
      </c>
      <c r="F272" s="34" t="s">
        <v>1222</v>
      </c>
      <c r="G272" s="36">
        <f t="shared" si="14"/>
        <v>467.69999999999993</v>
      </c>
      <c r="H272" s="37">
        <v>42507</v>
      </c>
      <c r="I272" s="36" t="s">
        <v>152</v>
      </c>
      <c r="J272" s="36" t="s">
        <v>1223</v>
      </c>
      <c r="K272" s="36" t="s">
        <v>1087</v>
      </c>
      <c r="L272" s="36">
        <v>25</v>
      </c>
      <c r="M272" s="38" t="s">
        <v>1224</v>
      </c>
      <c r="N272" s="38" t="s">
        <v>1027</v>
      </c>
      <c r="O272" s="39" t="s">
        <v>1590</v>
      </c>
    </row>
    <row r="273" spans="1:15" ht="13.5" customHeight="1" x14ac:dyDescent="0.15">
      <c r="A273" s="32" t="s">
        <v>216</v>
      </c>
      <c r="B273" s="33"/>
      <c r="C273" s="34"/>
      <c r="D273" s="32" t="s">
        <v>1218</v>
      </c>
      <c r="E273" s="35" t="s">
        <v>1152</v>
      </c>
      <c r="F273" s="34" t="s">
        <v>1225</v>
      </c>
      <c r="G273" s="36">
        <f t="shared" si="14"/>
        <v>467.69999999999993</v>
      </c>
      <c r="H273" s="37">
        <v>42507</v>
      </c>
      <c r="I273" s="36" t="s">
        <v>152</v>
      </c>
      <c r="J273" s="36" t="s">
        <v>1226</v>
      </c>
      <c r="K273" s="36" t="s">
        <v>1087</v>
      </c>
      <c r="L273" s="36">
        <v>25</v>
      </c>
      <c r="M273" s="38" t="s">
        <v>1227</v>
      </c>
      <c r="N273" s="38" t="s">
        <v>1027</v>
      </c>
      <c r="O273" s="39" t="s">
        <v>1486</v>
      </c>
    </row>
    <row r="274" spans="1:15" s="40" customFormat="1" ht="13.5" customHeight="1" x14ac:dyDescent="0.15">
      <c r="A274" s="32" t="s">
        <v>216</v>
      </c>
      <c r="B274" s="33"/>
      <c r="C274" s="34"/>
      <c r="D274" s="32" t="s">
        <v>1218</v>
      </c>
      <c r="E274" s="35" t="s">
        <v>1152</v>
      </c>
      <c r="F274" s="34" t="s">
        <v>1228</v>
      </c>
      <c r="G274" s="36">
        <f t="shared" si="14"/>
        <v>467.69999999999993</v>
      </c>
      <c r="H274" s="37">
        <v>42507</v>
      </c>
      <c r="I274" s="36" t="s">
        <v>152</v>
      </c>
      <c r="J274" s="36" t="s">
        <v>1229</v>
      </c>
      <c r="K274" s="36" t="s">
        <v>1087</v>
      </c>
      <c r="L274" s="36">
        <v>25</v>
      </c>
      <c r="M274" s="38" t="s">
        <v>1230</v>
      </c>
      <c r="N274" s="38" t="s">
        <v>1027</v>
      </c>
      <c r="O274" s="39" t="s">
        <v>1641</v>
      </c>
    </row>
    <row r="275" spans="1:15" ht="13.5" customHeight="1" x14ac:dyDescent="0.15">
      <c r="A275" s="32" t="s">
        <v>216</v>
      </c>
      <c r="B275" s="33"/>
      <c r="C275" s="34"/>
      <c r="D275" s="32" t="s">
        <v>1218</v>
      </c>
      <c r="E275" s="35" t="s">
        <v>1152</v>
      </c>
      <c r="F275" s="34" t="s">
        <v>1231</v>
      </c>
      <c r="G275" s="36">
        <f t="shared" si="14"/>
        <v>467.69999999999993</v>
      </c>
      <c r="H275" s="37">
        <v>42507</v>
      </c>
      <c r="I275" s="36" t="s">
        <v>152</v>
      </c>
      <c r="J275" s="36" t="s">
        <v>1232</v>
      </c>
      <c r="K275" s="36" t="s">
        <v>1087</v>
      </c>
      <c r="L275" s="36">
        <v>25</v>
      </c>
      <c r="M275" s="38" t="s">
        <v>1233</v>
      </c>
      <c r="N275" s="38" t="s">
        <v>1027</v>
      </c>
      <c r="O275" s="39" t="s">
        <v>1642</v>
      </c>
    </row>
    <row r="276" spans="1:15" ht="13.5" customHeight="1" x14ac:dyDescent="0.15">
      <c r="A276" s="32" t="s">
        <v>216</v>
      </c>
      <c r="B276" s="33"/>
      <c r="C276" s="34"/>
      <c r="D276" s="32" t="s">
        <v>1218</v>
      </c>
      <c r="E276" s="35" t="s">
        <v>1152</v>
      </c>
      <c r="F276" s="34" t="s">
        <v>1234</v>
      </c>
      <c r="G276" s="36">
        <f t="shared" si="14"/>
        <v>467.69999999999993</v>
      </c>
      <c r="H276" s="37">
        <v>42507</v>
      </c>
      <c r="I276" s="36" t="s">
        <v>152</v>
      </c>
      <c r="J276" s="36" t="s">
        <v>1235</v>
      </c>
      <c r="K276" s="36" t="s">
        <v>1087</v>
      </c>
      <c r="L276" s="36">
        <v>25</v>
      </c>
      <c r="M276" s="38" t="s">
        <v>1236</v>
      </c>
      <c r="N276" s="38" t="s">
        <v>1027</v>
      </c>
      <c r="O276" s="39" t="s">
        <v>1643</v>
      </c>
    </row>
    <row r="277" spans="1:15" s="40" customFormat="1" ht="13.5" customHeight="1" x14ac:dyDescent="0.15">
      <c r="A277" s="32" t="s">
        <v>216</v>
      </c>
      <c r="B277" s="33"/>
      <c r="C277" s="34"/>
      <c r="D277" s="32" t="s">
        <v>1218</v>
      </c>
      <c r="E277" s="35" t="s">
        <v>1152</v>
      </c>
      <c r="F277" s="34" t="s">
        <v>1237</v>
      </c>
      <c r="G277" s="36">
        <f t="shared" si="14"/>
        <v>467.69999999999993</v>
      </c>
      <c r="H277" s="37">
        <v>42507</v>
      </c>
      <c r="I277" s="36" t="s">
        <v>152</v>
      </c>
      <c r="J277" s="36" t="s">
        <v>1238</v>
      </c>
      <c r="K277" s="36" t="s">
        <v>1087</v>
      </c>
      <c r="L277" s="36">
        <v>25</v>
      </c>
      <c r="M277" s="38" t="s">
        <v>1239</v>
      </c>
      <c r="N277" s="38" t="s">
        <v>1027</v>
      </c>
      <c r="O277" s="39" t="s">
        <v>1644</v>
      </c>
    </row>
    <row r="278" spans="1:15" s="40" customFormat="1" ht="13.5" customHeight="1" x14ac:dyDescent="0.15">
      <c r="A278" s="32" t="s">
        <v>216</v>
      </c>
      <c r="B278" s="33"/>
      <c r="C278" s="34"/>
      <c r="D278" s="32" t="s">
        <v>1218</v>
      </c>
      <c r="E278" s="35" t="s">
        <v>1152</v>
      </c>
      <c r="F278" s="34" t="s">
        <v>1240</v>
      </c>
      <c r="G278" s="36">
        <f t="shared" si="14"/>
        <v>168.37199999999999</v>
      </c>
      <c r="H278" s="37">
        <v>42507</v>
      </c>
      <c r="I278" s="36" t="s">
        <v>152</v>
      </c>
      <c r="J278" s="36" t="s">
        <v>1241</v>
      </c>
      <c r="K278" s="36" t="s">
        <v>1087</v>
      </c>
      <c r="L278" s="36">
        <v>9</v>
      </c>
      <c r="M278" s="38" t="s">
        <v>1242</v>
      </c>
      <c r="N278" s="38" t="s">
        <v>1243</v>
      </c>
      <c r="O278" s="39" t="s">
        <v>1487</v>
      </c>
    </row>
    <row r="279" spans="1:15" s="40" customFormat="1" ht="13.5" customHeight="1" x14ac:dyDescent="0.15">
      <c r="A279" s="32" t="s">
        <v>141</v>
      </c>
      <c r="B279" s="33"/>
      <c r="C279" s="34"/>
      <c r="D279" s="32" t="s">
        <v>1250</v>
      </c>
      <c r="E279" s="35" t="s">
        <v>1152</v>
      </c>
      <c r="F279" s="34" t="s">
        <v>1251</v>
      </c>
      <c r="G279" s="36">
        <f>L279*17.712</f>
        <v>442.8</v>
      </c>
      <c r="H279" s="37">
        <v>42507</v>
      </c>
      <c r="I279" s="36" t="s">
        <v>81</v>
      </c>
      <c r="J279" s="36" t="s">
        <v>1252</v>
      </c>
      <c r="K279" s="36" t="s">
        <v>1087</v>
      </c>
      <c r="L279" s="36">
        <v>25</v>
      </c>
      <c r="M279" s="38" t="s">
        <v>1253</v>
      </c>
      <c r="N279" s="38" t="s">
        <v>1027</v>
      </c>
      <c r="O279" s="39" t="s">
        <v>2128</v>
      </c>
    </row>
    <row r="280" spans="1:15" s="40" customFormat="1" ht="13.5" customHeight="1" x14ac:dyDescent="0.15">
      <c r="A280" s="32" t="s">
        <v>141</v>
      </c>
      <c r="B280" s="33"/>
      <c r="C280" s="34"/>
      <c r="D280" s="32" t="s">
        <v>1250</v>
      </c>
      <c r="E280" s="35" t="s">
        <v>1152</v>
      </c>
      <c r="F280" s="34" t="s">
        <v>1254</v>
      </c>
      <c r="G280" s="36">
        <f>L280*17.712</f>
        <v>442.8</v>
      </c>
      <c r="H280" s="37">
        <v>42507</v>
      </c>
      <c r="I280" s="36" t="s">
        <v>81</v>
      </c>
      <c r="J280" s="36" t="s">
        <v>1255</v>
      </c>
      <c r="K280" s="36" t="s">
        <v>1087</v>
      </c>
      <c r="L280" s="36">
        <v>25</v>
      </c>
      <c r="M280" s="38" t="s">
        <v>1256</v>
      </c>
      <c r="N280" s="38" t="s">
        <v>1027</v>
      </c>
      <c r="O280" s="39" t="s">
        <v>2129</v>
      </c>
    </row>
    <row r="281" spans="1:15" s="40" customFormat="1" ht="13.5" customHeight="1" x14ac:dyDescent="0.15">
      <c r="A281" s="32" t="s">
        <v>141</v>
      </c>
      <c r="B281" s="33"/>
      <c r="C281" s="34"/>
      <c r="D281" s="32" t="s">
        <v>1250</v>
      </c>
      <c r="E281" s="35" t="s">
        <v>1152</v>
      </c>
      <c r="F281" s="34" t="s">
        <v>1257</v>
      </c>
      <c r="G281" s="36">
        <f>L281*17.712</f>
        <v>442.8</v>
      </c>
      <c r="H281" s="37">
        <v>42507</v>
      </c>
      <c r="I281" s="36" t="s">
        <v>81</v>
      </c>
      <c r="J281" s="36" t="s">
        <v>1258</v>
      </c>
      <c r="K281" s="36" t="s">
        <v>1087</v>
      </c>
      <c r="L281" s="36">
        <v>25</v>
      </c>
      <c r="M281" s="38" t="s">
        <v>1259</v>
      </c>
      <c r="N281" s="38" t="s">
        <v>1027</v>
      </c>
      <c r="O281" s="39" t="s">
        <v>2130</v>
      </c>
    </row>
    <row r="282" spans="1:15" s="40" customFormat="1" ht="13.5" customHeight="1" x14ac:dyDescent="0.15">
      <c r="A282" s="32" t="s">
        <v>1263</v>
      </c>
      <c r="B282" s="33"/>
      <c r="C282" s="34"/>
      <c r="D282" s="32" t="s">
        <v>1250</v>
      </c>
      <c r="E282" s="35" t="s">
        <v>1152</v>
      </c>
      <c r="F282" s="34" t="s">
        <v>1260</v>
      </c>
      <c r="G282" s="36">
        <f>L282*17.712</f>
        <v>442.8</v>
      </c>
      <c r="H282" s="37">
        <v>42507</v>
      </c>
      <c r="I282" s="36" t="s">
        <v>1249</v>
      </c>
      <c r="J282" s="36" t="s">
        <v>1261</v>
      </c>
      <c r="K282" s="36" t="s">
        <v>1087</v>
      </c>
      <c r="L282" s="36">
        <v>25</v>
      </c>
      <c r="M282" s="38" t="s">
        <v>1262</v>
      </c>
      <c r="N282" s="38" t="s">
        <v>1027</v>
      </c>
      <c r="O282" s="39" t="s">
        <v>2131</v>
      </c>
    </row>
    <row r="283" spans="1:15" s="40" customFormat="1" ht="13.5" customHeight="1" x14ac:dyDescent="0.15">
      <c r="A283" s="32" t="s">
        <v>1268</v>
      </c>
      <c r="B283" s="33"/>
      <c r="C283" s="34"/>
      <c r="D283" s="32" t="s">
        <v>1265</v>
      </c>
      <c r="E283" s="35" t="s">
        <v>1152</v>
      </c>
      <c r="F283" s="34" t="s">
        <v>1264</v>
      </c>
      <c r="G283" s="36">
        <f>L283*17.498</f>
        <v>437.45000000000005</v>
      </c>
      <c r="H283" s="37">
        <v>42507</v>
      </c>
      <c r="I283" s="36" t="s">
        <v>81</v>
      </c>
      <c r="J283" s="36" t="s">
        <v>1266</v>
      </c>
      <c r="K283" s="36" t="s">
        <v>1087</v>
      </c>
      <c r="L283" s="36">
        <v>25</v>
      </c>
      <c r="M283" s="38" t="s">
        <v>1267</v>
      </c>
      <c r="N283" s="38" t="s">
        <v>1027</v>
      </c>
      <c r="O283" s="39" t="s">
        <v>1592</v>
      </c>
    </row>
    <row r="284" spans="1:15" s="40" customFormat="1" ht="13.5" customHeight="1" x14ac:dyDescent="0.15">
      <c r="A284" s="32" t="s">
        <v>146</v>
      </c>
      <c r="B284" s="33"/>
      <c r="C284" s="34"/>
      <c r="D284" s="32" t="s">
        <v>1244</v>
      </c>
      <c r="E284" s="35" t="s">
        <v>1152</v>
      </c>
      <c r="F284" s="34" t="s">
        <v>1269</v>
      </c>
      <c r="G284" s="36">
        <f>L284*17.712</f>
        <v>442.8</v>
      </c>
      <c r="H284" s="37">
        <v>42507</v>
      </c>
      <c r="I284" s="36" t="s">
        <v>81</v>
      </c>
      <c r="J284" s="36" t="s">
        <v>1270</v>
      </c>
      <c r="K284" s="36" t="s">
        <v>1087</v>
      </c>
      <c r="L284" s="36">
        <v>25</v>
      </c>
      <c r="M284" s="38" t="s">
        <v>1271</v>
      </c>
      <c r="N284" s="38" t="s">
        <v>1027</v>
      </c>
      <c r="O284" s="39" t="s">
        <v>1645</v>
      </c>
    </row>
    <row r="285" spans="1:15" s="40" customFormat="1" ht="13.5" customHeight="1" x14ac:dyDescent="0.15">
      <c r="A285" s="32" t="s">
        <v>1273</v>
      </c>
      <c r="B285" s="33"/>
      <c r="C285" s="34"/>
      <c r="D285" s="32" t="s">
        <v>1281</v>
      </c>
      <c r="E285" s="35" t="s">
        <v>1282</v>
      </c>
      <c r="F285" s="34" t="s">
        <v>1289</v>
      </c>
      <c r="G285" s="36">
        <f>L285*17.712</f>
        <v>442.8</v>
      </c>
      <c r="H285" s="37">
        <v>42507</v>
      </c>
      <c r="I285" s="36" t="s">
        <v>1284</v>
      </c>
      <c r="J285" s="36" t="s">
        <v>1290</v>
      </c>
      <c r="K285" s="36" t="s">
        <v>1286</v>
      </c>
      <c r="L285" s="36">
        <v>25</v>
      </c>
      <c r="M285" s="38" t="s">
        <v>1291</v>
      </c>
      <c r="N285" s="38" t="s">
        <v>1288</v>
      </c>
      <c r="O285" s="39" t="s">
        <v>1488</v>
      </c>
    </row>
    <row r="286" spans="1:15" s="40" customFormat="1" ht="13.5" customHeight="1" x14ac:dyDescent="0.15">
      <c r="A286" s="32" t="s">
        <v>1298</v>
      </c>
      <c r="B286" s="33"/>
      <c r="C286" s="34"/>
      <c r="D286" s="32" t="s">
        <v>1295</v>
      </c>
      <c r="E286" s="35" t="s">
        <v>1152</v>
      </c>
      <c r="F286" s="34" t="s">
        <v>1296</v>
      </c>
      <c r="G286" s="36">
        <f>17.498*L286</f>
        <v>174.98000000000002</v>
      </c>
      <c r="H286" s="37">
        <v>42507</v>
      </c>
      <c r="I286" s="36" t="s">
        <v>81</v>
      </c>
      <c r="J286" s="36" t="s">
        <v>1297</v>
      </c>
      <c r="K286" s="36" t="s">
        <v>69</v>
      </c>
      <c r="L286" s="36">
        <v>10</v>
      </c>
      <c r="M286" s="38" t="s">
        <v>1160</v>
      </c>
      <c r="N286" s="38" t="s">
        <v>1155</v>
      </c>
      <c r="O286" s="39" t="s">
        <v>2134</v>
      </c>
    </row>
    <row r="287" spans="1:15" s="40" customFormat="1" ht="13.5" customHeight="1" x14ac:dyDescent="0.15">
      <c r="A287" s="32" t="s">
        <v>1331</v>
      </c>
      <c r="B287" s="33"/>
      <c r="C287" s="34"/>
      <c r="D287" s="32" t="s">
        <v>1332</v>
      </c>
      <c r="E287" s="35" t="s">
        <v>34</v>
      </c>
      <c r="F287" s="34" t="s">
        <v>1330</v>
      </c>
      <c r="G287" s="36">
        <f>L287*17.498</f>
        <v>437.45000000000005</v>
      </c>
      <c r="H287" s="37">
        <v>42513</v>
      </c>
      <c r="I287" s="36" t="s">
        <v>1335</v>
      </c>
      <c r="J287" s="36" t="s">
        <v>1334</v>
      </c>
      <c r="K287" s="36" t="s">
        <v>1167</v>
      </c>
      <c r="L287" s="36">
        <v>25</v>
      </c>
      <c r="M287" s="38" t="s">
        <v>1333</v>
      </c>
      <c r="N287" s="38" t="s">
        <v>84</v>
      </c>
      <c r="O287" s="39" t="s">
        <v>1489</v>
      </c>
    </row>
    <row r="288" spans="1:15" s="40" customFormat="1" ht="13.5" customHeight="1" x14ac:dyDescent="0.15">
      <c r="A288" s="32" t="s">
        <v>1336</v>
      </c>
      <c r="B288" s="33"/>
      <c r="C288" s="34"/>
      <c r="D288" s="32" t="s">
        <v>1337</v>
      </c>
      <c r="E288" s="35" t="s">
        <v>34</v>
      </c>
      <c r="F288" s="34" t="s">
        <v>1338</v>
      </c>
      <c r="G288" s="36">
        <f>29.101*L288</f>
        <v>727.52499999999998</v>
      </c>
      <c r="H288" s="37">
        <v>42513</v>
      </c>
      <c r="I288" s="36" t="s">
        <v>1174</v>
      </c>
      <c r="J288" s="36" t="s">
        <v>1344</v>
      </c>
      <c r="K288" s="36" t="s">
        <v>1087</v>
      </c>
      <c r="L288" s="36">
        <v>25</v>
      </c>
      <c r="M288" s="38" t="s">
        <v>1339</v>
      </c>
      <c r="N288" s="38" t="s">
        <v>84</v>
      </c>
      <c r="O288" s="39" t="s">
        <v>1646</v>
      </c>
    </row>
    <row r="289" spans="1:15" s="40" customFormat="1" ht="13.5" customHeight="1" x14ac:dyDescent="0.15">
      <c r="A289" s="32" t="s">
        <v>1336</v>
      </c>
      <c r="B289" s="33"/>
      <c r="C289" s="34"/>
      <c r="D289" s="32" t="s">
        <v>1337</v>
      </c>
      <c r="E289" s="35" t="s">
        <v>34</v>
      </c>
      <c r="F289" s="34" t="s">
        <v>1340</v>
      </c>
      <c r="G289" s="36">
        <f>29.101*L289</f>
        <v>29.100999999999999</v>
      </c>
      <c r="H289" s="37">
        <v>42513</v>
      </c>
      <c r="I289" s="36" t="s">
        <v>1174</v>
      </c>
      <c r="J289" s="36" t="s">
        <v>1345</v>
      </c>
      <c r="K289" s="36" t="s">
        <v>1087</v>
      </c>
      <c r="L289" s="36">
        <v>1</v>
      </c>
      <c r="M289" s="38" t="s">
        <v>1341</v>
      </c>
      <c r="N289" s="38" t="s">
        <v>1357</v>
      </c>
      <c r="O289" s="39" t="s">
        <v>1647</v>
      </c>
    </row>
    <row r="290" spans="1:15" s="40" customFormat="1" ht="13.5" customHeight="1" x14ac:dyDescent="0.15">
      <c r="A290" s="32" t="s">
        <v>1336</v>
      </c>
      <c r="B290" s="33"/>
      <c r="C290" s="34"/>
      <c r="D290" s="32" t="s">
        <v>1337</v>
      </c>
      <c r="E290" s="35" t="s">
        <v>34</v>
      </c>
      <c r="F290" s="34" t="s">
        <v>1342</v>
      </c>
      <c r="G290" s="36">
        <f>29.101*L290</f>
        <v>727.52499999999998</v>
      </c>
      <c r="H290" s="37">
        <v>42513</v>
      </c>
      <c r="I290" s="36" t="s">
        <v>1174</v>
      </c>
      <c r="J290" s="36" t="s">
        <v>1346</v>
      </c>
      <c r="K290" s="36" t="s">
        <v>1087</v>
      </c>
      <c r="L290" s="36">
        <v>25</v>
      </c>
      <c r="M290" s="38" t="s">
        <v>1343</v>
      </c>
      <c r="N290" s="38" t="s">
        <v>84</v>
      </c>
      <c r="O290" s="39" t="s">
        <v>1648</v>
      </c>
    </row>
    <row r="291" spans="1:15" s="40" customFormat="1" ht="13.5" customHeight="1" x14ac:dyDescent="0.15">
      <c r="A291" s="32" t="s">
        <v>1347</v>
      </c>
      <c r="B291" s="33"/>
      <c r="C291" s="34"/>
      <c r="D291" s="32" t="s">
        <v>1348</v>
      </c>
      <c r="E291" s="35" t="s">
        <v>34</v>
      </c>
      <c r="F291" s="34" t="s">
        <v>1349</v>
      </c>
      <c r="G291" s="36">
        <f>18.708*L291</f>
        <v>56.123999999999995</v>
      </c>
      <c r="H291" s="37">
        <v>42513</v>
      </c>
      <c r="I291" s="36" t="s">
        <v>1356</v>
      </c>
      <c r="J291" s="36" t="s">
        <v>1353</v>
      </c>
      <c r="K291" s="36" t="s">
        <v>1087</v>
      </c>
      <c r="L291" s="36">
        <v>3</v>
      </c>
      <c r="M291" s="38" t="s">
        <v>1350</v>
      </c>
      <c r="N291" s="38" t="s">
        <v>1355</v>
      </c>
      <c r="O291" s="39" t="s">
        <v>1649</v>
      </c>
    </row>
    <row r="292" spans="1:15" ht="13.5" customHeight="1" x14ac:dyDescent="0.15">
      <c r="A292" s="32" t="s">
        <v>1347</v>
      </c>
      <c r="B292" s="33"/>
      <c r="C292" s="34"/>
      <c r="D292" s="32" t="s">
        <v>1348</v>
      </c>
      <c r="E292" s="35" t="s">
        <v>34</v>
      </c>
      <c r="F292" s="34" t="s">
        <v>1351</v>
      </c>
      <c r="G292" s="36">
        <f>18.708*L292</f>
        <v>467.69999999999993</v>
      </c>
      <c r="H292" s="37">
        <v>42513</v>
      </c>
      <c r="I292" s="36" t="s">
        <v>152</v>
      </c>
      <c r="J292" s="36" t="s">
        <v>1354</v>
      </c>
      <c r="K292" s="36" t="s">
        <v>1087</v>
      </c>
      <c r="L292" s="36">
        <v>25</v>
      </c>
      <c r="M292" s="38" t="s">
        <v>1352</v>
      </c>
      <c r="N292" s="38" t="s">
        <v>84</v>
      </c>
      <c r="O292" s="39" t="s">
        <v>2135</v>
      </c>
    </row>
    <row r="293" spans="1:15" s="40" customFormat="1" ht="13.5" customHeight="1" x14ac:dyDescent="0.15">
      <c r="A293" s="32" t="s">
        <v>141</v>
      </c>
      <c r="B293" s="33"/>
      <c r="C293" s="34"/>
      <c r="D293" s="32" t="s">
        <v>1358</v>
      </c>
      <c r="E293" s="35" t="s">
        <v>34</v>
      </c>
      <c r="F293" s="34" t="s">
        <v>1360</v>
      </c>
      <c r="G293" s="36">
        <f>L293*17.712</f>
        <v>442.8</v>
      </c>
      <c r="H293" s="37">
        <v>42513</v>
      </c>
      <c r="I293" s="36" t="s">
        <v>81</v>
      </c>
      <c r="J293" s="36" t="s">
        <v>1359</v>
      </c>
      <c r="K293" s="36" t="s">
        <v>1087</v>
      </c>
      <c r="L293" s="36">
        <v>25</v>
      </c>
      <c r="M293" s="38" t="s">
        <v>1361</v>
      </c>
      <c r="N293" s="38" t="s">
        <v>84</v>
      </c>
      <c r="O293" s="39" t="s">
        <v>2136</v>
      </c>
    </row>
    <row r="294" spans="1:15" ht="13.5" customHeight="1" x14ac:dyDescent="0.15">
      <c r="A294" s="32" t="s">
        <v>1362</v>
      </c>
      <c r="B294" s="33"/>
      <c r="C294" s="34"/>
      <c r="D294" s="32" t="s">
        <v>1363</v>
      </c>
      <c r="E294" s="35" t="s">
        <v>34</v>
      </c>
      <c r="F294" s="34" t="s">
        <v>1364</v>
      </c>
      <c r="G294" s="36">
        <f>L294*17.498</f>
        <v>437.45000000000005</v>
      </c>
      <c r="H294" s="37">
        <v>42513</v>
      </c>
      <c r="I294" s="36" t="s">
        <v>81</v>
      </c>
      <c r="J294" s="36" t="s">
        <v>1365</v>
      </c>
      <c r="K294" s="36" t="s">
        <v>21</v>
      </c>
      <c r="L294" s="36">
        <v>25</v>
      </c>
      <c r="M294" s="38" t="s">
        <v>1366</v>
      </c>
      <c r="N294" s="38" t="s">
        <v>84</v>
      </c>
      <c r="O294" s="39" t="s">
        <v>2137</v>
      </c>
    </row>
    <row r="295" spans="1:15" ht="13.5" customHeight="1" x14ac:dyDescent="0.15">
      <c r="A295" s="32" t="s">
        <v>1362</v>
      </c>
      <c r="B295" s="33"/>
      <c r="C295" s="34"/>
      <c r="D295" s="32" t="s">
        <v>1363</v>
      </c>
      <c r="E295" s="35" t="s">
        <v>34</v>
      </c>
      <c r="F295" s="34" t="s">
        <v>1367</v>
      </c>
      <c r="G295" s="36">
        <f>L295*17.498</f>
        <v>437.45000000000005</v>
      </c>
      <c r="H295" s="37">
        <v>42513</v>
      </c>
      <c r="I295" s="36" t="s">
        <v>81</v>
      </c>
      <c r="J295" s="36" t="s">
        <v>1368</v>
      </c>
      <c r="K295" s="36" t="s">
        <v>21</v>
      </c>
      <c r="L295" s="36">
        <v>25</v>
      </c>
      <c r="M295" s="38" t="s">
        <v>1369</v>
      </c>
      <c r="N295" s="38" t="s">
        <v>84</v>
      </c>
      <c r="O295" s="39" t="s">
        <v>2138</v>
      </c>
    </row>
    <row r="296" spans="1:15" ht="13.5" customHeight="1" x14ac:dyDescent="0.15">
      <c r="A296" s="32" t="s">
        <v>1392</v>
      </c>
      <c r="B296" s="33"/>
      <c r="C296" s="34"/>
      <c r="D296" s="32" t="s">
        <v>1389</v>
      </c>
      <c r="E296" s="35" t="s">
        <v>34</v>
      </c>
      <c r="F296" s="34" t="s">
        <v>1390</v>
      </c>
      <c r="G296" s="36">
        <f>17.498*L296</f>
        <v>174.98000000000002</v>
      </c>
      <c r="H296" s="37">
        <v>42521</v>
      </c>
      <c r="I296" s="36" t="s">
        <v>1393</v>
      </c>
      <c r="J296" s="36" t="s">
        <v>1391</v>
      </c>
      <c r="K296" s="36" t="s">
        <v>1087</v>
      </c>
      <c r="L296" s="36">
        <v>10</v>
      </c>
      <c r="M296" s="38" t="s">
        <v>1388</v>
      </c>
      <c r="N296" s="38" t="s">
        <v>1394</v>
      </c>
      <c r="O296" s="39" t="s">
        <v>1593</v>
      </c>
    </row>
    <row r="297" spans="1:15" ht="13.5" customHeight="1" x14ac:dyDescent="0.15">
      <c r="A297" s="32" t="s">
        <v>1395</v>
      </c>
      <c r="B297" s="33"/>
      <c r="C297" s="34"/>
      <c r="D297" s="32" t="s">
        <v>1396</v>
      </c>
      <c r="E297" s="35" t="s">
        <v>1397</v>
      </c>
      <c r="F297" s="34" t="s">
        <v>1398</v>
      </c>
      <c r="G297" s="36">
        <f t="shared" ref="G297:G302" si="15">29.101*L297</f>
        <v>727.52499999999998</v>
      </c>
      <c r="H297" s="37">
        <v>42521</v>
      </c>
      <c r="I297" s="36" t="s">
        <v>1399</v>
      </c>
      <c r="J297" s="36" t="s">
        <v>1400</v>
      </c>
      <c r="K297" s="36" t="s">
        <v>1401</v>
      </c>
      <c r="L297" s="36">
        <v>25</v>
      </c>
      <c r="M297" s="38" t="s">
        <v>1402</v>
      </c>
      <c r="N297" s="38" t="s">
        <v>1403</v>
      </c>
      <c r="O297" s="39" t="s">
        <v>1594</v>
      </c>
    </row>
    <row r="298" spans="1:15" s="40" customFormat="1" ht="13.5" customHeight="1" x14ac:dyDescent="0.15">
      <c r="A298" s="32" t="s">
        <v>1395</v>
      </c>
      <c r="B298" s="33"/>
      <c r="C298" s="34"/>
      <c r="D298" s="32" t="s">
        <v>1396</v>
      </c>
      <c r="E298" s="35" t="s">
        <v>1397</v>
      </c>
      <c r="F298" s="34" t="s">
        <v>1404</v>
      </c>
      <c r="G298" s="36">
        <f t="shared" si="15"/>
        <v>727.52499999999998</v>
      </c>
      <c r="H298" s="37">
        <v>42521</v>
      </c>
      <c r="I298" s="36" t="s">
        <v>1399</v>
      </c>
      <c r="J298" s="36" t="s">
        <v>1405</v>
      </c>
      <c r="K298" s="36" t="s">
        <v>1401</v>
      </c>
      <c r="L298" s="36">
        <v>25</v>
      </c>
      <c r="M298" s="38" t="s">
        <v>1406</v>
      </c>
      <c r="N298" s="38" t="s">
        <v>1403</v>
      </c>
      <c r="O298" s="39" t="s">
        <v>1595</v>
      </c>
    </row>
    <row r="299" spans="1:15" ht="13.5" customHeight="1" x14ac:dyDescent="0.15">
      <c r="A299" s="32" t="s">
        <v>1395</v>
      </c>
      <c r="B299" s="33"/>
      <c r="C299" s="34"/>
      <c r="D299" s="32" t="s">
        <v>1396</v>
      </c>
      <c r="E299" s="35" t="s">
        <v>1397</v>
      </c>
      <c r="F299" s="34" t="s">
        <v>1407</v>
      </c>
      <c r="G299" s="36">
        <f t="shared" si="15"/>
        <v>727.52499999999998</v>
      </c>
      <c r="H299" s="37">
        <v>42521</v>
      </c>
      <c r="I299" s="36" t="s">
        <v>1399</v>
      </c>
      <c r="J299" s="36" t="s">
        <v>1408</v>
      </c>
      <c r="K299" s="36" t="s">
        <v>1401</v>
      </c>
      <c r="L299" s="36">
        <v>25</v>
      </c>
      <c r="M299" s="38" t="s">
        <v>1409</v>
      </c>
      <c r="N299" s="38" t="s">
        <v>1403</v>
      </c>
      <c r="O299" s="39" t="s">
        <v>1596</v>
      </c>
    </row>
    <row r="300" spans="1:15" s="40" customFormat="1" ht="13.5" customHeight="1" x14ac:dyDescent="0.15">
      <c r="A300" s="32" t="s">
        <v>1395</v>
      </c>
      <c r="B300" s="33"/>
      <c r="C300" s="34"/>
      <c r="D300" s="32" t="s">
        <v>1396</v>
      </c>
      <c r="E300" s="35" t="s">
        <v>1397</v>
      </c>
      <c r="F300" s="34" t="s">
        <v>1410</v>
      </c>
      <c r="G300" s="36">
        <f t="shared" si="15"/>
        <v>727.52499999999998</v>
      </c>
      <c r="H300" s="37">
        <v>42521</v>
      </c>
      <c r="I300" s="36" t="s">
        <v>1399</v>
      </c>
      <c r="J300" s="36" t="s">
        <v>1411</v>
      </c>
      <c r="K300" s="36" t="s">
        <v>1401</v>
      </c>
      <c r="L300" s="36">
        <v>25</v>
      </c>
      <c r="M300" s="38" t="s">
        <v>1412</v>
      </c>
      <c r="N300" s="38" t="s">
        <v>1403</v>
      </c>
      <c r="O300" s="39" t="s">
        <v>1651</v>
      </c>
    </row>
    <row r="301" spans="1:15" ht="13.5" customHeight="1" x14ac:dyDescent="0.15">
      <c r="A301" s="32" t="s">
        <v>1413</v>
      </c>
      <c r="B301" s="33"/>
      <c r="C301" s="34"/>
      <c r="D301" s="32" t="s">
        <v>1396</v>
      </c>
      <c r="E301" s="35" t="s">
        <v>1397</v>
      </c>
      <c r="F301" s="34" t="s">
        <v>1414</v>
      </c>
      <c r="G301" s="36">
        <f t="shared" si="15"/>
        <v>727.52499999999998</v>
      </c>
      <c r="H301" s="37">
        <v>42521</v>
      </c>
      <c r="I301" s="36" t="s">
        <v>1399</v>
      </c>
      <c r="J301" s="36" t="s">
        <v>1415</v>
      </c>
      <c r="K301" s="36" t="s">
        <v>1401</v>
      </c>
      <c r="L301" s="36">
        <v>25</v>
      </c>
      <c r="M301" s="38" t="s">
        <v>1416</v>
      </c>
      <c r="N301" s="38" t="s">
        <v>1403</v>
      </c>
      <c r="O301" s="39" t="s">
        <v>1652</v>
      </c>
    </row>
    <row r="302" spans="1:15" s="40" customFormat="1" ht="13.5" customHeight="1" x14ac:dyDescent="0.15">
      <c r="A302" s="32" t="s">
        <v>1395</v>
      </c>
      <c r="B302" s="33"/>
      <c r="C302" s="34"/>
      <c r="D302" s="32" t="s">
        <v>1396</v>
      </c>
      <c r="E302" s="35" t="s">
        <v>1397</v>
      </c>
      <c r="F302" s="34" t="s">
        <v>1417</v>
      </c>
      <c r="G302" s="36">
        <f t="shared" si="15"/>
        <v>727.52499999999998</v>
      </c>
      <c r="H302" s="37">
        <v>42521</v>
      </c>
      <c r="I302" s="36" t="s">
        <v>1399</v>
      </c>
      <c r="J302" s="36" t="s">
        <v>1418</v>
      </c>
      <c r="K302" s="36" t="s">
        <v>1401</v>
      </c>
      <c r="L302" s="36">
        <v>25</v>
      </c>
      <c r="M302" s="38" t="s">
        <v>1419</v>
      </c>
      <c r="N302" s="38" t="s">
        <v>1403</v>
      </c>
      <c r="O302" s="39" t="s">
        <v>1653</v>
      </c>
    </row>
    <row r="303" spans="1:15" ht="13.5" customHeight="1" x14ac:dyDescent="0.15">
      <c r="A303" s="32" t="s">
        <v>1441</v>
      </c>
      <c r="B303" s="33"/>
      <c r="C303" s="34"/>
      <c r="D303" s="32" t="s">
        <v>1442</v>
      </c>
      <c r="E303" s="35" t="s">
        <v>1443</v>
      </c>
      <c r="F303" s="34" t="s">
        <v>1455</v>
      </c>
      <c r="G303" s="36">
        <f>L303*17.498</f>
        <v>437.45000000000005</v>
      </c>
      <c r="H303" s="37">
        <v>42521</v>
      </c>
      <c r="I303" s="36" t="s">
        <v>1444</v>
      </c>
      <c r="J303" s="36" t="s">
        <v>1445</v>
      </c>
      <c r="K303" s="36" t="s">
        <v>1446</v>
      </c>
      <c r="L303" s="36">
        <v>25</v>
      </c>
      <c r="M303" s="38" t="s">
        <v>1447</v>
      </c>
      <c r="N303" s="38" t="s">
        <v>1448</v>
      </c>
      <c r="O303" s="39" t="s">
        <v>2139</v>
      </c>
    </row>
    <row r="304" spans="1:15" ht="13.5" customHeight="1" x14ac:dyDescent="0.15">
      <c r="A304" s="32" t="s">
        <v>1163</v>
      </c>
      <c r="B304" s="33"/>
      <c r="C304" s="34"/>
      <c r="D304" s="32" t="s">
        <v>1526</v>
      </c>
      <c r="E304" s="35" t="s">
        <v>34</v>
      </c>
      <c r="F304" s="34" t="s">
        <v>1531</v>
      </c>
      <c r="G304" s="36">
        <f>L304*17.498</f>
        <v>402.45400000000001</v>
      </c>
      <c r="H304" s="37">
        <v>42528</v>
      </c>
      <c r="I304" s="36" t="s">
        <v>1162</v>
      </c>
      <c r="J304" s="36" t="s">
        <v>1533</v>
      </c>
      <c r="K304" s="36" t="s">
        <v>69</v>
      </c>
      <c r="L304" s="36">
        <v>23</v>
      </c>
      <c r="M304" s="38" t="s">
        <v>1527</v>
      </c>
      <c r="N304" s="38" t="s">
        <v>1529</v>
      </c>
      <c r="O304" s="39" t="s">
        <v>2144</v>
      </c>
    </row>
    <row r="305" spans="1:15" s="40" customFormat="1" ht="13.5" customHeight="1" x14ac:dyDescent="0.15">
      <c r="A305" s="32" t="s">
        <v>1163</v>
      </c>
      <c r="B305" s="33"/>
      <c r="C305" s="34"/>
      <c r="D305" s="32" t="s">
        <v>1526</v>
      </c>
      <c r="E305" s="35" t="s">
        <v>34</v>
      </c>
      <c r="F305" s="34" t="s">
        <v>1532</v>
      </c>
      <c r="G305" s="36">
        <f>L305*17.498</f>
        <v>157.482</v>
      </c>
      <c r="H305" s="37">
        <v>42528</v>
      </c>
      <c r="I305" s="36" t="s">
        <v>1535</v>
      </c>
      <c r="J305" s="36" t="s">
        <v>1534</v>
      </c>
      <c r="K305" s="36" t="s">
        <v>69</v>
      </c>
      <c r="L305" s="36">
        <v>9</v>
      </c>
      <c r="M305" s="38" t="s">
        <v>1528</v>
      </c>
      <c r="N305" s="38" t="s">
        <v>1530</v>
      </c>
      <c r="O305" s="39" t="s">
        <v>2145</v>
      </c>
    </row>
    <row r="306" spans="1:15" s="40" customFormat="1" ht="13.5" customHeight="1" x14ac:dyDescent="0.15">
      <c r="A306" s="32" t="s">
        <v>1543</v>
      </c>
      <c r="B306" s="33"/>
      <c r="C306" s="34"/>
      <c r="D306" s="32" t="s">
        <v>1536</v>
      </c>
      <c r="E306" s="35" t="s">
        <v>34</v>
      </c>
      <c r="F306" s="34" t="s">
        <v>1537</v>
      </c>
      <c r="G306" s="36">
        <f>18.708*L306</f>
        <v>467.69999999999993</v>
      </c>
      <c r="H306" s="37">
        <v>42528</v>
      </c>
      <c r="I306" s="36" t="s">
        <v>81</v>
      </c>
      <c r="J306" s="36" t="s">
        <v>1541</v>
      </c>
      <c r="K306" s="36" t="s">
        <v>21</v>
      </c>
      <c r="L306" s="36">
        <v>25</v>
      </c>
      <c r="M306" s="38" t="s">
        <v>1538</v>
      </c>
      <c r="N306" s="38" t="s">
        <v>84</v>
      </c>
      <c r="O306" s="39" t="s">
        <v>2146</v>
      </c>
    </row>
    <row r="307" spans="1:15" ht="13.5" customHeight="1" x14ac:dyDescent="0.15">
      <c r="A307" s="32" t="s">
        <v>109</v>
      </c>
      <c r="B307" s="33"/>
      <c r="C307" s="34"/>
      <c r="D307" s="32" t="s">
        <v>1536</v>
      </c>
      <c r="E307" s="35" t="s">
        <v>34</v>
      </c>
      <c r="F307" s="34" t="s">
        <v>1539</v>
      </c>
      <c r="G307" s="36">
        <f>18.708*L307</f>
        <v>467.69999999999993</v>
      </c>
      <c r="H307" s="37">
        <v>42528</v>
      </c>
      <c r="I307" s="36" t="s">
        <v>1711</v>
      </c>
      <c r="J307" s="36" t="s">
        <v>1542</v>
      </c>
      <c r="K307" s="36" t="s">
        <v>21</v>
      </c>
      <c r="L307" s="36">
        <v>25</v>
      </c>
      <c r="M307" s="38" t="s">
        <v>1540</v>
      </c>
      <c r="N307" s="38" t="s">
        <v>84</v>
      </c>
      <c r="O307" s="39" t="s">
        <v>2147</v>
      </c>
    </row>
    <row r="308" spans="1:15" s="40" customFormat="1" ht="13.5" customHeight="1" x14ac:dyDescent="0.15">
      <c r="A308" s="32" t="s">
        <v>261</v>
      </c>
      <c r="B308" s="33"/>
      <c r="C308" s="34"/>
      <c r="D308" s="32" t="s">
        <v>1544</v>
      </c>
      <c r="E308" s="35" t="s">
        <v>34</v>
      </c>
      <c r="F308" s="34" t="s">
        <v>1545</v>
      </c>
      <c r="G308" s="36">
        <f t="shared" ref="G308:G314" si="16">29.101*L308</f>
        <v>669.32299999999998</v>
      </c>
      <c r="H308" s="37">
        <v>42528</v>
      </c>
      <c r="I308" s="36" t="s">
        <v>136</v>
      </c>
      <c r="J308" s="36" t="s">
        <v>1563</v>
      </c>
      <c r="K308" s="36" t="s">
        <v>21</v>
      </c>
      <c r="L308" s="36">
        <v>23</v>
      </c>
      <c r="M308" s="38" t="s">
        <v>1546</v>
      </c>
      <c r="N308" s="38" t="s">
        <v>435</v>
      </c>
      <c r="O308" s="39" t="s">
        <v>1654</v>
      </c>
    </row>
    <row r="309" spans="1:15" s="40" customFormat="1" ht="13.5" customHeight="1" x14ac:dyDescent="0.15">
      <c r="A309" s="32" t="s">
        <v>261</v>
      </c>
      <c r="B309" s="33"/>
      <c r="C309" s="34"/>
      <c r="D309" s="32" t="s">
        <v>1544</v>
      </c>
      <c r="E309" s="35" t="s">
        <v>34</v>
      </c>
      <c r="F309" s="34" t="s">
        <v>1547</v>
      </c>
      <c r="G309" s="36">
        <f t="shared" si="16"/>
        <v>727.52499999999998</v>
      </c>
      <c r="H309" s="37">
        <v>42528</v>
      </c>
      <c r="I309" s="36" t="s">
        <v>136</v>
      </c>
      <c r="J309" s="36" t="s">
        <v>1564</v>
      </c>
      <c r="K309" s="36" t="s">
        <v>21</v>
      </c>
      <c r="L309" s="36">
        <v>25</v>
      </c>
      <c r="M309" s="38" t="s">
        <v>1548</v>
      </c>
      <c r="N309" s="38" t="s">
        <v>84</v>
      </c>
      <c r="O309" s="39" t="s">
        <v>1655</v>
      </c>
    </row>
    <row r="310" spans="1:15" s="40" customFormat="1" ht="13.5" customHeight="1" x14ac:dyDescent="0.15">
      <c r="A310" s="32" t="s">
        <v>261</v>
      </c>
      <c r="B310" s="33"/>
      <c r="C310" s="34"/>
      <c r="D310" s="32" t="s">
        <v>1544</v>
      </c>
      <c r="E310" s="35" t="s">
        <v>34</v>
      </c>
      <c r="F310" s="34" t="s">
        <v>1549</v>
      </c>
      <c r="G310" s="36">
        <f t="shared" si="16"/>
        <v>727.52499999999998</v>
      </c>
      <c r="H310" s="37">
        <v>42528</v>
      </c>
      <c r="I310" s="36" t="s">
        <v>136</v>
      </c>
      <c r="J310" s="36" t="s">
        <v>1565</v>
      </c>
      <c r="K310" s="36" t="s">
        <v>21</v>
      </c>
      <c r="L310" s="36">
        <v>25</v>
      </c>
      <c r="M310" s="38" t="s">
        <v>1550</v>
      </c>
      <c r="N310" s="38" t="s">
        <v>84</v>
      </c>
      <c r="O310" s="39" t="s">
        <v>2148</v>
      </c>
    </row>
    <row r="311" spans="1:15" ht="13.5" customHeight="1" x14ac:dyDescent="0.15">
      <c r="A311" s="32" t="s">
        <v>261</v>
      </c>
      <c r="B311" s="33"/>
      <c r="C311" s="34"/>
      <c r="D311" s="32" t="s">
        <v>1544</v>
      </c>
      <c r="E311" s="35" t="s">
        <v>34</v>
      </c>
      <c r="F311" s="34" t="s">
        <v>1551</v>
      </c>
      <c r="G311" s="36">
        <f t="shared" si="16"/>
        <v>116.404</v>
      </c>
      <c r="H311" s="37">
        <v>42528</v>
      </c>
      <c r="I311" s="36" t="s">
        <v>136</v>
      </c>
      <c r="J311" s="36" t="s">
        <v>1566</v>
      </c>
      <c r="K311" s="36" t="s">
        <v>21</v>
      </c>
      <c r="L311" s="36">
        <v>4</v>
      </c>
      <c r="M311" s="38" t="s">
        <v>1552</v>
      </c>
      <c r="N311" s="38" t="s">
        <v>1553</v>
      </c>
      <c r="O311" s="39" t="s">
        <v>2149</v>
      </c>
    </row>
    <row r="312" spans="1:15" s="40" customFormat="1" ht="13.5" customHeight="1" x14ac:dyDescent="0.15">
      <c r="A312" s="32" t="s">
        <v>261</v>
      </c>
      <c r="B312" s="33"/>
      <c r="C312" s="34"/>
      <c r="D312" s="32" t="s">
        <v>1544</v>
      </c>
      <c r="E312" s="35" t="s">
        <v>34</v>
      </c>
      <c r="F312" s="34" t="s">
        <v>1554</v>
      </c>
      <c r="G312" s="36">
        <f t="shared" si="16"/>
        <v>232.80799999999999</v>
      </c>
      <c r="H312" s="37">
        <v>42528</v>
      </c>
      <c r="I312" s="36" t="s">
        <v>136</v>
      </c>
      <c r="J312" s="36" t="s">
        <v>1567</v>
      </c>
      <c r="K312" s="36" t="s">
        <v>21</v>
      </c>
      <c r="L312" s="36">
        <v>8</v>
      </c>
      <c r="M312" s="38" t="s">
        <v>1555</v>
      </c>
      <c r="N312" s="38" t="s">
        <v>1556</v>
      </c>
      <c r="O312" s="39" t="s">
        <v>2150</v>
      </c>
    </row>
    <row r="313" spans="1:15" s="40" customFormat="1" ht="13.5" customHeight="1" x14ac:dyDescent="0.15">
      <c r="A313" s="32" t="s">
        <v>261</v>
      </c>
      <c r="B313" s="33"/>
      <c r="C313" s="34"/>
      <c r="D313" s="32" t="s">
        <v>1544</v>
      </c>
      <c r="E313" s="35" t="s">
        <v>34</v>
      </c>
      <c r="F313" s="34" t="s">
        <v>1557</v>
      </c>
      <c r="G313" s="36">
        <f t="shared" si="16"/>
        <v>494.71699999999998</v>
      </c>
      <c r="H313" s="37">
        <v>42528</v>
      </c>
      <c r="I313" s="36" t="s">
        <v>136</v>
      </c>
      <c r="J313" s="36" t="s">
        <v>1568</v>
      </c>
      <c r="K313" s="36" t="s">
        <v>21</v>
      </c>
      <c r="L313" s="36">
        <v>17</v>
      </c>
      <c r="M313" s="38" t="s">
        <v>1558</v>
      </c>
      <c r="N313" s="38" t="s">
        <v>1559</v>
      </c>
      <c r="O313" s="39" t="s">
        <v>2151</v>
      </c>
    </row>
    <row r="314" spans="1:15" s="40" customFormat="1" ht="13.5" customHeight="1" x14ac:dyDescent="0.15">
      <c r="A314" s="32" t="s">
        <v>1570</v>
      </c>
      <c r="B314" s="33"/>
      <c r="C314" s="34"/>
      <c r="D314" s="32" t="s">
        <v>1544</v>
      </c>
      <c r="E314" s="35" t="s">
        <v>34</v>
      </c>
      <c r="F314" s="34" t="s">
        <v>1560</v>
      </c>
      <c r="G314" s="36">
        <f t="shared" si="16"/>
        <v>320.11099999999999</v>
      </c>
      <c r="H314" s="37">
        <v>42528</v>
      </c>
      <c r="I314" s="36" t="s">
        <v>1571</v>
      </c>
      <c r="J314" s="36" t="s">
        <v>1569</v>
      </c>
      <c r="K314" s="36" t="s">
        <v>21</v>
      </c>
      <c r="L314" s="36">
        <v>11</v>
      </c>
      <c r="M314" s="38" t="s">
        <v>1561</v>
      </c>
      <c r="N314" s="38" t="s">
        <v>1562</v>
      </c>
      <c r="O314" s="39" t="s">
        <v>2152</v>
      </c>
    </row>
    <row r="315" spans="1:15" s="40" customFormat="1" ht="13.5" customHeight="1" x14ac:dyDescent="0.15">
      <c r="A315" s="32" t="s">
        <v>216</v>
      </c>
      <c r="B315" s="33"/>
      <c r="C315" s="34"/>
      <c r="D315" s="32" t="s">
        <v>1572</v>
      </c>
      <c r="E315" s="35" t="s">
        <v>34</v>
      </c>
      <c r="F315" s="34" t="s">
        <v>1573</v>
      </c>
      <c r="G315" s="36">
        <f>18.708*L315</f>
        <v>467.69999999999993</v>
      </c>
      <c r="H315" s="37">
        <v>42528</v>
      </c>
      <c r="I315" s="36" t="s">
        <v>152</v>
      </c>
      <c r="J315" s="36" t="s">
        <v>1581</v>
      </c>
      <c r="K315" s="36" t="s">
        <v>21</v>
      </c>
      <c r="L315" s="36">
        <v>25</v>
      </c>
      <c r="M315" s="38" t="s">
        <v>1574</v>
      </c>
      <c r="N315" s="38" t="s">
        <v>84</v>
      </c>
      <c r="O315" s="39" t="s">
        <v>2153</v>
      </c>
    </row>
    <row r="316" spans="1:15" s="40" customFormat="1" ht="13.5" customHeight="1" x14ac:dyDescent="0.15">
      <c r="A316" s="32" t="s">
        <v>216</v>
      </c>
      <c r="B316" s="33"/>
      <c r="C316" s="34"/>
      <c r="D316" s="32" t="s">
        <v>1572</v>
      </c>
      <c r="E316" s="35" t="s">
        <v>34</v>
      </c>
      <c r="F316" s="34" t="s">
        <v>1575</v>
      </c>
      <c r="G316" s="36">
        <f>18.708*L316</f>
        <v>467.69999999999993</v>
      </c>
      <c r="H316" s="37">
        <v>42528</v>
      </c>
      <c r="I316" s="36" t="s">
        <v>152</v>
      </c>
      <c r="J316" s="36" t="s">
        <v>1582</v>
      </c>
      <c r="K316" s="36" t="s">
        <v>21</v>
      </c>
      <c r="L316" s="36">
        <v>25</v>
      </c>
      <c r="M316" s="38" t="s">
        <v>1576</v>
      </c>
      <c r="N316" s="38" t="s">
        <v>84</v>
      </c>
      <c r="O316" s="39" t="s">
        <v>2154</v>
      </c>
    </row>
    <row r="317" spans="1:15" ht="13.5" customHeight="1" x14ac:dyDescent="0.15">
      <c r="A317" s="32" t="s">
        <v>216</v>
      </c>
      <c r="B317" s="33"/>
      <c r="C317" s="34"/>
      <c r="D317" s="32" t="s">
        <v>1572</v>
      </c>
      <c r="E317" s="35" t="s">
        <v>34</v>
      </c>
      <c r="F317" s="34" t="s">
        <v>1577</v>
      </c>
      <c r="G317" s="36">
        <f>18.708*L317</f>
        <v>467.69999999999993</v>
      </c>
      <c r="H317" s="37">
        <v>42528</v>
      </c>
      <c r="I317" s="36" t="s">
        <v>152</v>
      </c>
      <c r="J317" s="36" t="s">
        <v>1583</v>
      </c>
      <c r="K317" s="36" t="s">
        <v>21</v>
      </c>
      <c r="L317" s="36">
        <v>25</v>
      </c>
      <c r="M317" s="38" t="s">
        <v>1578</v>
      </c>
      <c r="N317" s="38" t="s">
        <v>84</v>
      </c>
      <c r="O317" s="39" t="s">
        <v>2155</v>
      </c>
    </row>
    <row r="318" spans="1:15" ht="13.5" customHeight="1" x14ac:dyDescent="0.15">
      <c r="A318" s="32" t="s">
        <v>216</v>
      </c>
      <c r="B318" s="33"/>
      <c r="C318" s="34"/>
      <c r="D318" s="32" t="s">
        <v>1572</v>
      </c>
      <c r="E318" s="35" t="s">
        <v>34</v>
      </c>
      <c r="F318" s="34" t="s">
        <v>1579</v>
      </c>
      <c r="G318" s="36">
        <f>18.708*L318</f>
        <v>467.69999999999993</v>
      </c>
      <c r="H318" s="37">
        <v>42528</v>
      </c>
      <c r="I318" s="36" t="s">
        <v>152</v>
      </c>
      <c r="J318" s="36" t="s">
        <v>1584</v>
      </c>
      <c r="K318" s="36" t="s">
        <v>21</v>
      </c>
      <c r="L318" s="36">
        <v>25</v>
      </c>
      <c r="M318" s="38" t="s">
        <v>1580</v>
      </c>
      <c r="N318" s="38" t="s">
        <v>84</v>
      </c>
      <c r="O318" s="39" t="s">
        <v>2156</v>
      </c>
    </row>
    <row r="319" spans="1:15" s="40" customFormat="1" ht="13.5" customHeight="1" x14ac:dyDescent="0.15">
      <c r="A319" s="32" t="s">
        <v>1614</v>
      </c>
      <c r="B319" s="33"/>
      <c r="C319" s="34"/>
      <c r="D319" s="32" t="s">
        <v>1615</v>
      </c>
      <c r="E319" s="35" t="s">
        <v>1075</v>
      </c>
      <c r="F319" s="34" t="s">
        <v>1613</v>
      </c>
      <c r="G319" s="36">
        <f>17.498*L319</f>
        <v>157.482</v>
      </c>
      <c r="H319" s="37">
        <v>42534</v>
      </c>
      <c r="I319" s="36" t="s">
        <v>1077</v>
      </c>
      <c r="J319" s="36" t="s">
        <v>1616</v>
      </c>
      <c r="K319" s="36" t="s">
        <v>1087</v>
      </c>
      <c r="L319" s="36">
        <v>9</v>
      </c>
      <c r="M319" s="38" t="s">
        <v>1617</v>
      </c>
      <c r="N319" s="38" t="s">
        <v>1626</v>
      </c>
      <c r="O319" s="39" t="s">
        <v>2157</v>
      </c>
    </row>
    <row r="320" spans="1:15" ht="13.5" customHeight="1" x14ac:dyDescent="0.15">
      <c r="A320" s="32" t="s">
        <v>1172</v>
      </c>
      <c r="B320" s="33"/>
      <c r="C320" s="34"/>
      <c r="D320" s="32" t="s">
        <v>599</v>
      </c>
      <c r="E320" s="35" t="s">
        <v>1075</v>
      </c>
      <c r="F320" s="34" t="s">
        <v>1618</v>
      </c>
      <c r="G320" s="36">
        <f>29.101*L320</f>
        <v>727.52499999999998</v>
      </c>
      <c r="H320" s="37">
        <v>42534</v>
      </c>
      <c r="I320" s="36" t="s">
        <v>1174</v>
      </c>
      <c r="J320" s="36" t="s">
        <v>1627</v>
      </c>
      <c r="K320" s="36" t="s">
        <v>1087</v>
      </c>
      <c r="L320" s="36">
        <v>25</v>
      </c>
      <c r="M320" s="38" t="s">
        <v>1619</v>
      </c>
      <c r="N320" s="38" t="s">
        <v>1027</v>
      </c>
      <c r="O320" s="39" t="s">
        <v>2158</v>
      </c>
    </row>
    <row r="321" spans="1:15" ht="13.5" customHeight="1" x14ac:dyDescent="0.15">
      <c r="A321" s="32" t="s">
        <v>1172</v>
      </c>
      <c r="B321" s="33"/>
      <c r="C321" s="34"/>
      <c r="D321" s="32" t="s">
        <v>599</v>
      </c>
      <c r="E321" s="35" t="s">
        <v>1075</v>
      </c>
      <c r="F321" s="34" t="s">
        <v>1620</v>
      </c>
      <c r="G321" s="36">
        <f>29.101*L321</f>
        <v>727.52499999999998</v>
      </c>
      <c r="H321" s="37">
        <v>42534</v>
      </c>
      <c r="I321" s="36" t="s">
        <v>1174</v>
      </c>
      <c r="J321" s="36" t="s">
        <v>1628</v>
      </c>
      <c r="K321" s="36" t="s">
        <v>1087</v>
      </c>
      <c r="L321" s="36">
        <v>25</v>
      </c>
      <c r="M321" s="38" t="s">
        <v>1621</v>
      </c>
      <c r="N321" s="38" t="s">
        <v>1027</v>
      </c>
      <c r="O321" s="39" t="s">
        <v>2159</v>
      </c>
    </row>
    <row r="322" spans="1:15" ht="13.5" customHeight="1" x14ac:dyDescent="0.15">
      <c r="A322" s="32" t="s">
        <v>1172</v>
      </c>
      <c r="B322" s="33"/>
      <c r="C322" s="34"/>
      <c r="D322" s="32" t="s">
        <v>599</v>
      </c>
      <c r="E322" s="35" t="s">
        <v>1075</v>
      </c>
      <c r="F322" s="34" t="s">
        <v>1622</v>
      </c>
      <c r="G322" s="36">
        <f>29.101*L322</f>
        <v>698.42399999999998</v>
      </c>
      <c r="H322" s="37">
        <v>42534</v>
      </c>
      <c r="I322" s="36" t="s">
        <v>1174</v>
      </c>
      <c r="J322" s="36" t="s">
        <v>1629</v>
      </c>
      <c r="K322" s="36" t="s">
        <v>1087</v>
      </c>
      <c r="L322" s="36">
        <v>24</v>
      </c>
      <c r="M322" s="38" t="s">
        <v>1623</v>
      </c>
      <c r="N322" s="38" t="s">
        <v>829</v>
      </c>
      <c r="O322" s="39" t="s">
        <v>2164</v>
      </c>
    </row>
    <row r="323" spans="1:15" ht="13.5" customHeight="1" x14ac:dyDescent="0.15">
      <c r="A323" s="32" t="s">
        <v>1172</v>
      </c>
      <c r="B323" s="33"/>
      <c r="C323" s="34"/>
      <c r="D323" s="32" t="s">
        <v>599</v>
      </c>
      <c r="E323" s="35" t="s">
        <v>1075</v>
      </c>
      <c r="F323" s="34" t="s">
        <v>1624</v>
      </c>
      <c r="G323" s="36">
        <f>29.101*L323</f>
        <v>727.52499999999998</v>
      </c>
      <c r="H323" s="37">
        <v>42534</v>
      </c>
      <c r="I323" s="36" t="s">
        <v>1174</v>
      </c>
      <c r="J323" s="36" t="s">
        <v>1630</v>
      </c>
      <c r="K323" s="36" t="s">
        <v>1087</v>
      </c>
      <c r="L323" s="36">
        <v>25</v>
      </c>
      <c r="M323" s="38" t="s">
        <v>1625</v>
      </c>
      <c r="N323" s="38" t="s">
        <v>1027</v>
      </c>
      <c r="O323" s="39" t="s">
        <v>2160</v>
      </c>
    </row>
    <row r="324" spans="1:15" ht="13.5" customHeight="1" x14ac:dyDescent="0.15">
      <c r="A324" s="32" t="s">
        <v>1347</v>
      </c>
      <c r="B324" s="33"/>
      <c r="C324" s="34"/>
      <c r="D324" s="32" t="s">
        <v>648</v>
      </c>
      <c r="E324" s="35" t="s">
        <v>1075</v>
      </c>
      <c r="F324" s="34" t="s">
        <v>1631</v>
      </c>
      <c r="G324" s="36">
        <f>18.708*L324</f>
        <v>467.69999999999993</v>
      </c>
      <c r="H324" s="37">
        <v>42534</v>
      </c>
      <c r="I324" s="36" t="s">
        <v>152</v>
      </c>
      <c r="J324" s="36" t="s">
        <v>1637</v>
      </c>
      <c r="K324" s="36" t="s">
        <v>21</v>
      </c>
      <c r="L324" s="36">
        <v>25</v>
      </c>
      <c r="M324" s="38" t="s">
        <v>1632</v>
      </c>
      <c r="N324" s="38" t="s">
        <v>1027</v>
      </c>
      <c r="O324" s="39" t="s">
        <v>2161</v>
      </c>
    </row>
    <row r="325" spans="1:15" ht="13.5" customHeight="1" x14ac:dyDescent="0.15">
      <c r="A325" s="32" t="s">
        <v>1347</v>
      </c>
      <c r="B325" s="33"/>
      <c r="C325" s="34"/>
      <c r="D325" s="32" t="s">
        <v>648</v>
      </c>
      <c r="E325" s="35" t="s">
        <v>1075</v>
      </c>
      <c r="F325" s="34" t="s">
        <v>1633</v>
      </c>
      <c r="G325" s="36">
        <f>18.708*L325</f>
        <v>467.69999999999993</v>
      </c>
      <c r="H325" s="37">
        <v>42534</v>
      </c>
      <c r="I325" s="36" t="s">
        <v>152</v>
      </c>
      <c r="J325" s="36" t="s">
        <v>1638</v>
      </c>
      <c r="K325" s="36" t="s">
        <v>21</v>
      </c>
      <c r="L325" s="36">
        <v>25</v>
      </c>
      <c r="M325" s="38" t="s">
        <v>1634</v>
      </c>
      <c r="N325" s="38" t="s">
        <v>1027</v>
      </c>
      <c r="O325" s="39" t="s">
        <v>2162</v>
      </c>
    </row>
    <row r="326" spans="1:15" s="40" customFormat="1" ht="13.5" customHeight="1" x14ac:dyDescent="0.15">
      <c r="A326" s="32" t="s">
        <v>1347</v>
      </c>
      <c r="B326" s="33"/>
      <c r="C326" s="34"/>
      <c r="D326" s="32" t="s">
        <v>648</v>
      </c>
      <c r="E326" s="35" t="s">
        <v>1075</v>
      </c>
      <c r="F326" s="34" t="s">
        <v>1635</v>
      </c>
      <c r="G326" s="36">
        <f>18.708*L326</f>
        <v>467.69999999999993</v>
      </c>
      <c r="H326" s="37">
        <v>42534</v>
      </c>
      <c r="I326" s="36" t="s">
        <v>1640</v>
      </c>
      <c r="J326" s="36" t="s">
        <v>1639</v>
      </c>
      <c r="K326" s="36" t="s">
        <v>21</v>
      </c>
      <c r="L326" s="36">
        <v>25</v>
      </c>
      <c r="M326" s="38" t="s">
        <v>1636</v>
      </c>
      <c r="N326" s="38" t="s">
        <v>1027</v>
      </c>
      <c r="O326" s="39" t="s">
        <v>2163</v>
      </c>
    </row>
    <row r="327" spans="1:15" s="40" customFormat="1" ht="13.5" customHeight="1" x14ac:dyDescent="0.15">
      <c r="A327" s="32" t="s">
        <v>141</v>
      </c>
      <c r="B327" s="33"/>
      <c r="C327" s="34"/>
      <c r="D327" s="32" t="s">
        <v>825</v>
      </c>
      <c r="E327" s="35" t="s">
        <v>1075</v>
      </c>
      <c r="F327" s="34" t="s">
        <v>1673</v>
      </c>
      <c r="G327" s="36">
        <f>L327*17.712</f>
        <v>442.8</v>
      </c>
      <c r="H327" s="37">
        <v>42537</v>
      </c>
      <c r="I327" s="36" t="s">
        <v>1157</v>
      </c>
      <c r="J327" s="36" t="s">
        <v>1694</v>
      </c>
      <c r="K327" s="36" t="s">
        <v>1087</v>
      </c>
      <c r="L327" s="36">
        <v>25</v>
      </c>
      <c r="M327" s="38" t="s">
        <v>1674</v>
      </c>
      <c r="N327" s="38" t="s">
        <v>1027</v>
      </c>
      <c r="O327" s="39" t="s">
        <v>2785</v>
      </c>
    </row>
    <row r="328" spans="1:15" s="40" customFormat="1" ht="13.5" customHeight="1" x14ac:dyDescent="0.15">
      <c r="A328" s="32" t="s">
        <v>1677</v>
      </c>
      <c r="B328" s="33"/>
      <c r="C328" s="34"/>
      <c r="D328" s="32" t="s">
        <v>825</v>
      </c>
      <c r="E328" s="35" t="s">
        <v>1075</v>
      </c>
      <c r="F328" s="34" t="s">
        <v>1675</v>
      </c>
      <c r="G328" s="36">
        <f>L328*17.712</f>
        <v>177.12</v>
      </c>
      <c r="H328" s="37">
        <v>42537</v>
      </c>
      <c r="I328" s="36" t="s">
        <v>1157</v>
      </c>
      <c r="J328" s="36" t="s">
        <v>1695</v>
      </c>
      <c r="K328" s="36" t="s">
        <v>1087</v>
      </c>
      <c r="L328" s="36">
        <v>10</v>
      </c>
      <c r="M328" s="38" t="s">
        <v>1676</v>
      </c>
      <c r="N328" s="38" t="s">
        <v>614</v>
      </c>
      <c r="O328" s="39" t="s">
        <v>2168</v>
      </c>
    </row>
    <row r="329" spans="1:15" s="40" customFormat="1" ht="13.5" customHeight="1" x14ac:dyDescent="0.15">
      <c r="A329" s="32" t="s">
        <v>1298</v>
      </c>
      <c r="B329" s="33"/>
      <c r="C329" s="34"/>
      <c r="D329" s="32" t="s">
        <v>1713</v>
      </c>
      <c r="E329" s="35" t="s">
        <v>34</v>
      </c>
      <c r="F329" s="34" t="s">
        <v>1709</v>
      </c>
      <c r="G329" s="36">
        <f>17.498*L329</f>
        <v>227.47400000000002</v>
      </c>
      <c r="H329" s="37">
        <v>42541</v>
      </c>
      <c r="I329" s="36" t="s">
        <v>81</v>
      </c>
      <c r="J329" s="36" t="s">
        <v>1714</v>
      </c>
      <c r="K329" s="36" t="s">
        <v>21</v>
      </c>
      <c r="L329" s="36">
        <v>13</v>
      </c>
      <c r="M329" s="38" t="s">
        <v>1864</v>
      </c>
      <c r="N329" s="38" t="s">
        <v>1715</v>
      </c>
      <c r="O329" s="39" t="s">
        <v>2171</v>
      </c>
    </row>
    <row r="330" spans="1:15" ht="13.5" customHeight="1" x14ac:dyDescent="0.15">
      <c r="A330" s="32" t="s">
        <v>255</v>
      </c>
      <c r="B330" s="33"/>
      <c r="C330" s="34"/>
      <c r="D330" s="32" t="s">
        <v>306</v>
      </c>
      <c r="E330" s="35" t="s">
        <v>34</v>
      </c>
      <c r="F330" s="34" t="s">
        <v>1716</v>
      </c>
      <c r="G330" s="36">
        <f>17.498*L330</f>
        <v>174.98000000000002</v>
      </c>
      <c r="H330" s="37">
        <v>42541</v>
      </c>
      <c r="I330" s="36" t="s">
        <v>257</v>
      </c>
      <c r="J330" s="36" t="s">
        <v>1717</v>
      </c>
      <c r="K330" s="36" t="s">
        <v>21</v>
      </c>
      <c r="L330" s="36">
        <v>10</v>
      </c>
      <c r="M330" s="38" t="s">
        <v>1718</v>
      </c>
      <c r="N330" s="38" t="s">
        <v>1719</v>
      </c>
      <c r="O330" s="39" t="s">
        <v>2172</v>
      </c>
    </row>
    <row r="331" spans="1:15" s="40" customFormat="1" ht="13.5" customHeight="1" x14ac:dyDescent="0.15">
      <c r="A331" s="32" t="s">
        <v>255</v>
      </c>
      <c r="B331" s="33"/>
      <c r="C331" s="34"/>
      <c r="D331" s="32" t="s">
        <v>306</v>
      </c>
      <c r="E331" s="35" t="s">
        <v>34</v>
      </c>
      <c r="F331" s="34" t="s">
        <v>1720</v>
      </c>
      <c r="G331" s="36">
        <f>17.498*L331</f>
        <v>349.96000000000004</v>
      </c>
      <c r="H331" s="37">
        <v>42541</v>
      </c>
      <c r="I331" s="36" t="s">
        <v>257</v>
      </c>
      <c r="J331" s="36" t="s">
        <v>1721</v>
      </c>
      <c r="K331" s="36" t="s">
        <v>21</v>
      </c>
      <c r="L331" s="36">
        <v>20</v>
      </c>
      <c r="M331" s="38" t="s">
        <v>1710</v>
      </c>
      <c r="N331" s="38" t="s">
        <v>1722</v>
      </c>
      <c r="O331" s="39" t="s">
        <v>2173</v>
      </c>
    </row>
    <row r="332" spans="1:15" s="40" customFormat="1" ht="13.5" customHeight="1" x14ac:dyDescent="0.15">
      <c r="A332" s="32" t="s">
        <v>255</v>
      </c>
      <c r="B332" s="33"/>
      <c r="C332" s="34"/>
      <c r="D332" s="32" t="s">
        <v>306</v>
      </c>
      <c r="E332" s="35" t="s">
        <v>34</v>
      </c>
      <c r="F332" s="34" t="s">
        <v>1723</v>
      </c>
      <c r="G332" s="36">
        <f>17.498*L332</f>
        <v>262.47000000000003</v>
      </c>
      <c r="H332" s="37">
        <v>42541</v>
      </c>
      <c r="I332" s="36" t="s">
        <v>257</v>
      </c>
      <c r="J332" s="36" t="s">
        <v>1724</v>
      </c>
      <c r="K332" s="36" t="s">
        <v>21</v>
      </c>
      <c r="L332" s="36">
        <v>15</v>
      </c>
      <c r="M332" s="38" t="s">
        <v>1725</v>
      </c>
      <c r="N332" s="38" t="s">
        <v>1722</v>
      </c>
      <c r="O332" s="39" t="s">
        <v>2174</v>
      </c>
    </row>
    <row r="333" spans="1:15" ht="13.5" customHeight="1" x14ac:dyDescent="0.15">
      <c r="A333" s="32" t="s">
        <v>109</v>
      </c>
      <c r="B333" s="33"/>
      <c r="C333" s="34"/>
      <c r="D333" s="32" t="s">
        <v>489</v>
      </c>
      <c r="E333" s="35" t="s">
        <v>34</v>
      </c>
      <c r="F333" s="34" t="s">
        <v>1726</v>
      </c>
      <c r="G333" s="36">
        <f t="shared" ref="G333:G339" si="17">18.708*L333</f>
        <v>467.69999999999993</v>
      </c>
      <c r="H333" s="37">
        <v>42541</v>
      </c>
      <c r="I333" s="36" t="s">
        <v>81</v>
      </c>
      <c r="J333" s="36" t="s">
        <v>1727</v>
      </c>
      <c r="K333" s="36" t="s">
        <v>21</v>
      </c>
      <c r="L333" s="36">
        <v>25</v>
      </c>
      <c r="M333" s="38" t="s">
        <v>1728</v>
      </c>
      <c r="N333" s="38" t="s">
        <v>84</v>
      </c>
      <c r="O333" s="39" t="s">
        <v>2175</v>
      </c>
    </row>
    <row r="334" spans="1:15" s="40" customFormat="1" ht="13.5" customHeight="1" x14ac:dyDescent="0.15">
      <c r="A334" s="32" t="s">
        <v>109</v>
      </c>
      <c r="B334" s="33"/>
      <c r="C334" s="34"/>
      <c r="D334" s="32" t="s">
        <v>489</v>
      </c>
      <c r="E334" s="35" t="s">
        <v>34</v>
      </c>
      <c r="F334" s="34" t="s">
        <v>1729</v>
      </c>
      <c r="G334" s="36">
        <f t="shared" si="17"/>
        <v>467.69999999999993</v>
      </c>
      <c r="H334" s="37">
        <v>42541</v>
      </c>
      <c r="I334" s="36" t="s">
        <v>81</v>
      </c>
      <c r="J334" s="36" t="s">
        <v>1730</v>
      </c>
      <c r="K334" s="36" t="s">
        <v>21</v>
      </c>
      <c r="L334" s="36">
        <v>25</v>
      </c>
      <c r="M334" s="38" t="s">
        <v>1731</v>
      </c>
      <c r="N334" s="38" t="s">
        <v>84</v>
      </c>
      <c r="O334" s="39" t="s">
        <v>2176</v>
      </c>
    </row>
    <row r="335" spans="1:15" s="40" customFormat="1" ht="13.5" customHeight="1" x14ac:dyDescent="0.15">
      <c r="A335" s="32" t="s">
        <v>109</v>
      </c>
      <c r="B335" s="33"/>
      <c r="C335" s="34"/>
      <c r="D335" s="32" t="s">
        <v>489</v>
      </c>
      <c r="E335" s="35" t="s">
        <v>34</v>
      </c>
      <c r="F335" s="34" t="s">
        <v>1732</v>
      </c>
      <c r="G335" s="36">
        <f t="shared" si="17"/>
        <v>467.69999999999993</v>
      </c>
      <c r="H335" s="37">
        <v>42541</v>
      </c>
      <c r="I335" s="36" t="s">
        <v>81</v>
      </c>
      <c r="J335" s="36" t="s">
        <v>1733</v>
      </c>
      <c r="K335" s="36" t="s">
        <v>21</v>
      </c>
      <c r="L335" s="36">
        <v>25</v>
      </c>
      <c r="M335" s="38" t="s">
        <v>1734</v>
      </c>
      <c r="N335" s="38" t="s">
        <v>84</v>
      </c>
      <c r="O335" s="39" t="s">
        <v>2177</v>
      </c>
    </row>
    <row r="336" spans="1:15" s="30" customFormat="1" ht="13.5" customHeight="1" x14ac:dyDescent="0.15">
      <c r="A336" s="32" t="s">
        <v>109</v>
      </c>
      <c r="B336" s="33"/>
      <c r="C336" s="34"/>
      <c r="D336" s="32" t="s">
        <v>489</v>
      </c>
      <c r="E336" s="35" t="s">
        <v>34</v>
      </c>
      <c r="F336" s="34" t="s">
        <v>1735</v>
      </c>
      <c r="G336" s="36">
        <f t="shared" si="17"/>
        <v>467.69999999999993</v>
      </c>
      <c r="H336" s="37">
        <v>42541</v>
      </c>
      <c r="I336" s="36" t="s">
        <v>81</v>
      </c>
      <c r="J336" s="36" t="s">
        <v>1736</v>
      </c>
      <c r="K336" s="36" t="s">
        <v>21</v>
      </c>
      <c r="L336" s="36">
        <v>25</v>
      </c>
      <c r="M336" s="38" t="s">
        <v>1737</v>
      </c>
      <c r="N336" s="38" t="s">
        <v>84</v>
      </c>
      <c r="O336" s="39" t="s">
        <v>2786</v>
      </c>
    </row>
    <row r="337" spans="1:15" s="40" customFormat="1" ht="13.5" customHeight="1" x14ac:dyDescent="0.15">
      <c r="A337" s="32" t="s">
        <v>109</v>
      </c>
      <c r="B337" s="33"/>
      <c r="C337" s="34"/>
      <c r="D337" s="32" t="s">
        <v>489</v>
      </c>
      <c r="E337" s="35" t="s">
        <v>34</v>
      </c>
      <c r="F337" s="34" t="s">
        <v>1744</v>
      </c>
      <c r="G337" s="36">
        <f t="shared" si="17"/>
        <v>243.20399999999998</v>
      </c>
      <c r="H337" s="37">
        <v>42541</v>
      </c>
      <c r="I337" s="36" t="s">
        <v>81</v>
      </c>
      <c r="J337" s="36" t="s">
        <v>1745</v>
      </c>
      <c r="K337" s="36" t="s">
        <v>21</v>
      </c>
      <c r="L337" s="36">
        <v>13</v>
      </c>
      <c r="M337" s="38" t="s">
        <v>1746</v>
      </c>
      <c r="N337" s="38" t="s">
        <v>1747</v>
      </c>
      <c r="O337" s="39" t="s">
        <v>2788</v>
      </c>
    </row>
    <row r="338" spans="1:15" s="30" customFormat="1" ht="13.5" customHeight="1" x14ac:dyDescent="0.15">
      <c r="A338" s="32" t="s">
        <v>109</v>
      </c>
      <c r="B338" s="33"/>
      <c r="C338" s="34"/>
      <c r="D338" s="32" t="s">
        <v>489</v>
      </c>
      <c r="E338" s="35" t="s">
        <v>34</v>
      </c>
      <c r="F338" s="34" t="s">
        <v>1748</v>
      </c>
      <c r="G338" s="36">
        <f t="shared" si="17"/>
        <v>224.49599999999998</v>
      </c>
      <c r="H338" s="37">
        <v>42541</v>
      </c>
      <c r="I338" s="36" t="s">
        <v>81</v>
      </c>
      <c r="J338" s="36" t="s">
        <v>1749</v>
      </c>
      <c r="K338" s="36" t="s">
        <v>21</v>
      </c>
      <c r="L338" s="36">
        <v>12</v>
      </c>
      <c r="M338" s="38" t="s">
        <v>1750</v>
      </c>
      <c r="N338" s="38" t="s">
        <v>1751</v>
      </c>
      <c r="O338" s="39" t="s">
        <v>2789</v>
      </c>
    </row>
    <row r="339" spans="1:15" s="40" customFormat="1" ht="13.5" customHeight="1" x14ac:dyDescent="0.15">
      <c r="A339" s="32" t="s">
        <v>109</v>
      </c>
      <c r="B339" s="33"/>
      <c r="C339" s="34"/>
      <c r="D339" s="32" t="s">
        <v>489</v>
      </c>
      <c r="E339" s="35" t="s">
        <v>34</v>
      </c>
      <c r="F339" s="34" t="s">
        <v>1755</v>
      </c>
      <c r="G339" s="36">
        <f t="shared" si="17"/>
        <v>224.49599999999998</v>
      </c>
      <c r="H339" s="37">
        <v>42541</v>
      </c>
      <c r="I339" s="36" t="s">
        <v>81</v>
      </c>
      <c r="J339" s="36" t="s">
        <v>1756</v>
      </c>
      <c r="K339" s="36" t="s">
        <v>21</v>
      </c>
      <c r="L339" s="36">
        <v>12</v>
      </c>
      <c r="M339" s="38" t="s">
        <v>1757</v>
      </c>
      <c r="N339" s="38" t="s">
        <v>1751</v>
      </c>
      <c r="O339" s="39" t="s">
        <v>2792</v>
      </c>
    </row>
    <row r="340" spans="1:15" ht="13.5" customHeight="1" x14ac:dyDescent="0.15">
      <c r="A340" s="32" t="s">
        <v>261</v>
      </c>
      <c r="B340" s="33"/>
      <c r="C340" s="34"/>
      <c r="D340" s="32" t="s">
        <v>599</v>
      </c>
      <c r="E340" s="35" t="s">
        <v>34</v>
      </c>
      <c r="F340" s="34" t="s">
        <v>1758</v>
      </c>
      <c r="G340" s="36">
        <f t="shared" ref="G340:G355" si="18">29.101*L340</f>
        <v>436.51499999999999</v>
      </c>
      <c r="H340" s="37">
        <v>42541</v>
      </c>
      <c r="I340" s="36" t="s">
        <v>136</v>
      </c>
      <c r="J340" s="36" t="s">
        <v>1759</v>
      </c>
      <c r="K340" s="36" t="s">
        <v>21</v>
      </c>
      <c r="L340" s="36">
        <v>15</v>
      </c>
      <c r="M340" s="38" t="s">
        <v>1760</v>
      </c>
      <c r="N340" s="38" t="s">
        <v>76</v>
      </c>
      <c r="O340" s="39" t="s">
        <v>2179</v>
      </c>
    </row>
    <row r="341" spans="1:15" s="40" customFormat="1" ht="13.5" customHeight="1" x14ac:dyDescent="0.15">
      <c r="A341" s="32" t="s">
        <v>261</v>
      </c>
      <c r="B341" s="33"/>
      <c r="C341" s="34"/>
      <c r="D341" s="32" t="s">
        <v>599</v>
      </c>
      <c r="E341" s="35" t="s">
        <v>34</v>
      </c>
      <c r="F341" s="34" t="s">
        <v>1761</v>
      </c>
      <c r="G341" s="36">
        <f t="shared" si="18"/>
        <v>29.100999999999999</v>
      </c>
      <c r="H341" s="37">
        <v>42541</v>
      </c>
      <c r="I341" s="36" t="s">
        <v>136</v>
      </c>
      <c r="J341" s="36" t="s">
        <v>1762</v>
      </c>
      <c r="K341" s="36" t="s">
        <v>21</v>
      </c>
      <c r="L341" s="36">
        <v>1</v>
      </c>
      <c r="M341" s="38" t="s">
        <v>1763</v>
      </c>
      <c r="N341" s="38" t="s">
        <v>1764</v>
      </c>
      <c r="O341" s="39" t="s">
        <v>2180</v>
      </c>
    </row>
    <row r="342" spans="1:15" ht="13.5" customHeight="1" x14ac:dyDescent="0.15">
      <c r="A342" s="32" t="s">
        <v>261</v>
      </c>
      <c r="B342" s="33"/>
      <c r="C342" s="34"/>
      <c r="D342" s="32" t="s">
        <v>599</v>
      </c>
      <c r="E342" s="35" t="s">
        <v>34</v>
      </c>
      <c r="F342" s="34" t="s">
        <v>1765</v>
      </c>
      <c r="G342" s="36">
        <f t="shared" si="18"/>
        <v>203.70699999999999</v>
      </c>
      <c r="H342" s="37">
        <v>42541</v>
      </c>
      <c r="I342" s="36" t="s">
        <v>136</v>
      </c>
      <c r="J342" s="36" t="s">
        <v>1766</v>
      </c>
      <c r="K342" s="36" t="s">
        <v>21</v>
      </c>
      <c r="L342" s="36">
        <v>7</v>
      </c>
      <c r="M342" s="38" t="s">
        <v>1767</v>
      </c>
      <c r="N342" s="38" t="s">
        <v>1768</v>
      </c>
      <c r="O342" s="39" t="s">
        <v>2181</v>
      </c>
    </row>
    <row r="343" spans="1:15" s="40" customFormat="1" ht="13.5" customHeight="1" x14ac:dyDescent="0.15">
      <c r="A343" s="32" t="s">
        <v>261</v>
      </c>
      <c r="B343" s="33"/>
      <c r="C343" s="34"/>
      <c r="D343" s="32" t="s">
        <v>599</v>
      </c>
      <c r="E343" s="35" t="s">
        <v>34</v>
      </c>
      <c r="F343" s="34" t="s">
        <v>1769</v>
      </c>
      <c r="G343" s="36">
        <f t="shared" si="18"/>
        <v>727.52499999999998</v>
      </c>
      <c r="H343" s="37">
        <v>42541</v>
      </c>
      <c r="I343" s="36" t="s">
        <v>136</v>
      </c>
      <c r="J343" s="36" t="s">
        <v>1770</v>
      </c>
      <c r="K343" s="36" t="s">
        <v>21</v>
      </c>
      <c r="L343" s="36">
        <v>25</v>
      </c>
      <c r="M343" s="38" t="s">
        <v>1771</v>
      </c>
      <c r="N343" s="38" t="s">
        <v>84</v>
      </c>
      <c r="O343" s="39" t="s">
        <v>2182</v>
      </c>
    </row>
    <row r="344" spans="1:15" s="40" customFormat="1" ht="13.5" customHeight="1" x14ac:dyDescent="0.15">
      <c r="A344" s="32" t="s">
        <v>261</v>
      </c>
      <c r="B344" s="33"/>
      <c r="C344" s="34"/>
      <c r="D344" s="32" t="s">
        <v>599</v>
      </c>
      <c r="E344" s="35" t="s">
        <v>34</v>
      </c>
      <c r="F344" s="34" t="s">
        <v>1772</v>
      </c>
      <c r="G344" s="36">
        <f t="shared" si="18"/>
        <v>727.52499999999998</v>
      </c>
      <c r="H344" s="37">
        <v>42541</v>
      </c>
      <c r="I344" s="36" t="s">
        <v>136</v>
      </c>
      <c r="J344" s="36" t="s">
        <v>1773</v>
      </c>
      <c r="K344" s="36" t="s">
        <v>21</v>
      </c>
      <c r="L344" s="36">
        <v>25</v>
      </c>
      <c r="M344" s="38" t="s">
        <v>1774</v>
      </c>
      <c r="N344" s="38" t="s">
        <v>84</v>
      </c>
      <c r="O344" s="39" t="s">
        <v>2183</v>
      </c>
    </row>
    <row r="345" spans="1:15" s="40" customFormat="1" ht="13.5" customHeight="1" x14ac:dyDescent="0.15">
      <c r="A345" s="32" t="s">
        <v>261</v>
      </c>
      <c r="B345" s="33"/>
      <c r="C345" s="34"/>
      <c r="D345" s="32" t="s">
        <v>599</v>
      </c>
      <c r="E345" s="35" t="s">
        <v>34</v>
      </c>
      <c r="F345" s="34" t="s">
        <v>1775</v>
      </c>
      <c r="G345" s="36">
        <f t="shared" si="18"/>
        <v>727.52499999999998</v>
      </c>
      <c r="H345" s="37">
        <v>42541</v>
      </c>
      <c r="I345" s="36" t="s">
        <v>136</v>
      </c>
      <c r="J345" s="36" t="s">
        <v>1776</v>
      </c>
      <c r="K345" s="36" t="s">
        <v>21</v>
      </c>
      <c r="L345" s="36">
        <v>25</v>
      </c>
      <c r="M345" s="38" t="s">
        <v>1777</v>
      </c>
      <c r="N345" s="38" t="s">
        <v>84</v>
      </c>
      <c r="O345" s="39" t="s">
        <v>2184</v>
      </c>
    </row>
    <row r="346" spans="1:15" s="40" customFormat="1" ht="13.5" customHeight="1" x14ac:dyDescent="0.15">
      <c r="A346" s="32" t="s">
        <v>261</v>
      </c>
      <c r="B346" s="33"/>
      <c r="C346" s="34"/>
      <c r="D346" s="32" t="s">
        <v>599</v>
      </c>
      <c r="E346" s="35" t="s">
        <v>34</v>
      </c>
      <c r="F346" s="34" t="s">
        <v>1778</v>
      </c>
      <c r="G346" s="36">
        <f t="shared" si="18"/>
        <v>727.52499999999998</v>
      </c>
      <c r="H346" s="37">
        <v>42541</v>
      </c>
      <c r="I346" s="36" t="s">
        <v>136</v>
      </c>
      <c r="J346" s="36" t="s">
        <v>1779</v>
      </c>
      <c r="K346" s="36" t="s">
        <v>21</v>
      </c>
      <c r="L346" s="36">
        <v>25</v>
      </c>
      <c r="M346" s="38" t="s">
        <v>1780</v>
      </c>
      <c r="N346" s="38" t="s">
        <v>84</v>
      </c>
      <c r="O346" s="39" t="s">
        <v>2185</v>
      </c>
    </row>
    <row r="347" spans="1:15" s="40" customFormat="1" ht="13.5" customHeight="1" x14ac:dyDescent="0.15">
      <c r="A347" s="32" t="s">
        <v>261</v>
      </c>
      <c r="B347" s="33"/>
      <c r="C347" s="34"/>
      <c r="D347" s="32" t="s">
        <v>599</v>
      </c>
      <c r="E347" s="35" t="s">
        <v>34</v>
      </c>
      <c r="F347" s="34" t="s">
        <v>1781</v>
      </c>
      <c r="G347" s="36">
        <f t="shared" si="18"/>
        <v>727.52499999999998</v>
      </c>
      <c r="H347" s="37">
        <v>42541</v>
      </c>
      <c r="I347" s="36" t="s">
        <v>136</v>
      </c>
      <c r="J347" s="36" t="s">
        <v>1782</v>
      </c>
      <c r="K347" s="36" t="s">
        <v>21</v>
      </c>
      <c r="L347" s="36">
        <v>25</v>
      </c>
      <c r="M347" s="38" t="s">
        <v>1783</v>
      </c>
      <c r="N347" s="38" t="s">
        <v>84</v>
      </c>
      <c r="O347" s="39" t="s">
        <v>2186</v>
      </c>
    </row>
    <row r="348" spans="1:15" s="40" customFormat="1" ht="13.5" customHeight="1" x14ac:dyDescent="0.15">
      <c r="A348" s="32" t="s">
        <v>261</v>
      </c>
      <c r="B348" s="33"/>
      <c r="C348" s="34"/>
      <c r="D348" s="32" t="s">
        <v>599</v>
      </c>
      <c r="E348" s="35" t="s">
        <v>34</v>
      </c>
      <c r="F348" s="34" t="s">
        <v>1784</v>
      </c>
      <c r="G348" s="36">
        <f t="shared" si="18"/>
        <v>727.52499999999998</v>
      </c>
      <c r="H348" s="37">
        <v>42541</v>
      </c>
      <c r="I348" s="36" t="s">
        <v>136</v>
      </c>
      <c r="J348" s="36" t="s">
        <v>1785</v>
      </c>
      <c r="K348" s="36" t="s">
        <v>21</v>
      </c>
      <c r="L348" s="36">
        <v>25</v>
      </c>
      <c r="M348" s="38" t="s">
        <v>1786</v>
      </c>
      <c r="N348" s="38" t="s">
        <v>84</v>
      </c>
      <c r="O348" s="39" t="s">
        <v>2793</v>
      </c>
    </row>
    <row r="349" spans="1:15" ht="13.5" customHeight="1" x14ac:dyDescent="0.15">
      <c r="A349" s="32" t="s">
        <v>1172</v>
      </c>
      <c r="B349" s="33"/>
      <c r="C349" s="34"/>
      <c r="D349" s="32" t="s">
        <v>599</v>
      </c>
      <c r="E349" s="35" t="s">
        <v>34</v>
      </c>
      <c r="F349" s="34" t="s">
        <v>1787</v>
      </c>
      <c r="G349" s="36">
        <f t="shared" si="18"/>
        <v>552.91899999999998</v>
      </c>
      <c r="H349" s="37">
        <v>42541</v>
      </c>
      <c r="I349" s="36" t="s">
        <v>136</v>
      </c>
      <c r="J349" s="36" t="s">
        <v>1788</v>
      </c>
      <c r="K349" s="36" t="s">
        <v>21</v>
      </c>
      <c r="L349" s="36">
        <v>19</v>
      </c>
      <c r="M349" s="38" t="s">
        <v>1865</v>
      </c>
      <c r="N349" s="38" t="s">
        <v>1866</v>
      </c>
      <c r="O349" s="39" t="s">
        <v>2187</v>
      </c>
    </row>
    <row r="350" spans="1:15" s="40" customFormat="1" ht="13.5" customHeight="1" x14ac:dyDescent="0.15">
      <c r="A350" s="32" t="s">
        <v>261</v>
      </c>
      <c r="B350" s="33"/>
      <c r="C350" s="34"/>
      <c r="D350" s="32" t="s">
        <v>599</v>
      </c>
      <c r="E350" s="35" t="s">
        <v>34</v>
      </c>
      <c r="F350" s="34" t="s">
        <v>1789</v>
      </c>
      <c r="G350" s="36">
        <f t="shared" si="18"/>
        <v>174.60599999999999</v>
      </c>
      <c r="H350" s="37">
        <v>42541</v>
      </c>
      <c r="I350" s="36" t="s">
        <v>136</v>
      </c>
      <c r="J350" s="36" t="s">
        <v>1790</v>
      </c>
      <c r="K350" s="36" t="s">
        <v>21</v>
      </c>
      <c r="L350" s="36">
        <v>6</v>
      </c>
      <c r="M350" s="38" t="s">
        <v>1791</v>
      </c>
      <c r="N350" s="38" t="s">
        <v>1792</v>
      </c>
      <c r="O350" s="39" t="s">
        <v>2188</v>
      </c>
    </row>
    <row r="351" spans="1:15" s="40" customFormat="1" ht="13.5" customHeight="1" x14ac:dyDescent="0.15">
      <c r="A351" s="32" t="s">
        <v>261</v>
      </c>
      <c r="B351" s="33"/>
      <c r="C351" s="34"/>
      <c r="D351" s="32" t="s">
        <v>599</v>
      </c>
      <c r="E351" s="35" t="s">
        <v>34</v>
      </c>
      <c r="F351" s="34" t="s">
        <v>1793</v>
      </c>
      <c r="G351" s="36">
        <f t="shared" si="18"/>
        <v>436.51499999999999</v>
      </c>
      <c r="H351" s="37">
        <v>42541</v>
      </c>
      <c r="I351" s="36" t="s">
        <v>136</v>
      </c>
      <c r="J351" s="36" t="s">
        <v>1794</v>
      </c>
      <c r="K351" s="36" t="s">
        <v>21</v>
      </c>
      <c r="L351" s="36">
        <v>15</v>
      </c>
      <c r="M351" s="38" t="s">
        <v>1795</v>
      </c>
      <c r="N351" s="38" t="s">
        <v>1796</v>
      </c>
      <c r="O351" s="39" t="s">
        <v>2189</v>
      </c>
    </row>
    <row r="352" spans="1:15" s="40" customFormat="1" ht="13.5" customHeight="1" x14ac:dyDescent="0.15">
      <c r="A352" s="32" t="s">
        <v>261</v>
      </c>
      <c r="B352" s="33"/>
      <c r="C352" s="34"/>
      <c r="D352" s="32" t="s">
        <v>599</v>
      </c>
      <c r="E352" s="35" t="s">
        <v>34</v>
      </c>
      <c r="F352" s="34" t="s">
        <v>1801</v>
      </c>
      <c r="G352" s="36">
        <f t="shared" si="18"/>
        <v>727.52499999999998</v>
      </c>
      <c r="H352" s="37">
        <v>42541</v>
      </c>
      <c r="I352" s="36" t="s">
        <v>136</v>
      </c>
      <c r="J352" s="36" t="s">
        <v>1802</v>
      </c>
      <c r="K352" s="36" t="s">
        <v>21</v>
      </c>
      <c r="L352" s="36">
        <v>25</v>
      </c>
      <c r="M352" s="38" t="s">
        <v>1803</v>
      </c>
      <c r="N352" s="38" t="s">
        <v>84</v>
      </c>
      <c r="O352" s="39" t="s">
        <v>2191</v>
      </c>
    </row>
    <row r="353" spans="1:15" s="40" customFormat="1" ht="13.5" customHeight="1" x14ac:dyDescent="0.15">
      <c r="A353" s="32" t="s">
        <v>261</v>
      </c>
      <c r="B353" s="33"/>
      <c r="C353" s="34"/>
      <c r="D353" s="32" t="s">
        <v>599</v>
      </c>
      <c r="E353" s="35" t="s">
        <v>34</v>
      </c>
      <c r="F353" s="34" t="s">
        <v>1804</v>
      </c>
      <c r="G353" s="36">
        <f t="shared" si="18"/>
        <v>552.91899999999998</v>
      </c>
      <c r="H353" s="37">
        <v>42541</v>
      </c>
      <c r="I353" s="36" t="s">
        <v>136</v>
      </c>
      <c r="J353" s="36" t="s">
        <v>1805</v>
      </c>
      <c r="K353" s="36" t="s">
        <v>21</v>
      </c>
      <c r="L353" s="36">
        <v>19</v>
      </c>
      <c r="M353" s="38" t="s">
        <v>1806</v>
      </c>
      <c r="N353" s="38" t="s">
        <v>1807</v>
      </c>
      <c r="O353" s="39" t="s">
        <v>2192</v>
      </c>
    </row>
    <row r="354" spans="1:15" s="40" customFormat="1" ht="13.5" customHeight="1" x14ac:dyDescent="0.15">
      <c r="A354" s="32" t="s">
        <v>261</v>
      </c>
      <c r="B354" s="33"/>
      <c r="C354" s="34"/>
      <c r="D354" s="32" t="s">
        <v>599</v>
      </c>
      <c r="E354" s="35" t="s">
        <v>34</v>
      </c>
      <c r="F354" s="34" t="s">
        <v>1808</v>
      </c>
      <c r="G354" s="36">
        <f t="shared" si="18"/>
        <v>116.404</v>
      </c>
      <c r="H354" s="37">
        <v>42541</v>
      </c>
      <c r="I354" s="36" t="s">
        <v>136</v>
      </c>
      <c r="J354" s="36" t="s">
        <v>1809</v>
      </c>
      <c r="K354" s="36" t="s">
        <v>21</v>
      </c>
      <c r="L354" s="36">
        <v>4</v>
      </c>
      <c r="M354" s="38" t="s">
        <v>1810</v>
      </c>
      <c r="N354" s="38" t="s">
        <v>1811</v>
      </c>
      <c r="O354" s="39" t="s">
        <v>2193</v>
      </c>
    </row>
    <row r="355" spans="1:15" s="40" customFormat="1" ht="13.5" customHeight="1" x14ac:dyDescent="0.15">
      <c r="A355" s="32" t="s">
        <v>261</v>
      </c>
      <c r="B355" s="33"/>
      <c r="C355" s="34"/>
      <c r="D355" s="32" t="s">
        <v>1920</v>
      </c>
      <c r="E355" s="35" t="s">
        <v>34</v>
      </c>
      <c r="F355" s="34" t="s">
        <v>1812</v>
      </c>
      <c r="G355" s="36">
        <f t="shared" si="18"/>
        <v>349.21199999999999</v>
      </c>
      <c r="H355" s="37">
        <v>42541</v>
      </c>
      <c r="I355" s="36" t="s">
        <v>136</v>
      </c>
      <c r="J355" s="36" t="s">
        <v>1813</v>
      </c>
      <c r="K355" s="36" t="s">
        <v>21</v>
      </c>
      <c r="L355" s="36">
        <v>12</v>
      </c>
      <c r="M355" s="38" t="s">
        <v>1814</v>
      </c>
      <c r="N355" s="38" t="s">
        <v>1815</v>
      </c>
      <c r="O355" s="39" t="s">
        <v>2194</v>
      </c>
    </row>
    <row r="356" spans="1:15" ht="13.5" customHeight="1" x14ac:dyDescent="0.15">
      <c r="A356" s="32" t="s">
        <v>1347</v>
      </c>
      <c r="B356" s="33"/>
      <c r="C356" s="34"/>
      <c r="D356" s="32" t="s">
        <v>1218</v>
      </c>
      <c r="E356" s="35" t="s">
        <v>34</v>
      </c>
      <c r="F356" s="34" t="s">
        <v>1816</v>
      </c>
      <c r="G356" s="36">
        <f t="shared" ref="G356:G365" si="19">18.708*L356</f>
        <v>467.69999999999993</v>
      </c>
      <c r="H356" s="37">
        <v>42541</v>
      </c>
      <c r="I356" s="36" t="s">
        <v>152</v>
      </c>
      <c r="J356" s="36" t="s">
        <v>1817</v>
      </c>
      <c r="K356" s="36" t="s">
        <v>21</v>
      </c>
      <c r="L356" s="36">
        <v>25</v>
      </c>
      <c r="M356" s="38" t="s">
        <v>1818</v>
      </c>
      <c r="N356" s="38" t="s">
        <v>84</v>
      </c>
      <c r="O356" s="39" t="s">
        <v>2195</v>
      </c>
    </row>
    <row r="357" spans="1:15" s="40" customFormat="1" ht="13.5" customHeight="1" x14ac:dyDescent="0.15">
      <c r="A357" s="32" t="s">
        <v>1347</v>
      </c>
      <c r="B357" s="33"/>
      <c r="C357" s="34"/>
      <c r="D357" s="32" t="s">
        <v>1218</v>
      </c>
      <c r="E357" s="35" t="s">
        <v>34</v>
      </c>
      <c r="F357" s="34" t="s">
        <v>1819</v>
      </c>
      <c r="G357" s="36">
        <f t="shared" si="19"/>
        <v>411.57599999999996</v>
      </c>
      <c r="H357" s="37">
        <v>42541</v>
      </c>
      <c r="I357" s="36" t="s">
        <v>152</v>
      </c>
      <c r="J357" s="36" t="s">
        <v>1820</v>
      </c>
      <c r="K357" s="36" t="s">
        <v>21</v>
      </c>
      <c r="L357" s="36">
        <v>22</v>
      </c>
      <c r="M357" s="38" t="s">
        <v>1821</v>
      </c>
      <c r="N357" s="38" t="s">
        <v>1822</v>
      </c>
      <c r="O357" s="39" t="s">
        <v>2196</v>
      </c>
    </row>
    <row r="358" spans="1:15" s="40" customFormat="1" ht="13.5" customHeight="1" x14ac:dyDescent="0.15">
      <c r="A358" s="32" t="s">
        <v>1347</v>
      </c>
      <c r="B358" s="33"/>
      <c r="C358" s="34"/>
      <c r="D358" s="32" t="s">
        <v>1218</v>
      </c>
      <c r="E358" s="35" t="s">
        <v>34</v>
      </c>
      <c r="F358" s="34" t="s">
        <v>1823</v>
      </c>
      <c r="G358" s="36">
        <f t="shared" si="19"/>
        <v>467.69999999999993</v>
      </c>
      <c r="H358" s="37">
        <v>42541</v>
      </c>
      <c r="I358" s="36" t="s">
        <v>152</v>
      </c>
      <c r="J358" s="36" t="s">
        <v>1824</v>
      </c>
      <c r="K358" s="36" t="s">
        <v>21</v>
      </c>
      <c r="L358" s="36">
        <v>25</v>
      </c>
      <c r="M358" s="38" t="s">
        <v>1825</v>
      </c>
      <c r="N358" s="38" t="s">
        <v>84</v>
      </c>
      <c r="O358" s="39" t="s">
        <v>2197</v>
      </c>
    </row>
    <row r="359" spans="1:15" s="40" customFormat="1" ht="13.5" customHeight="1" x14ac:dyDescent="0.15">
      <c r="A359" s="32" t="s">
        <v>1347</v>
      </c>
      <c r="B359" s="33"/>
      <c r="C359" s="34"/>
      <c r="D359" s="32" t="s">
        <v>1218</v>
      </c>
      <c r="E359" s="35" t="s">
        <v>34</v>
      </c>
      <c r="F359" s="34" t="s">
        <v>1826</v>
      </c>
      <c r="G359" s="36">
        <f t="shared" si="19"/>
        <v>467.69999999999993</v>
      </c>
      <c r="H359" s="37">
        <v>42541</v>
      </c>
      <c r="I359" s="36" t="s">
        <v>152</v>
      </c>
      <c r="J359" s="36" t="s">
        <v>1827</v>
      </c>
      <c r="K359" s="36" t="s">
        <v>21</v>
      </c>
      <c r="L359" s="36">
        <v>25</v>
      </c>
      <c r="M359" s="38" t="s">
        <v>1828</v>
      </c>
      <c r="N359" s="38" t="s">
        <v>84</v>
      </c>
      <c r="O359" s="39" t="s">
        <v>2198</v>
      </c>
    </row>
    <row r="360" spans="1:15" s="40" customFormat="1" ht="13.5" customHeight="1" x14ac:dyDescent="0.15">
      <c r="A360" s="32" t="s">
        <v>1347</v>
      </c>
      <c r="B360" s="33"/>
      <c r="C360" s="34"/>
      <c r="D360" s="32" t="s">
        <v>1218</v>
      </c>
      <c r="E360" s="35" t="s">
        <v>34</v>
      </c>
      <c r="F360" s="34" t="s">
        <v>1829</v>
      </c>
      <c r="G360" s="36">
        <f t="shared" si="19"/>
        <v>467.69999999999993</v>
      </c>
      <c r="H360" s="37">
        <v>42541</v>
      </c>
      <c r="I360" s="36" t="s">
        <v>152</v>
      </c>
      <c r="J360" s="36" t="s">
        <v>1830</v>
      </c>
      <c r="K360" s="36" t="s">
        <v>21</v>
      </c>
      <c r="L360" s="36">
        <v>25</v>
      </c>
      <c r="M360" s="38" t="s">
        <v>1831</v>
      </c>
      <c r="N360" s="38" t="s">
        <v>84</v>
      </c>
      <c r="O360" s="39" t="s">
        <v>2199</v>
      </c>
    </row>
    <row r="361" spans="1:15" s="40" customFormat="1" ht="13.5" customHeight="1" x14ac:dyDescent="0.15">
      <c r="A361" s="32" t="s">
        <v>1347</v>
      </c>
      <c r="B361" s="33"/>
      <c r="C361" s="34"/>
      <c r="D361" s="32" t="s">
        <v>1218</v>
      </c>
      <c r="E361" s="35" t="s">
        <v>34</v>
      </c>
      <c r="F361" s="34" t="s">
        <v>1832</v>
      </c>
      <c r="G361" s="36">
        <f t="shared" si="19"/>
        <v>467.69999999999993</v>
      </c>
      <c r="H361" s="37">
        <v>42541</v>
      </c>
      <c r="I361" s="36" t="s">
        <v>152</v>
      </c>
      <c r="J361" s="36" t="s">
        <v>1833</v>
      </c>
      <c r="K361" s="36" t="s">
        <v>21</v>
      </c>
      <c r="L361" s="36">
        <v>25</v>
      </c>
      <c r="M361" s="38" t="s">
        <v>1834</v>
      </c>
      <c r="N361" s="38" t="s">
        <v>84</v>
      </c>
      <c r="O361" s="39" t="s">
        <v>2200</v>
      </c>
    </row>
    <row r="362" spans="1:15" s="40" customFormat="1" ht="13.5" customHeight="1" x14ac:dyDescent="0.15">
      <c r="A362" s="32" t="s">
        <v>1347</v>
      </c>
      <c r="B362" s="33"/>
      <c r="C362" s="34"/>
      <c r="D362" s="32" t="s">
        <v>1218</v>
      </c>
      <c r="E362" s="35" t="s">
        <v>34</v>
      </c>
      <c r="F362" s="34" t="s">
        <v>1835</v>
      </c>
      <c r="G362" s="36">
        <f t="shared" si="19"/>
        <v>467.69999999999993</v>
      </c>
      <c r="H362" s="37">
        <v>42541</v>
      </c>
      <c r="I362" s="36" t="s">
        <v>152</v>
      </c>
      <c r="J362" s="36" t="s">
        <v>1836</v>
      </c>
      <c r="K362" s="36" t="s">
        <v>21</v>
      </c>
      <c r="L362" s="36">
        <v>25</v>
      </c>
      <c r="M362" s="38" t="s">
        <v>1837</v>
      </c>
      <c r="N362" s="38" t="s">
        <v>84</v>
      </c>
      <c r="O362" s="39" t="s">
        <v>2201</v>
      </c>
    </row>
    <row r="363" spans="1:15" s="40" customFormat="1" ht="13.5" customHeight="1" x14ac:dyDescent="0.15">
      <c r="A363" s="32" t="s">
        <v>1347</v>
      </c>
      <c r="B363" s="33"/>
      <c r="C363" s="34"/>
      <c r="D363" s="32" t="s">
        <v>1218</v>
      </c>
      <c r="E363" s="35" t="s">
        <v>34</v>
      </c>
      <c r="F363" s="34" t="s">
        <v>1838</v>
      </c>
      <c r="G363" s="36">
        <f t="shared" si="19"/>
        <v>374.15999999999997</v>
      </c>
      <c r="H363" s="37">
        <v>42541</v>
      </c>
      <c r="I363" s="36" t="s">
        <v>152</v>
      </c>
      <c r="J363" s="36" t="s">
        <v>1839</v>
      </c>
      <c r="K363" s="36" t="s">
        <v>21</v>
      </c>
      <c r="L363" s="36">
        <v>20</v>
      </c>
      <c r="M363" s="38" t="s">
        <v>1840</v>
      </c>
      <c r="N363" s="38" t="s">
        <v>1841</v>
      </c>
      <c r="O363" s="39" t="s">
        <v>2202</v>
      </c>
    </row>
    <row r="364" spans="1:15" s="40" customFormat="1" ht="13.5" customHeight="1" x14ac:dyDescent="0.15">
      <c r="A364" s="32" t="s">
        <v>1347</v>
      </c>
      <c r="B364" s="33"/>
      <c r="C364" s="34"/>
      <c r="D364" s="32" t="s">
        <v>1218</v>
      </c>
      <c r="E364" s="35" t="s">
        <v>34</v>
      </c>
      <c r="F364" s="34" t="s">
        <v>1842</v>
      </c>
      <c r="G364" s="36">
        <f t="shared" si="19"/>
        <v>93.539999999999992</v>
      </c>
      <c r="H364" s="37">
        <v>42541</v>
      </c>
      <c r="I364" s="36" t="s">
        <v>152</v>
      </c>
      <c r="J364" s="36" t="s">
        <v>1843</v>
      </c>
      <c r="K364" s="36" t="s">
        <v>21</v>
      </c>
      <c r="L364" s="36">
        <v>5</v>
      </c>
      <c r="M364" s="38" t="s">
        <v>1844</v>
      </c>
      <c r="N364" s="38" t="s">
        <v>1845</v>
      </c>
      <c r="O364" s="39" t="s">
        <v>2203</v>
      </c>
    </row>
    <row r="365" spans="1:15" s="40" customFormat="1" ht="13.5" customHeight="1" x14ac:dyDescent="0.15">
      <c r="A365" s="32" t="s">
        <v>1347</v>
      </c>
      <c r="B365" s="33"/>
      <c r="C365" s="34"/>
      <c r="D365" s="32" t="s">
        <v>1218</v>
      </c>
      <c r="E365" s="35" t="s">
        <v>34</v>
      </c>
      <c r="F365" s="34" t="s">
        <v>2204</v>
      </c>
      <c r="G365" s="36">
        <f t="shared" si="19"/>
        <v>93.539999999999992</v>
      </c>
      <c r="H365" s="37">
        <v>42541</v>
      </c>
      <c r="I365" s="36" t="s">
        <v>152</v>
      </c>
      <c r="J365" s="36" t="s">
        <v>1849</v>
      </c>
      <c r="K365" s="36" t="s">
        <v>21</v>
      </c>
      <c r="L365" s="36">
        <v>5</v>
      </c>
      <c r="M365" s="38" t="s">
        <v>1850</v>
      </c>
      <c r="N365" s="38" t="s">
        <v>1845</v>
      </c>
      <c r="O365" s="39" t="s">
        <v>2206</v>
      </c>
    </row>
    <row r="366" spans="1:15" s="40" customFormat="1" ht="13.5" customHeight="1" x14ac:dyDescent="0.15">
      <c r="A366" s="32" t="s">
        <v>1854</v>
      </c>
      <c r="B366" s="33"/>
      <c r="C366" s="34"/>
      <c r="D366" s="32" t="s">
        <v>599</v>
      </c>
      <c r="E366" s="35" t="s">
        <v>34</v>
      </c>
      <c r="F366" s="34" t="s">
        <v>1855</v>
      </c>
      <c r="G366" s="36">
        <f>L366*29.101</f>
        <v>727.52499999999998</v>
      </c>
      <c r="H366" s="37">
        <v>42541</v>
      </c>
      <c r="I366" s="36" t="s">
        <v>1712</v>
      </c>
      <c r="J366" s="36" t="s">
        <v>1867</v>
      </c>
      <c r="K366" s="36" t="s">
        <v>21</v>
      </c>
      <c r="L366" s="36">
        <v>25</v>
      </c>
      <c r="M366" s="38" t="s">
        <v>1856</v>
      </c>
      <c r="N366" s="38" t="s">
        <v>84</v>
      </c>
      <c r="O366" s="39" t="s">
        <v>2208</v>
      </c>
    </row>
    <row r="367" spans="1:15" ht="13.5" customHeight="1" x14ac:dyDescent="0.15">
      <c r="A367" s="32" t="s">
        <v>1854</v>
      </c>
      <c r="B367" s="33"/>
      <c r="C367" s="34"/>
      <c r="D367" s="32" t="s">
        <v>599</v>
      </c>
      <c r="E367" s="35" t="s">
        <v>34</v>
      </c>
      <c r="F367" s="34" t="s">
        <v>1857</v>
      </c>
      <c r="G367" s="36">
        <f>L367*29.101</f>
        <v>727.52499999999998</v>
      </c>
      <c r="H367" s="37">
        <v>42541</v>
      </c>
      <c r="I367" s="36" t="s">
        <v>1712</v>
      </c>
      <c r="J367" s="36" t="s">
        <v>1868</v>
      </c>
      <c r="K367" s="36" t="s">
        <v>21</v>
      </c>
      <c r="L367" s="36">
        <v>25</v>
      </c>
      <c r="M367" s="38" t="s">
        <v>1858</v>
      </c>
      <c r="N367" s="38" t="s">
        <v>84</v>
      </c>
      <c r="O367" s="39" t="s">
        <v>2234</v>
      </c>
    </row>
    <row r="368" spans="1:15" s="40" customFormat="1" ht="13.5" customHeight="1" x14ac:dyDescent="0.15">
      <c r="A368" s="32" t="s">
        <v>1854</v>
      </c>
      <c r="B368" s="33"/>
      <c r="C368" s="34"/>
      <c r="D368" s="32" t="s">
        <v>599</v>
      </c>
      <c r="E368" s="35" t="s">
        <v>34</v>
      </c>
      <c r="F368" s="34" t="s">
        <v>1859</v>
      </c>
      <c r="G368" s="36">
        <f>L368*29.101</f>
        <v>727.52499999999998</v>
      </c>
      <c r="H368" s="37">
        <v>42541</v>
      </c>
      <c r="I368" s="36" t="s">
        <v>1712</v>
      </c>
      <c r="J368" s="36" t="s">
        <v>1869</v>
      </c>
      <c r="K368" s="36" t="s">
        <v>21</v>
      </c>
      <c r="L368" s="36">
        <v>25</v>
      </c>
      <c r="M368" s="38" t="s">
        <v>1860</v>
      </c>
      <c r="N368" s="38" t="s">
        <v>84</v>
      </c>
      <c r="O368" s="39" t="s">
        <v>2794</v>
      </c>
    </row>
    <row r="369" spans="1:15" s="40" customFormat="1" ht="13.5" customHeight="1" x14ac:dyDescent="0.15">
      <c r="A369" s="32" t="s">
        <v>1854</v>
      </c>
      <c r="B369" s="33"/>
      <c r="C369" s="34"/>
      <c r="D369" s="32" t="s">
        <v>599</v>
      </c>
      <c r="E369" s="35" t="s">
        <v>34</v>
      </c>
      <c r="F369" s="34" t="s">
        <v>1861</v>
      </c>
      <c r="G369" s="36">
        <f>L369*29.101</f>
        <v>378.31299999999999</v>
      </c>
      <c r="H369" s="37">
        <v>42541</v>
      </c>
      <c r="I369" s="36" t="s">
        <v>1712</v>
      </c>
      <c r="J369" s="36" t="s">
        <v>1870</v>
      </c>
      <c r="K369" s="36" t="s">
        <v>21</v>
      </c>
      <c r="L369" s="36">
        <v>13</v>
      </c>
      <c r="M369" s="38" t="s">
        <v>1862</v>
      </c>
      <c r="N369" s="38" t="s">
        <v>1863</v>
      </c>
      <c r="O369" s="39" t="s">
        <v>2233</v>
      </c>
    </row>
    <row r="370" spans="1:15" s="40" customFormat="1" ht="13.5" customHeight="1" x14ac:dyDescent="0.15">
      <c r="A370" s="32" t="s">
        <v>1172</v>
      </c>
      <c r="B370" s="33"/>
      <c r="C370" s="34"/>
      <c r="D370" s="32" t="s">
        <v>599</v>
      </c>
      <c r="E370" s="35" t="s">
        <v>34</v>
      </c>
      <c r="F370" s="34" t="s">
        <v>1922</v>
      </c>
      <c r="G370" s="36">
        <f t="shared" ref="G370:G376" si="20">29.101*L370</f>
        <v>727.52499999999998</v>
      </c>
      <c r="H370" s="37">
        <v>42545</v>
      </c>
      <c r="I370" s="36" t="s">
        <v>1174</v>
      </c>
      <c r="J370" s="36" t="s">
        <v>1923</v>
      </c>
      <c r="K370" s="36" t="s">
        <v>21</v>
      </c>
      <c r="L370" s="36">
        <v>25</v>
      </c>
      <c r="M370" s="38" t="s">
        <v>1924</v>
      </c>
      <c r="N370" s="38" t="s">
        <v>1027</v>
      </c>
      <c r="O370" s="39" t="s">
        <v>2214</v>
      </c>
    </row>
    <row r="371" spans="1:15" ht="13.5" customHeight="1" x14ac:dyDescent="0.15">
      <c r="A371" s="32" t="s">
        <v>1172</v>
      </c>
      <c r="B371" s="33"/>
      <c r="C371" s="34"/>
      <c r="D371" s="32" t="s">
        <v>599</v>
      </c>
      <c r="E371" s="35" t="s">
        <v>34</v>
      </c>
      <c r="F371" s="34" t="s">
        <v>1925</v>
      </c>
      <c r="G371" s="36">
        <f t="shared" si="20"/>
        <v>378.31299999999999</v>
      </c>
      <c r="H371" s="37">
        <v>42545</v>
      </c>
      <c r="I371" s="36" t="s">
        <v>1174</v>
      </c>
      <c r="J371" s="36" t="s">
        <v>1948</v>
      </c>
      <c r="K371" s="36" t="s">
        <v>21</v>
      </c>
      <c r="L371" s="36">
        <v>13</v>
      </c>
      <c r="M371" s="38" t="s">
        <v>1926</v>
      </c>
      <c r="N371" s="38" t="s">
        <v>1927</v>
      </c>
      <c r="O371" s="39" t="s">
        <v>2215</v>
      </c>
    </row>
    <row r="372" spans="1:15" ht="13.5" customHeight="1" x14ac:dyDescent="0.15">
      <c r="A372" s="32" t="s">
        <v>1172</v>
      </c>
      <c r="B372" s="33"/>
      <c r="C372" s="34"/>
      <c r="D372" s="32" t="s">
        <v>599</v>
      </c>
      <c r="E372" s="35" t="s">
        <v>34</v>
      </c>
      <c r="F372" s="34" t="s">
        <v>1928</v>
      </c>
      <c r="G372" s="36">
        <f t="shared" si="20"/>
        <v>58.201999999999998</v>
      </c>
      <c r="H372" s="37">
        <v>42545</v>
      </c>
      <c r="I372" s="36" t="s">
        <v>1174</v>
      </c>
      <c r="J372" s="36" t="s">
        <v>1929</v>
      </c>
      <c r="K372" s="36" t="s">
        <v>21</v>
      </c>
      <c r="L372" s="36">
        <v>2</v>
      </c>
      <c r="M372" s="38" t="s">
        <v>1930</v>
      </c>
      <c r="N372" s="38" t="s">
        <v>1931</v>
      </c>
      <c r="O372" s="39" t="s">
        <v>2216</v>
      </c>
    </row>
    <row r="373" spans="1:15" ht="13.5" customHeight="1" x14ac:dyDescent="0.15">
      <c r="A373" s="32" t="s">
        <v>1172</v>
      </c>
      <c r="B373" s="33"/>
      <c r="C373" s="34"/>
      <c r="D373" s="32" t="s">
        <v>599</v>
      </c>
      <c r="E373" s="35" t="s">
        <v>34</v>
      </c>
      <c r="F373" s="34" t="s">
        <v>1932</v>
      </c>
      <c r="G373" s="36">
        <f t="shared" si="20"/>
        <v>611.12099999999998</v>
      </c>
      <c r="H373" s="37">
        <v>42545</v>
      </c>
      <c r="I373" s="36" t="s">
        <v>1174</v>
      </c>
      <c r="J373" s="36" t="s">
        <v>1933</v>
      </c>
      <c r="K373" s="36" t="s">
        <v>21</v>
      </c>
      <c r="L373" s="36">
        <v>21</v>
      </c>
      <c r="M373" s="38" t="s">
        <v>1934</v>
      </c>
      <c r="N373" s="38" t="s">
        <v>1935</v>
      </c>
      <c r="O373" s="39" t="s">
        <v>2217</v>
      </c>
    </row>
    <row r="374" spans="1:15" ht="13.5" customHeight="1" x14ac:dyDescent="0.15">
      <c r="A374" s="32" t="s">
        <v>1172</v>
      </c>
      <c r="B374" s="33"/>
      <c r="C374" s="34"/>
      <c r="D374" s="32" t="s">
        <v>599</v>
      </c>
      <c r="E374" s="35" t="s">
        <v>34</v>
      </c>
      <c r="F374" s="34" t="s">
        <v>1936</v>
      </c>
      <c r="G374" s="36">
        <f t="shared" si="20"/>
        <v>727.52499999999998</v>
      </c>
      <c r="H374" s="37">
        <v>42545</v>
      </c>
      <c r="I374" s="36" t="s">
        <v>1174</v>
      </c>
      <c r="J374" s="36" t="s">
        <v>1937</v>
      </c>
      <c r="K374" s="36" t="s">
        <v>21</v>
      </c>
      <c r="L374" s="36">
        <v>25</v>
      </c>
      <c r="M374" s="38" t="s">
        <v>1938</v>
      </c>
      <c r="N374" s="38" t="s">
        <v>1027</v>
      </c>
      <c r="O374" s="39" t="s">
        <v>2218</v>
      </c>
    </row>
    <row r="375" spans="1:15" s="40" customFormat="1" ht="13.5" customHeight="1" x14ac:dyDescent="0.15">
      <c r="A375" s="32" t="s">
        <v>1172</v>
      </c>
      <c r="B375" s="33"/>
      <c r="C375" s="34"/>
      <c r="D375" s="32" t="s">
        <v>599</v>
      </c>
      <c r="E375" s="35" t="s">
        <v>34</v>
      </c>
      <c r="F375" s="34" t="s">
        <v>1939</v>
      </c>
      <c r="G375" s="36">
        <f t="shared" si="20"/>
        <v>378.31299999999999</v>
      </c>
      <c r="H375" s="37">
        <v>42545</v>
      </c>
      <c r="I375" s="36" t="s">
        <v>1174</v>
      </c>
      <c r="J375" s="36" t="s">
        <v>1940</v>
      </c>
      <c r="K375" s="36" t="s">
        <v>21</v>
      </c>
      <c r="L375" s="36">
        <v>13</v>
      </c>
      <c r="M375" s="38" t="s">
        <v>1941</v>
      </c>
      <c r="N375" s="38" t="s">
        <v>1942</v>
      </c>
      <c r="O375" s="39" t="s">
        <v>2219</v>
      </c>
    </row>
    <row r="376" spans="1:15" s="40" customFormat="1" ht="13.5" customHeight="1" x14ac:dyDescent="0.15">
      <c r="A376" s="32" t="s">
        <v>1172</v>
      </c>
      <c r="B376" s="33"/>
      <c r="C376" s="34"/>
      <c r="D376" s="32" t="s">
        <v>1952</v>
      </c>
      <c r="E376" s="35" t="s">
        <v>34</v>
      </c>
      <c r="F376" s="34" t="s">
        <v>1943</v>
      </c>
      <c r="G376" s="36">
        <f t="shared" si="20"/>
        <v>727.52499999999998</v>
      </c>
      <c r="H376" s="37">
        <v>42545</v>
      </c>
      <c r="I376" s="36" t="s">
        <v>1174</v>
      </c>
      <c r="J376" s="36" t="s">
        <v>1944</v>
      </c>
      <c r="K376" s="36" t="s">
        <v>21</v>
      </c>
      <c r="L376" s="36">
        <v>25</v>
      </c>
      <c r="M376" s="38" t="s">
        <v>1921</v>
      </c>
      <c r="N376" s="38" t="s">
        <v>1027</v>
      </c>
      <c r="O376" s="39" t="s">
        <v>2220</v>
      </c>
    </row>
    <row r="377" spans="1:15" s="40" customFormat="1" ht="13.5" customHeight="1" x14ac:dyDescent="0.15">
      <c r="A377" s="32" t="s">
        <v>483</v>
      </c>
      <c r="B377" s="48" t="s">
        <v>1951</v>
      </c>
      <c r="C377" s="34"/>
      <c r="D377" s="32"/>
      <c r="E377" s="35" t="s">
        <v>1165</v>
      </c>
      <c r="F377" s="34" t="s">
        <v>1949</v>
      </c>
      <c r="G377" s="36">
        <v>342</v>
      </c>
      <c r="H377" s="37">
        <v>42548</v>
      </c>
      <c r="I377" s="36"/>
      <c r="J377" s="36"/>
      <c r="K377" s="36"/>
      <c r="L377" s="36"/>
      <c r="M377" s="38"/>
      <c r="N377" s="38"/>
      <c r="O377" s="39"/>
    </row>
    <row r="378" spans="1:15" s="40" customFormat="1" ht="13.5" customHeight="1" x14ac:dyDescent="0.15">
      <c r="A378" s="32" t="s">
        <v>1973</v>
      </c>
      <c r="B378" s="33"/>
      <c r="C378" s="34"/>
      <c r="D378" s="32" t="s">
        <v>1974</v>
      </c>
      <c r="E378" s="35" t="s">
        <v>1968</v>
      </c>
      <c r="F378" s="34" t="s">
        <v>1975</v>
      </c>
      <c r="G378" s="36">
        <f>L378*29.101</f>
        <v>727.52499999999998</v>
      </c>
      <c r="H378" s="37">
        <v>42548</v>
      </c>
      <c r="I378" s="36" t="s">
        <v>1976</v>
      </c>
      <c r="J378" s="36" t="s">
        <v>1977</v>
      </c>
      <c r="K378" s="36" t="s">
        <v>1959</v>
      </c>
      <c r="L378" s="36">
        <v>25</v>
      </c>
      <c r="M378" s="38" t="s">
        <v>1978</v>
      </c>
      <c r="N378" s="38" t="s">
        <v>1961</v>
      </c>
      <c r="O378" s="39" t="s">
        <v>2797</v>
      </c>
    </row>
    <row r="379" spans="1:15" s="40" customFormat="1" ht="13.5" customHeight="1" x14ac:dyDescent="0.15">
      <c r="A379" s="32" t="s">
        <v>1979</v>
      </c>
      <c r="B379" s="33"/>
      <c r="C379" s="34"/>
      <c r="D379" s="32" t="s">
        <v>1980</v>
      </c>
      <c r="E379" s="35" t="s">
        <v>1968</v>
      </c>
      <c r="F379" s="34" t="s">
        <v>1981</v>
      </c>
      <c r="G379" s="36">
        <f t="shared" ref="G379:G384" si="21">29.101*L379</f>
        <v>727.52499999999998</v>
      </c>
      <c r="H379" s="37">
        <v>42548</v>
      </c>
      <c r="I379" s="36" t="s">
        <v>1982</v>
      </c>
      <c r="J379" s="36" t="s">
        <v>1983</v>
      </c>
      <c r="K379" s="36" t="s">
        <v>1959</v>
      </c>
      <c r="L379" s="36">
        <v>25</v>
      </c>
      <c r="M379" s="38" t="s">
        <v>1984</v>
      </c>
      <c r="N379" s="38" t="s">
        <v>1985</v>
      </c>
      <c r="O379" s="39" t="s">
        <v>2798</v>
      </c>
    </row>
    <row r="380" spans="1:15" s="40" customFormat="1" ht="13.5" customHeight="1" x14ac:dyDescent="0.15">
      <c r="A380" s="32" t="s">
        <v>1979</v>
      </c>
      <c r="B380" s="33"/>
      <c r="C380" s="34"/>
      <c r="D380" s="32" t="s">
        <v>1980</v>
      </c>
      <c r="E380" s="35" t="s">
        <v>1968</v>
      </c>
      <c r="F380" s="34" t="s">
        <v>1986</v>
      </c>
      <c r="G380" s="36">
        <f t="shared" si="21"/>
        <v>727.52499999999998</v>
      </c>
      <c r="H380" s="37">
        <v>42548</v>
      </c>
      <c r="I380" s="36" t="s">
        <v>1982</v>
      </c>
      <c r="J380" s="36" t="s">
        <v>1987</v>
      </c>
      <c r="K380" s="36" t="s">
        <v>1959</v>
      </c>
      <c r="L380" s="36">
        <v>25</v>
      </c>
      <c r="M380" s="38" t="s">
        <v>1988</v>
      </c>
      <c r="N380" s="38" t="s">
        <v>1961</v>
      </c>
      <c r="O380" s="39" t="s">
        <v>2799</v>
      </c>
    </row>
    <row r="381" spans="1:15" s="40" customFormat="1" ht="13.5" customHeight="1" x14ac:dyDescent="0.15">
      <c r="A381" s="32" t="s">
        <v>1979</v>
      </c>
      <c r="B381" s="33"/>
      <c r="C381" s="34"/>
      <c r="D381" s="32" t="s">
        <v>1980</v>
      </c>
      <c r="E381" s="35" t="s">
        <v>1968</v>
      </c>
      <c r="F381" s="34" t="s">
        <v>1989</v>
      </c>
      <c r="G381" s="36">
        <f t="shared" si="21"/>
        <v>349.21199999999999</v>
      </c>
      <c r="H381" s="37">
        <v>42548</v>
      </c>
      <c r="I381" s="36" t="s">
        <v>1982</v>
      </c>
      <c r="J381" s="36" t="s">
        <v>1990</v>
      </c>
      <c r="K381" s="36" t="s">
        <v>1959</v>
      </c>
      <c r="L381" s="36">
        <v>12</v>
      </c>
      <c r="M381" s="38" t="s">
        <v>1991</v>
      </c>
      <c r="N381" s="38" t="s">
        <v>1992</v>
      </c>
      <c r="O381" s="39" t="s">
        <v>2800</v>
      </c>
    </row>
    <row r="382" spans="1:15" s="40" customFormat="1" ht="13.5" customHeight="1" x14ac:dyDescent="0.15">
      <c r="A382" s="32" t="s">
        <v>1979</v>
      </c>
      <c r="B382" s="33"/>
      <c r="C382" s="34"/>
      <c r="D382" s="32" t="s">
        <v>1980</v>
      </c>
      <c r="E382" s="35" t="s">
        <v>1968</v>
      </c>
      <c r="F382" s="34" t="s">
        <v>1993</v>
      </c>
      <c r="G382" s="36">
        <f t="shared" si="21"/>
        <v>727.52499999999998</v>
      </c>
      <c r="H382" s="37">
        <v>42548</v>
      </c>
      <c r="I382" s="36" t="s">
        <v>1982</v>
      </c>
      <c r="J382" s="36" t="s">
        <v>1994</v>
      </c>
      <c r="K382" s="36" t="s">
        <v>1959</v>
      </c>
      <c r="L382" s="36">
        <v>25</v>
      </c>
      <c r="M382" s="38" t="s">
        <v>1995</v>
      </c>
      <c r="N382" s="38" t="s">
        <v>1961</v>
      </c>
      <c r="O382" s="39" t="s">
        <v>2801</v>
      </c>
    </row>
    <row r="383" spans="1:15" s="40" customFormat="1" ht="13.5" customHeight="1" x14ac:dyDescent="0.15">
      <c r="A383" s="32" t="s">
        <v>1979</v>
      </c>
      <c r="B383" s="33"/>
      <c r="C383" s="34"/>
      <c r="D383" s="32" t="s">
        <v>1980</v>
      </c>
      <c r="E383" s="35" t="s">
        <v>1968</v>
      </c>
      <c r="F383" s="34" t="s">
        <v>1996</v>
      </c>
      <c r="G383" s="36">
        <f t="shared" si="21"/>
        <v>291.01</v>
      </c>
      <c r="H383" s="37">
        <v>42548</v>
      </c>
      <c r="I383" s="36" t="s">
        <v>1982</v>
      </c>
      <c r="J383" s="36" t="s">
        <v>1997</v>
      </c>
      <c r="K383" s="36" t="s">
        <v>1959</v>
      </c>
      <c r="L383" s="36">
        <v>10</v>
      </c>
      <c r="M383" s="38" t="s">
        <v>1998</v>
      </c>
      <c r="N383" s="38" t="s">
        <v>1999</v>
      </c>
      <c r="O383" s="39" t="s">
        <v>2802</v>
      </c>
    </row>
    <row r="384" spans="1:15" s="40" customFormat="1" ht="18" customHeight="1" x14ac:dyDescent="0.15">
      <c r="A384" s="32" t="s">
        <v>1979</v>
      </c>
      <c r="B384" s="33"/>
      <c r="C384" s="34"/>
      <c r="D384" s="32" t="s">
        <v>1980</v>
      </c>
      <c r="E384" s="35" t="s">
        <v>1968</v>
      </c>
      <c r="F384" s="34" t="s">
        <v>2000</v>
      </c>
      <c r="G384" s="36">
        <f t="shared" si="21"/>
        <v>727.52499999999998</v>
      </c>
      <c r="H384" s="37">
        <v>42548</v>
      </c>
      <c r="I384" s="36" t="s">
        <v>1982</v>
      </c>
      <c r="J384" s="36" t="s">
        <v>2001</v>
      </c>
      <c r="K384" s="36" t="s">
        <v>1959</v>
      </c>
      <c r="L384" s="36">
        <v>25</v>
      </c>
      <c r="M384" s="38" t="s">
        <v>2002</v>
      </c>
      <c r="N384" s="38" t="s">
        <v>1985</v>
      </c>
      <c r="O384" s="39" t="s">
        <v>2803</v>
      </c>
    </row>
    <row r="385" spans="1:15" s="40" customFormat="1" ht="13.5" customHeight="1" x14ac:dyDescent="0.15">
      <c r="A385" s="32" t="s">
        <v>255</v>
      </c>
      <c r="B385" s="33"/>
      <c r="C385" s="34"/>
      <c r="D385" s="32" t="s">
        <v>306</v>
      </c>
      <c r="E385" s="35" t="s">
        <v>34</v>
      </c>
      <c r="F385" s="34" t="s">
        <v>2012</v>
      </c>
      <c r="G385" s="36">
        <f>17.498*L385</f>
        <v>437.45000000000005</v>
      </c>
      <c r="H385" s="37">
        <v>42549</v>
      </c>
      <c r="I385" s="36" t="s">
        <v>257</v>
      </c>
      <c r="J385" s="36" t="s">
        <v>2013</v>
      </c>
      <c r="K385" s="36" t="s">
        <v>21</v>
      </c>
      <c r="L385" s="36">
        <v>25</v>
      </c>
      <c r="M385" s="38" t="s">
        <v>2014</v>
      </c>
      <c r="N385" s="38" t="s">
        <v>84</v>
      </c>
      <c r="O385" s="39" t="s">
        <v>2814</v>
      </c>
    </row>
    <row r="386" spans="1:15" s="40" customFormat="1" ht="13.5" customHeight="1" x14ac:dyDescent="0.15">
      <c r="A386" s="32" t="s">
        <v>261</v>
      </c>
      <c r="B386" s="33"/>
      <c r="C386" s="34"/>
      <c r="D386" s="32" t="s">
        <v>599</v>
      </c>
      <c r="E386" s="35" t="s">
        <v>34</v>
      </c>
      <c r="F386" s="34" t="s">
        <v>2032</v>
      </c>
      <c r="G386" s="36">
        <f t="shared" ref="G386:G391" si="22">29.101*L386</f>
        <v>727.52499999999998</v>
      </c>
      <c r="H386" s="37">
        <v>42549</v>
      </c>
      <c r="I386" s="36" t="s">
        <v>136</v>
      </c>
      <c r="J386" s="36" t="s">
        <v>2033</v>
      </c>
      <c r="K386" s="36" t="s">
        <v>21</v>
      </c>
      <c r="L386" s="36">
        <v>25</v>
      </c>
      <c r="M386" s="38" t="s">
        <v>2034</v>
      </c>
      <c r="N386" s="38" t="s">
        <v>84</v>
      </c>
      <c r="O386" s="39" t="s">
        <v>2806</v>
      </c>
    </row>
    <row r="387" spans="1:15" s="40" customFormat="1" ht="13.5" customHeight="1" x14ac:dyDescent="0.15">
      <c r="A387" s="32" t="s">
        <v>261</v>
      </c>
      <c r="B387" s="33"/>
      <c r="C387" s="34"/>
      <c r="D387" s="32" t="s">
        <v>599</v>
      </c>
      <c r="E387" s="35" t="s">
        <v>34</v>
      </c>
      <c r="F387" s="34" t="s">
        <v>2035</v>
      </c>
      <c r="G387" s="36">
        <f t="shared" si="22"/>
        <v>727.52499999999998</v>
      </c>
      <c r="H387" s="37">
        <v>42549</v>
      </c>
      <c r="I387" s="36" t="s">
        <v>136</v>
      </c>
      <c r="J387" s="36" t="s">
        <v>2036</v>
      </c>
      <c r="K387" s="36" t="s">
        <v>21</v>
      </c>
      <c r="L387" s="36">
        <v>25</v>
      </c>
      <c r="M387" s="38" t="s">
        <v>2037</v>
      </c>
      <c r="N387" s="38" t="s">
        <v>84</v>
      </c>
      <c r="O387" s="39" t="s">
        <v>2807</v>
      </c>
    </row>
    <row r="388" spans="1:15" s="40" customFormat="1" ht="13.5" customHeight="1" x14ac:dyDescent="0.15">
      <c r="A388" s="32" t="s">
        <v>1336</v>
      </c>
      <c r="B388" s="33"/>
      <c r="C388" s="34"/>
      <c r="D388" s="32" t="s">
        <v>599</v>
      </c>
      <c r="E388" s="35" t="s">
        <v>34</v>
      </c>
      <c r="F388" s="34" t="s">
        <v>2041</v>
      </c>
      <c r="G388" s="36">
        <f t="shared" si="22"/>
        <v>727.52499999999998</v>
      </c>
      <c r="H388" s="37">
        <v>42549</v>
      </c>
      <c r="I388" s="36" t="s">
        <v>136</v>
      </c>
      <c r="J388" s="36" t="s">
        <v>2042</v>
      </c>
      <c r="K388" s="36" t="s">
        <v>21</v>
      </c>
      <c r="L388" s="36">
        <v>25</v>
      </c>
      <c r="M388" s="38" t="s">
        <v>2043</v>
      </c>
      <c r="N388" s="38" t="s">
        <v>84</v>
      </c>
      <c r="O388" s="39" t="s">
        <v>2816</v>
      </c>
    </row>
    <row r="389" spans="1:15" s="40" customFormat="1" ht="16.5" customHeight="1" x14ac:dyDescent="0.15">
      <c r="A389" s="32" t="s">
        <v>261</v>
      </c>
      <c r="B389" s="33"/>
      <c r="C389" s="34"/>
      <c r="D389" s="32" t="s">
        <v>599</v>
      </c>
      <c r="E389" s="35" t="s">
        <v>34</v>
      </c>
      <c r="F389" s="34" t="s">
        <v>2047</v>
      </c>
      <c r="G389" s="36">
        <f t="shared" si="22"/>
        <v>727.52499999999998</v>
      </c>
      <c r="H389" s="37">
        <v>42549</v>
      </c>
      <c r="I389" s="36" t="s">
        <v>136</v>
      </c>
      <c r="J389" s="36" t="s">
        <v>2048</v>
      </c>
      <c r="K389" s="36" t="s">
        <v>21</v>
      </c>
      <c r="L389" s="36">
        <v>25</v>
      </c>
      <c r="M389" s="38" t="s">
        <v>2049</v>
      </c>
      <c r="N389" s="38" t="s">
        <v>84</v>
      </c>
      <c r="O389" s="39" t="s">
        <v>2818</v>
      </c>
    </row>
    <row r="390" spans="1:15" s="40" customFormat="1" ht="13.5" customHeight="1" x14ac:dyDescent="0.15">
      <c r="A390" s="32" t="s">
        <v>261</v>
      </c>
      <c r="B390" s="33"/>
      <c r="C390" s="34"/>
      <c r="D390" s="32" t="s">
        <v>599</v>
      </c>
      <c r="E390" s="35" t="s">
        <v>34</v>
      </c>
      <c r="F390" s="34" t="s">
        <v>2050</v>
      </c>
      <c r="G390" s="36">
        <f t="shared" si="22"/>
        <v>727.52499999999998</v>
      </c>
      <c r="H390" s="37">
        <v>42549</v>
      </c>
      <c r="I390" s="36" t="s">
        <v>136</v>
      </c>
      <c r="J390" s="36" t="s">
        <v>2051</v>
      </c>
      <c r="K390" s="36" t="s">
        <v>21</v>
      </c>
      <c r="L390" s="36">
        <v>25</v>
      </c>
      <c r="M390" s="38" t="s">
        <v>2052</v>
      </c>
      <c r="N390" s="38" t="s">
        <v>84</v>
      </c>
      <c r="O390" s="39" t="s">
        <v>2819</v>
      </c>
    </row>
    <row r="391" spans="1:15" s="40" customFormat="1" ht="13.5" customHeight="1" x14ac:dyDescent="0.15">
      <c r="A391" s="32" t="s">
        <v>261</v>
      </c>
      <c r="B391" s="33"/>
      <c r="C391" s="34"/>
      <c r="D391" s="32" t="s">
        <v>599</v>
      </c>
      <c r="E391" s="35" t="s">
        <v>34</v>
      </c>
      <c r="F391" s="34" t="s">
        <v>2056</v>
      </c>
      <c r="G391" s="36">
        <f t="shared" si="22"/>
        <v>727.52499999999998</v>
      </c>
      <c r="H391" s="37">
        <v>42549</v>
      </c>
      <c r="I391" s="36" t="s">
        <v>136</v>
      </c>
      <c r="J391" s="36" t="s">
        <v>2057</v>
      </c>
      <c r="K391" s="36" t="s">
        <v>21</v>
      </c>
      <c r="L391" s="36">
        <v>25</v>
      </c>
      <c r="M391" s="38" t="s">
        <v>2058</v>
      </c>
      <c r="N391" s="38" t="s">
        <v>84</v>
      </c>
      <c r="O391" s="39" t="s">
        <v>2821</v>
      </c>
    </row>
    <row r="392" spans="1:15" s="40" customFormat="1" ht="13.5" customHeight="1" x14ac:dyDescent="0.15">
      <c r="A392" s="32" t="s">
        <v>216</v>
      </c>
      <c r="B392" s="33"/>
      <c r="C392" s="34"/>
      <c r="D392" s="32" t="s">
        <v>648</v>
      </c>
      <c r="E392" s="35" t="s">
        <v>34</v>
      </c>
      <c r="F392" s="34" t="s">
        <v>2059</v>
      </c>
      <c r="G392" s="36">
        <f>18.708*L392</f>
        <v>93.539999999999992</v>
      </c>
      <c r="H392" s="37">
        <v>42549</v>
      </c>
      <c r="I392" s="36" t="s">
        <v>152</v>
      </c>
      <c r="J392" s="36" t="s">
        <v>2060</v>
      </c>
      <c r="K392" s="36" t="s">
        <v>21</v>
      </c>
      <c r="L392" s="36">
        <v>5</v>
      </c>
      <c r="M392" s="38" t="s">
        <v>2061</v>
      </c>
      <c r="N392" s="38" t="s">
        <v>1845</v>
      </c>
      <c r="O392" s="39" t="s">
        <v>2822</v>
      </c>
    </row>
    <row r="393" spans="1:15" s="40" customFormat="1" ht="13.5" customHeight="1" x14ac:dyDescent="0.15">
      <c r="A393" s="32" t="s">
        <v>141</v>
      </c>
      <c r="B393" s="33" t="s">
        <v>1315</v>
      </c>
      <c r="C393" s="34"/>
      <c r="D393" s="32"/>
      <c r="E393" s="35" t="s">
        <v>34</v>
      </c>
      <c r="F393" s="34" t="s">
        <v>1316</v>
      </c>
      <c r="G393" s="36">
        <v>180</v>
      </c>
      <c r="H393" s="37">
        <v>42509</v>
      </c>
      <c r="I393" s="36"/>
      <c r="J393" s="36"/>
      <c r="K393" s="36"/>
      <c r="L393" s="36"/>
      <c r="M393" s="38"/>
      <c r="N393" s="38"/>
      <c r="O393" s="39" t="s">
        <v>1597</v>
      </c>
    </row>
    <row r="394" spans="1:15" s="40" customFormat="1" ht="13.5" customHeight="1" x14ac:dyDescent="0.15">
      <c r="A394" s="32" t="s">
        <v>141</v>
      </c>
      <c r="B394" s="33" t="s">
        <v>1315</v>
      </c>
      <c r="C394" s="34"/>
      <c r="D394" s="32"/>
      <c r="E394" s="35" t="s">
        <v>34</v>
      </c>
      <c r="F394" s="34" t="s">
        <v>1329</v>
      </c>
      <c r="G394" s="36">
        <v>60</v>
      </c>
      <c r="H394" s="37">
        <v>42513</v>
      </c>
      <c r="I394" s="36"/>
      <c r="J394" s="36"/>
      <c r="K394" s="36"/>
      <c r="L394" s="36"/>
      <c r="M394" s="38"/>
      <c r="N394" s="38"/>
      <c r="O394" s="39" t="s">
        <v>1598</v>
      </c>
    </row>
    <row r="395" spans="1:15" ht="13.5" customHeight="1" x14ac:dyDescent="0.15">
      <c r="A395" s="32" t="s">
        <v>1950</v>
      </c>
      <c r="B395" s="33" t="s">
        <v>1315</v>
      </c>
      <c r="C395" s="34"/>
      <c r="D395" s="32"/>
      <c r="E395" s="35" t="s">
        <v>34</v>
      </c>
      <c r="F395" s="34" t="s">
        <v>1656</v>
      </c>
      <c r="G395" s="36">
        <v>83.527000000000001</v>
      </c>
      <c r="H395" s="37">
        <v>42527</v>
      </c>
      <c r="I395" s="36" t="s">
        <v>1157</v>
      </c>
      <c r="J395" s="36"/>
      <c r="K395" s="36" t="s">
        <v>1087</v>
      </c>
      <c r="L395" s="36"/>
      <c r="M395" s="38"/>
      <c r="N395" s="38"/>
      <c r="O395" s="39" t="s">
        <v>1657</v>
      </c>
    </row>
    <row r="396" spans="1:15" ht="13.5" customHeight="1" x14ac:dyDescent="0.15">
      <c r="A396" s="22" t="s">
        <v>1420</v>
      </c>
      <c r="B396" s="23" t="s">
        <v>1457</v>
      </c>
      <c r="C396" s="24"/>
      <c r="D396" s="22" t="s">
        <v>1358</v>
      </c>
      <c r="E396" s="25" t="s">
        <v>1421</v>
      </c>
      <c r="F396" s="24" t="s">
        <v>1422</v>
      </c>
      <c r="G396" s="26">
        <f>L396*17.712</f>
        <v>442.8</v>
      </c>
      <c r="H396" s="27">
        <v>42521</v>
      </c>
      <c r="I396" s="26" t="s">
        <v>1423</v>
      </c>
      <c r="J396" s="26" t="s">
        <v>1424</v>
      </c>
      <c r="K396" s="26" t="s">
        <v>1425</v>
      </c>
      <c r="L396" s="26">
        <v>25</v>
      </c>
      <c r="M396" s="28" t="s">
        <v>1426</v>
      </c>
      <c r="N396" s="28" t="s">
        <v>1427</v>
      </c>
      <c r="O396" s="29"/>
    </row>
    <row r="397" spans="1:15" ht="13.5" customHeight="1" x14ac:dyDescent="0.15">
      <c r="A397" s="22" t="s">
        <v>1420</v>
      </c>
      <c r="B397" s="23" t="s">
        <v>1457</v>
      </c>
      <c r="C397" s="24"/>
      <c r="D397" s="22" t="s">
        <v>1358</v>
      </c>
      <c r="E397" s="25" t="s">
        <v>1421</v>
      </c>
      <c r="F397" s="24" t="s">
        <v>1428</v>
      </c>
      <c r="G397" s="26">
        <f>L397*17.712</f>
        <v>442.8</v>
      </c>
      <c r="H397" s="27">
        <v>42521</v>
      </c>
      <c r="I397" s="26" t="s">
        <v>1423</v>
      </c>
      <c r="J397" s="26" t="s">
        <v>1429</v>
      </c>
      <c r="K397" s="26" t="s">
        <v>1425</v>
      </c>
      <c r="L397" s="26">
        <v>25</v>
      </c>
      <c r="M397" s="28" t="s">
        <v>1430</v>
      </c>
      <c r="N397" s="28" t="s">
        <v>1427</v>
      </c>
      <c r="O397" s="29"/>
    </row>
    <row r="398" spans="1:15" s="40" customFormat="1" ht="13.5" customHeight="1" x14ac:dyDescent="0.15">
      <c r="A398" s="22" t="s">
        <v>1420</v>
      </c>
      <c r="B398" s="23" t="s">
        <v>1457</v>
      </c>
      <c r="C398" s="24"/>
      <c r="D398" s="22" t="s">
        <v>1358</v>
      </c>
      <c r="E398" s="25" t="s">
        <v>1421</v>
      </c>
      <c r="F398" s="24" t="s">
        <v>1431</v>
      </c>
      <c r="G398" s="26">
        <f>L398*17.712</f>
        <v>442.8</v>
      </c>
      <c r="H398" s="27">
        <v>42521</v>
      </c>
      <c r="I398" s="26" t="s">
        <v>1423</v>
      </c>
      <c r="J398" s="26" t="s">
        <v>1432</v>
      </c>
      <c r="K398" s="26" t="s">
        <v>1425</v>
      </c>
      <c r="L398" s="26">
        <v>25</v>
      </c>
      <c r="M398" s="28" t="s">
        <v>1433</v>
      </c>
      <c r="N398" s="28" t="s">
        <v>1427</v>
      </c>
      <c r="O398" s="29"/>
    </row>
    <row r="399" spans="1:15" s="40" customFormat="1" ht="13.5" customHeight="1" x14ac:dyDescent="0.15">
      <c r="A399" s="22" t="s">
        <v>1420</v>
      </c>
      <c r="B399" s="23" t="s">
        <v>1457</v>
      </c>
      <c r="C399" s="24"/>
      <c r="D399" s="22" t="s">
        <v>1358</v>
      </c>
      <c r="E399" s="25" t="s">
        <v>1421</v>
      </c>
      <c r="F399" s="24" t="s">
        <v>1434</v>
      </c>
      <c r="G399" s="26">
        <f>L399*17.712</f>
        <v>442.8</v>
      </c>
      <c r="H399" s="27">
        <v>42521</v>
      </c>
      <c r="I399" s="26" t="s">
        <v>1423</v>
      </c>
      <c r="J399" s="26" t="s">
        <v>1435</v>
      </c>
      <c r="K399" s="26" t="s">
        <v>1425</v>
      </c>
      <c r="L399" s="26">
        <v>25</v>
      </c>
      <c r="M399" s="28" t="s">
        <v>1436</v>
      </c>
      <c r="N399" s="28" t="s">
        <v>1427</v>
      </c>
      <c r="O399" s="29"/>
    </row>
    <row r="400" spans="1:15" ht="13.5" customHeight="1" x14ac:dyDescent="0.15">
      <c r="A400" s="22" t="s">
        <v>1440</v>
      </c>
      <c r="B400" s="23" t="s">
        <v>1457</v>
      </c>
      <c r="C400" s="24"/>
      <c r="D400" s="22" t="s">
        <v>1358</v>
      </c>
      <c r="E400" s="25" t="s">
        <v>1421</v>
      </c>
      <c r="F400" s="24" t="s">
        <v>1437</v>
      </c>
      <c r="G400" s="26">
        <f>L400*17.712</f>
        <v>442.8</v>
      </c>
      <c r="H400" s="27">
        <v>42521</v>
      </c>
      <c r="I400" s="26" t="s">
        <v>1423</v>
      </c>
      <c r="J400" s="26" t="s">
        <v>1438</v>
      </c>
      <c r="K400" s="26" t="s">
        <v>1425</v>
      </c>
      <c r="L400" s="26">
        <v>25</v>
      </c>
      <c r="M400" s="28" t="s">
        <v>1439</v>
      </c>
      <c r="N400" s="28" t="s">
        <v>1427</v>
      </c>
      <c r="O400" s="29"/>
    </row>
    <row r="401" spans="1:15" ht="13.5" customHeight="1" x14ac:dyDescent="0.15">
      <c r="A401" s="22" t="s">
        <v>109</v>
      </c>
      <c r="B401" s="23" t="s">
        <v>2322</v>
      </c>
      <c r="C401" s="24"/>
      <c r="D401" s="22" t="s">
        <v>489</v>
      </c>
      <c r="E401" s="25" t="s">
        <v>1075</v>
      </c>
      <c r="F401" s="24" t="s">
        <v>2250</v>
      </c>
      <c r="G401" s="26">
        <f>18.708*L401</f>
        <v>187.07999999999998</v>
      </c>
      <c r="H401" s="27">
        <v>42564</v>
      </c>
      <c r="I401" s="26" t="s">
        <v>81</v>
      </c>
      <c r="J401" s="26" t="s">
        <v>2300</v>
      </c>
      <c r="K401" s="26" t="s">
        <v>21</v>
      </c>
      <c r="L401" s="26">
        <v>10</v>
      </c>
      <c r="M401" s="28" t="s">
        <v>2248</v>
      </c>
      <c r="N401" s="28" t="s">
        <v>2249</v>
      </c>
      <c r="O401" s="29"/>
    </row>
    <row r="402" spans="1:15" s="40" customFormat="1" ht="13.5" customHeight="1" x14ac:dyDescent="0.15">
      <c r="A402" s="17" t="s">
        <v>55</v>
      </c>
      <c r="B402" s="18"/>
      <c r="C402" s="10"/>
      <c r="D402" s="17" t="s">
        <v>279</v>
      </c>
      <c r="E402" s="11" t="s">
        <v>17</v>
      </c>
      <c r="F402" s="10" t="s">
        <v>14</v>
      </c>
      <c r="G402" s="12">
        <f>9.175*L402</f>
        <v>91.75</v>
      </c>
      <c r="H402" s="13">
        <v>41921</v>
      </c>
      <c r="I402" s="12" t="s">
        <v>58</v>
      </c>
      <c r="J402" s="12" t="s">
        <v>976</v>
      </c>
      <c r="K402" s="12" t="s">
        <v>21</v>
      </c>
      <c r="L402" s="12">
        <v>10</v>
      </c>
      <c r="M402" s="14" t="s">
        <v>977</v>
      </c>
      <c r="N402" s="14" t="s">
        <v>487</v>
      </c>
      <c r="O402" s="15"/>
    </row>
    <row r="403" spans="1:15" s="40" customFormat="1" ht="13.5" customHeight="1" x14ac:dyDescent="0.15">
      <c r="A403" s="17" t="s">
        <v>16</v>
      </c>
      <c r="B403" s="18"/>
      <c r="C403" s="10"/>
      <c r="D403" s="17" t="s">
        <v>15</v>
      </c>
      <c r="E403" s="11" t="s">
        <v>17</v>
      </c>
      <c r="F403" s="10" t="s">
        <v>978</v>
      </c>
      <c r="G403" s="12">
        <f>8.063*L403</f>
        <v>80.63000000000001</v>
      </c>
      <c r="H403" s="13">
        <v>41935</v>
      </c>
      <c r="I403" s="12" t="s">
        <v>19</v>
      </c>
      <c r="J403" s="12" t="s">
        <v>979</v>
      </c>
      <c r="K403" s="12" t="s">
        <v>21</v>
      </c>
      <c r="L403" s="12">
        <v>10</v>
      </c>
      <c r="M403" s="14" t="s">
        <v>980</v>
      </c>
      <c r="N403" s="14" t="s">
        <v>981</v>
      </c>
      <c r="O403" s="15"/>
    </row>
    <row r="404" spans="1:15" s="40" customFormat="1" ht="13.5" customHeight="1" x14ac:dyDescent="0.15">
      <c r="A404" s="17" t="s">
        <v>16</v>
      </c>
      <c r="B404" s="18"/>
      <c r="C404" s="10"/>
      <c r="D404" s="17" t="s">
        <v>15</v>
      </c>
      <c r="E404" s="11" t="s">
        <v>17</v>
      </c>
      <c r="F404" s="10" t="s">
        <v>982</v>
      </c>
      <c r="G404" s="12">
        <f>8.063*L404</f>
        <v>104.819</v>
      </c>
      <c r="H404" s="13">
        <v>41950</v>
      </c>
      <c r="I404" s="12" t="s">
        <v>19</v>
      </c>
      <c r="J404" s="12" t="s">
        <v>983</v>
      </c>
      <c r="K404" s="12" t="s">
        <v>21</v>
      </c>
      <c r="L404" s="12">
        <v>13</v>
      </c>
      <c r="M404" s="14" t="s">
        <v>984</v>
      </c>
      <c r="N404" s="14" t="s">
        <v>985</v>
      </c>
      <c r="O404" s="15"/>
    </row>
    <row r="405" spans="1:15" s="40" customFormat="1" ht="13.5" customHeight="1" x14ac:dyDescent="0.15">
      <c r="A405" s="17" t="s">
        <v>16</v>
      </c>
      <c r="B405" s="18"/>
      <c r="C405" s="10"/>
      <c r="D405" s="17" t="s">
        <v>15</v>
      </c>
      <c r="E405" s="11" t="s">
        <v>17</v>
      </c>
      <c r="F405" s="10" t="s">
        <v>18</v>
      </c>
      <c r="G405" s="12">
        <f>8.063*L405</f>
        <v>104.819</v>
      </c>
      <c r="H405" s="13">
        <v>42103</v>
      </c>
      <c r="I405" s="12" t="s">
        <v>19</v>
      </c>
      <c r="J405" s="12" t="s">
        <v>20</v>
      </c>
      <c r="K405" s="12" t="s">
        <v>21</v>
      </c>
      <c r="L405" s="12">
        <v>13</v>
      </c>
      <c r="M405" s="14" t="s">
        <v>22</v>
      </c>
      <c r="N405" s="14" t="s">
        <v>23</v>
      </c>
      <c r="O405" s="15"/>
    </row>
    <row r="406" spans="1:15" s="40" customFormat="1" ht="13.5" customHeight="1" x14ac:dyDescent="0.15">
      <c r="A406" s="17" t="s">
        <v>38</v>
      </c>
      <c r="B406" s="18" t="s">
        <v>25</v>
      </c>
      <c r="C406" s="10"/>
      <c r="D406" s="17" t="s">
        <v>39</v>
      </c>
      <c r="E406" s="11" t="s">
        <v>17</v>
      </c>
      <c r="F406" s="10" t="s">
        <v>26</v>
      </c>
      <c r="G406" s="12">
        <f>8.926*L406</f>
        <v>107.11199999999999</v>
      </c>
      <c r="H406" s="13">
        <v>42184</v>
      </c>
      <c r="I406" s="12" t="s">
        <v>27</v>
      </c>
      <c r="J406" s="12" t="s">
        <v>28</v>
      </c>
      <c r="K406" s="12" t="s">
        <v>21</v>
      </c>
      <c r="L406" s="12">
        <v>12</v>
      </c>
      <c r="M406" s="14" t="s">
        <v>29</v>
      </c>
      <c r="N406" s="14" t="s">
        <v>30</v>
      </c>
      <c r="O406" s="15"/>
    </row>
    <row r="407" spans="1:15" s="40" customFormat="1" ht="13.5" customHeight="1" x14ac:dyDescent="0.15">
      <c r="A407" s="17" t="s">
        <v>38</v>
      </c>
      <c r="B407" s="18" t="s">
        <v>25</v>
      </c>
      <c r="C407" s="10"/>
      <c r="D407" s="17" t="s">
        <v>39</v>
      </c>
      <c r="E407" s="11" t="s">
        <v>17</v>
      </c>
      <c r="F407" s="10" t="s">
        <v>40</v>
      </c>
      <c r="G407" s="12">
        <f>8.926*L407</f>
        <v>107.11199999999999</v>
      </c>
      <c r="H407" s="13">
        <v>42186</v>
      </c>
      <c r="I407" s="12" t="s">
        <v>27</v>
      </c>
      <c r="J407" s="12" t="s">
        <v>41</v>
      </c>
      <c r="K407" s="12" t="s">
        <v>21</v>
      </c>
      <c r="L407" s="12">
        <v>12</v>
      </c>
      <c r="M407" s="14" t="s">
        <v>42</v>
      </c>
      <c r="N407" s="14" t="s">
        <v>30</v>
      </c>
      <c r="O407" s="15"/>
    </row>
    <row r="408" spans="1:15" s="40" customFormat="1" ht="13.5" customHeight="1" x14ac:dyDescent="0.15">
      <c r="A408" s="17" t="s">
        <v>43</v>
      </c>
      <c r="B408" s="18"/>
      <c r="C408" s="10"/>
      <c r="D408" s="17" t="s">
        <v>427</v>
      </c>
      <c r="E408" s="11" t="s">
        <v>17</v>
      </c>
      <c r="F408" s="10" t="s">
        <v>44</v>
      </c>
      <c r="G408" s="12">
        <f>8.926*L408</f>
        <v>116.038</v>
      </c>
      <c r="H408" s="13">
        <v>42235</v>
      </c>
      <c r="I408" s="12" t="s">
        <v>27</v>
      </c>
      <c r="J408" s="12" t="s">
        <v>45</v>
      </c>
      <c r="K408" s="12" t="s">
        <v>21</v>
      </c>
      <c r="L408" s="12">
        <v>13</v>
      </c>
      <c r="M408" s="14" t="s">
        <v>46</v>
      </c>
      <c r="N408" s="14" t="s">
        <v>985</v>
      </c>
      <c r="O408" s="15"/>
    </row>
    <row r="409" spans="1:15" s="40" customFormat="1" ht="13.5" customHeight="1" x14ac:dyDescent="0.15">
      <c r="A409" s="19" t="s">
        <v>47</v>
      </c>
      <c r="B409" s="20"/>
      <c r="C409" s="21"/>
      <c r="D409" s="19" t="s">
        <v>987</v>
      </c>
      <c r="E409" s="11" t="s">
        <v>17</v>
      </c>
      <c r="F409" s="10" t="s">
        <v>48</v>
      </c>
      <c r="G409" s="16">
        <f>8.137*L409</f>
        <v>48.822000000000003</v>
      </c>
      <c r="H409" s="13">
        <v>42241</v>
      </c>
      <c r="I409" s="12" t="s">
        <v>49</v>
      </c>
      <c r="J409" s="12" t="s">
        <v>50</v>
      </c>
      <c r="K409" s="12" t="s">
        <v>21</v>
      </c>
      <c r="L409" s="12">
        <v>6</v>
      </c>
      <c r="M409" s="14" t="s">
        <v>51</v>
      </c>
      <c r="N409" s="14" t="s">
        <v>988</v>
      </c>
      <c r="O409" s="15"/>
    </row>
    <row r="410" spans="1:15" ht="13.5" customHeight="1" x14ac:dyDescent="0.15">
      <c r="A410" s="19" t="s">
        <v>47</v>
      </c>
      <c r="B410" s="20" t="s">
        <v>24</v>
      </c>
      <c r="C410" s="21"/>
      <c r="D410" s="19" t="s">
        <v>987</v>
      </c>
      <c r="E410" s="11" t="s">
        <v>17</v>
      </c>
      <c r="F410" s="10" t="s">
        <v>52</v>
      </c>
      <c r="G410" s="16">
        <f>8.137*L410</f>
        <v>81.37</v>
      </c>
      <c r="H410" s="13">
        <v>42261</v>
      </c>
      <c r="I410" s="12" t="s">
        <v>49</v>
      </c>
      <c r="J410" s="12" t="s">
        <v>53</v>
      </c>
      <c r="K410" s="12" t="s">
        <v>21</v>
      </c>
      <c r="L410" s="12">
        <v>10</v>
      </c>
      <c r="M410" s="14" t="s">
        <v>54</v>
      </c>
      <c r="N410" s="14" t="s">
        <v>614</v>
      </c>
      <c r="O410" s="15"/>
    </row>
    <row r="411" spans="1:15" ht="13.5" customHeight="1" x14ac:dyDescent="0.15">
      <c r="A411" s="17" t="s">
        <v>55</v>
      </c>
      <c r="B411" s="18" t="s">
        <v>56</v>
      </c>
      <c r="C411" s="10"/>
      <c r="D411" s="17" t="s">
        <v>279</v>
      </c>
      <c r="E411" s="11" t="s">
        <v>17</v>
      </c>
      <c r="F411" s="10" t="s">
        <v>57</v>
      </c>
      <c r="G411" s="12">
        <f>9.175*L411</f>
        <v>100.92500000000001</v>
      </c>
      <c r="H411" s="13">
        <v>42304</v>
      </c>
      <c r="I411" s="12" t="s">
        <v>58</v>
      </c>
      <c r="J411" s="12" t="s">
        <v>59</v>
      </c>
      <c r="K411" s="12" t="s">
        <v>21</v>
      </c>
      <c r="L411" s="12">
        <v>11</v>
      </c>
      <c r="M411" s="14" t="s">
        <v>60</v>
      </c>
      <c r="N411" s="14" t="s">
        <v>61</v>
      </c>
      <c r="O411" s="15"/>
    </row>
    <row r="412" spans="1:15" s="40" customFormat="1" ht="13.5" customHeight="1" x14ac:dyDescent="0.15">
      <c r="A412" s="17" t="s">
        <v>989</v>
      </c>
      <c r="B412" s="18"/>
      <c r="C412" s="10"/>
      <c r="D412" s="17" t="s">
        <v>990</v>
      </c>
      <c r="E412" s="11" t="s">
        <v>17</v>
      </c>
      <c r="F412" s="10" t="s">
        <v>62</v>
      </c>
      <c r="G412" s="12">
        <f>8.926*L412</f>
        <v>133.89000000000001</v>
      </c>
      <c r="H412" s="13">
        <v>42304</v>
      </c>
      <c r="I412" s="12" t="s">
        <v>63</v>
      </c>
      <c r="J412" s="12" t="s">
        <v>64</v>
      </c>
      <c r="K412" s="12" t="s">
        <v>21</v>
      </c>
      <c r="L412" s="12">
        <v>15</v>
      </c>
      <c r="M412" s="14" t="s">
        <v>65</v>
      </c>
      <c r="N412" s="14" t="s">
        <v>76</v>
      </c>
      <c r="O412" s="15"/>
    </row>
    <row r="413" spans="1:15" s="40" customFormat="1" ht="13.5" customHeight="1" x14ac:dyDescent="0.15">
      <c r="A413" s="17" t="s">
        <v>66</v>
      </c>
      <c r="B413" s="18"/>
      <c r="C413" s="10"/>
      <c r="D413" s="17" t="s">
        <v>131</v>
      </c>
      <c r="E413" s="11" t="s">
        <v>17</v>
      </c>
      <c r="F413" s="10" t="s">
        <v>67</v>
      </c>
      <c r="G413" s="12">
        <f>8.926*L413</f>
        <v>169.59399999999999</v>
      </c>
      <c r="H413" s="13">
        <v>42327</v>
      </c>
      <c r="I413" s="12" t="s">
        <v>27</v>
      </c>
      <c r="J413" s="12" t="s">
        <v>68</v>
      </c>
      <c r="K413" s="12" t="s">
        <v>69</v>
      </c>
      <c r="L413" s="12">
        <v>19</v>
      </c>
      <c r="M413" s="14" t="s">
        <v>991</v>
      </c>
      <c r="N413" s="14" t="s">
        <v>70</v>
      </c>
      <c r="O413" s="15"/>
    </row>
    <row r="414" spans="1:15" ht="13.5" customHeight="1" x14ac:dyDescent="0.15">
      <c r="A414" s="17" t="s">
        <v>73</v>
      </c>
      <c r="B414" s="18"/>
      <c r="C414" s="10"/>
      <c r="D414" s="17" t="s">
        <v>993</v>
      </c>
      <c r="E414" s="11" t="s">
        <v>17</v>
      </c>
      <c r="F414" s="10" t="s">
        <v>74</v>
      </c>
      <c r="G414" s="12">
        <f>8.926*L414</f>
        <v>133.89000000000001</v>
      </c>
      <c r="H414" s="13">
        <v>42334</v>
      </c>
      <c r="I414" s="12" t="s">
        <v>27</v>
      </c>
      <c r="J414" s="12" t="s">
        <v>75</v>
      </c>
      <c r="K414" s="12" t="s">
        <v>21</v>
      </c>
      <c r="L414" s="12">
        <v>15</v>
      </c>
      <c r="M414" s="14" t="s">
        <v>994</v>
      </c>
      <c r="N414" s="14" t="s">
        <v>76</v>
      </c>
      <c r="O414" s="15"/>
    </row>
    <row r="415" spans="1:15" s="40" customFormat="1" ht="13.5" customHeight="1" x14ac:dyDescent="0.15">
      <c r="A415" s="17" t="s">
        <v>55</v>
      </c>
      <c r="B415" s="18"/>
      <c r="C415" s="10"/>
      <c r="D415" s="17" t="s">
        <v>279</v>
      </c>
      <c r="E415" s="11" t="s">
        <v>17</v>
      </c>
      <c r="F415" s="10" t="s">
        <v>86</v>
      </c>
      <c r="G415" s="12">
        <f>9.175*L415</f>
        <v>110.10000000000001</v>
      </c>
      <c r="H415" s="13">
        <v>42375</v>
      </c>
      <c r="I415" s="12" t="s">
        <v>58</v>
      </c>
      <c r="J415" s="12" t="s">
        <v>87</v>
      </c>
      <c r="K415" s="12" t="s">
        <v>21</v>
      </c>
      <c r="L415" s="12">
        <v>12</v>
      </c>
      <c r="M415" s="14" t="s">
        <v>88</v>
      </c>
      <c r="N415" s="14" t="s">
        <v>997</v>
      </c>
      <c r="O415" s="15"/>
    </row>
    <row r="416" spans="1:15" s="40" customFormat="1" ht="13.5" customHeight="1" x14ac:dyDescent="0.15">
      <c r="A416" s="17" t="s">
        <v>16</v>
      </c>
      <c r="B416" s="18"/>
      <c r="C416" s="10"/>
      <c r="D416" s="17" t="s">
        <v>15</v>
      </c>
      <c r="E416" s="11" t="s">
        <v>17</v>
      </c>
      <c r="F416" s="10" t="s">
        <v>89</v>
      </c>
      <c r="G416" s="12">
        <f>8.063*L416</f>
        <v>24.189</v>
      </c>
      <c r="H416" s="13">
        <v>42375</v>
      </c>
      <c r="I416" s="12" t="s">
        <v>19</v>
      </c>
      <c r="J416" s="12" t="s">
        <v>90</v>
      </c>
      <c r="K416" s="12" t="s">
        <v>21</v>
      </c>
      <c r="L416" s="12">
        <v>3</v>
      </c>
      <c r="M416" s="14" t="s">
        <v>91</v>
      </c>
      <c r="N416" s="14" t="s">
        <v>998</v>
      </c>
      <c r="O416" s="15"/>
    </row>
    <row r="417" spans="1:15" s="40" customFormat="1" ht="13.5" customHeight="1" x14ac:dyDescent="0.15">
      <c r="A417" s="17" t="s">
        <v>92</v>
      </c>
      <c r="B417" s="18"/>
      <c r="C417" s="10"/>
      <c r="D417" s="17" t="s">
        <v>987</v>
      </c>
      <c r="E417" s="11" t="s">
        <v>17</v>
      </c>
      <c r="F417" s="10" t="s">
        <v>93</v>
      </c>
      <c r="G417" s="12">
        <f>8.137*L417</f>
        <v>16.274000000000001</v>
      </c>
      <c r="H417" s="13">
        <v>42375</v>
      </c>
      <c r="I417" s="12" t="s">
        <v>94</v>
      </c>
      <c r="J417" s="12" t="s">
        <v>95</v>
      </c>
      <c r="K417" s="12" t="s">
        <v>21</v>
      </c>
      <c r="L417" s="12">
        <v>2</v>
      </c>
      <c r="M417" s="14" t="s">
        <v>96</v>
      </c>
      <c r="N417" s="14" t="s">
        <v>999</v>
      </c>
      <c r="O417" s="15"/>
    </row>
    <row r="418" spans="1:15" s="40" customFormat="1" ht="13.5" customHeight="1" x14ac:dyDescent="0.15">
      <c r="A418" s="17" t="s">
        <v>77</v>
      </c>
      <c r="B418" s="18"/>
      <c r="C418" s="10"/>
      <c r="D418" s="17" t="s">
        <v>2605</v>
      </c>
      <c r="E418" s="11" t="s">
        <v>17</v>
      </c>
      <c r="F418" s="10" t="s">
        <v>100</v>
      </c>
      <c r="G418" s="12">
        <f>8.926*L418</f>
        <v>107.11199999999999</v>
      </c>
      <c r="H418" s="13">
        <v>42375</v>
      </c>
      <c r="I418" s="12" t="s">
        <v>27</v>
      </c>
      <c r="J418" s="12" t="s">
        <v>101</v>
      </c>
      <c r="K418" s="12" t="s">
        <v>21</v>
      </c>
      <c r="L418" s="12">
        <v>12</v>
      </c>
      <c r="M418" s="14" t="s">
        <v>102</v>
      </c>
      <c r="N418" s="14" t="s">
        <v>1001</v>
      </c>
      <c r="O418" s="15"/>
    </row>
    <row r="419" spans="1:15" s="40" customFormat="1" ht="13.5" customHeight="1" x14ac:dyDescent="0.15">
      <c r="A419" s="17" t="s">
        <v>120</v>
      </c>
      <c r="B419" s="18"/>
      <c r="C419" s="10"/>
      <c r="D419" s="17" t="s">
        <v>121</v>
      </c>
      <c r="E419" s="11" t="s">
        <v>17</v>
      </c>
      <c r="F419" s="10" t="s">
        <v>122</v>
      </c>
      <c r="G419" s="12">
        <f>8.926*L419</f>
        <v>223.15</v>
      </c>
      <c r="H419" s="13">
        <v>42383</v>
      </c>
      <c r="I419" s="12" t="s">
        <v>27</v>
      </c>
      <c r="J419" s="12" t="s">
        <v>123</v>
      </c>
      <c r="K419" s="12" t="s">
        <v>21</v>
      </c>
      <c r="L419" s="12">
        <v>25</v>
      </c>
      <c r="M419" s="14" t="s">
        <v>124</v>
      </c>
      <c r="N419" s="14" t="s">
        <v>84</v>
      </c>
      <c r="O419" s="15"/>
    </row>
    <row r="420" spans="1:15" s="40" customFormat="1" ht="13.5" customHeight="1" x14ac:dyDescent="0.15">
      <c r="A420" s="17" t="s">
        <v>66</v>
      </c>
      <c r="B420" s="18"/>
      <c r="C420" s="10"/>
      <c r="D420" s="17" t="s">
        <v>131</v>
      </c>
      <c r="E420" s="11" t="s">
        <v>17</v>
      </c>
      <c r="F420" s="10" t="s">
        <v>132</v>
      </c>
      <c r="G420" s="12">
        <f>8.926*L420</f>
        <v>223.15</v>
      </c>
      <c r="H420" s="13">
        <v>42383</v>
      </c>
      <c r="I420" s="12" t="s">
        <v>27</v>
      </c>
      <c r="J420" s="12" t="s">
        <v>133</v>
      </c>
      <c r="K420" s="12" t="s">
        <v>21</v>
      </c>
      <c r="L420" s="12">
        <v>25</v>
      </c>
      <c r="M420" s="14" t="s">
        <v>134</v>
      </c>
      <c r="N420" s="14" t="s">
        <v>84</v>
      </c>
      <c r="O420" s="15"/>
    </row>
    <row r="421" spans="1:15" s="40" customFormat="1" ht="13.5" customHeight="1" x14ac:dyDescent="0.15">
      <c r="A421" s="17" t="s">
        <v>170</v>
      </c>
      <c r="B421" s="18"/>
      <c r="C421" s="10"/>
      <c r="D421" s="17" t="s">
        <v>171</v>
      </c>
      <c r="E421" s="11" t="s">
        <v>17</v>
      </c>
      <c r="F421" s="10" t="s">
        <v>1456</v>
      </c>
      <c r="G421" s="12">
        <f>32.522*L421</f>
        <v>32.521999999999998</v>
      </c>
      <c r="H421" s="13">
        <v>42395</v>
      </c>
      <c r="I421" s="12" t="s">
        <v>172</v>
      </c>
      <c r="J421" s="12" t="s">
        <v>173</v>
      </c>
      <c r="K421" s="12" t="s">
        <v>21</v>
      </c>
      <c r="L421" s="12">
        <v>1</v>
      </c>
      <c r="M421" s="14" t="s">
        <v>174</v>
      </c>
      <c r="N421" s="14" t="s">
        <v>175</v>
      </c>
      <c r="O421" s="15"/>
    </row>
    <row r="422" spans="1:15" s="40" customFormat="1" ht="13.5" customHeight="1" x14ac:dyDescent="0.15">
      <c r="A422" s="17" t="s">
        <v>66</v>
      </c>
      <c r="B422" s="18"/>
      <c r="C422" s="10"/>
      <c r="D422" s="17" t="s">
        <v>131</v>
      </c>
      <c r="E422" s="11" t="s">
        <v>17</v>
      </c>
      <c r="F422" s="10" t="s">
        <v>250</v>
      </c>
      <c r="G422" s="12">
        <f t="shared" ref="G422:G429" si="23">8.926*L422</f>
        <v>223.15</v>
      </c>
      <c r="H422" s="13">
        <v>42396</v>
      </c>
      <c r="I422" s="12" t="s">
        <v>27</v>
      </c>
      <c r="J422" s="12" t="s">
        <v>251</v>
      </c>
      <c r="K422" s="12" t="s">
        <v>21</v>
      </c>
      <c r="L422" s="12">
        <v>25</v>
      </c>
      <c r="M422" s="14" t="s">
        <v>252</v>
      </c>
      <c r="N422" s="14" t="s">
        <v>84</v>
      </c>
      <c r="O422" s="15"/>
    </row>
    <row r="423" spans="1:15" s="40" customFormat="1" ht="13.5" customHeight="1" x14ac:dyDescent="0.15">
      <c r="A423" s="17" t="s">
        <v>989</v>
      </c>
      <c r="B423" s="18"/>
      <c r="C423" s="10"/>
      <c r="D423" s="17" t="s">
        <v>990</v>
      </c>
      <c r="E423" s="11" t="s">
        <v>17</v>
      </c>
      <c r="F423" s="10" t="s">
        <v>253</v>
      </c>
      <c r="G423" s="12">
        <f t="shared" si="23"/>
        <v>223.15</v>
      </c>
      <c r="H423" s="13">
        <v>42396</v>
      </c>
      <c r="I423" s="12" t="s">
        <v>63</v>
      </c>
      <c r="J423" s="12" t="s">
        <v>254</v>
      </c>
      <c r="K423" s="12" t="s">
        <v>21</v>
      </c>
      <c r="L423" s="12">
        <v>25</v>
      </c>
      <c r="M423" s="14" t="s">
        <v>252</v>
      </c>
      <c r="N423" s="14" t="s">
        <v>84</v>
      </c>
      <c r="O423" s="15"/>
    </row>
    <row r="424" spans="1:15" s="40" customFormat="1" ht="13.5" customHeight="1" x14ac:dyDescent="0.15">
      <c r="A424" s="17" t="s">
        <v>43</v>
      </c>
      <c r="B424" s="18"/>
      <c r="C424" s="10"/>
      <c r="D424" s="17" t="s">
        <v>427</v>
      </c>
      <c r="E424" s="11" t="s">
        <v>17</v>
      </c>
      <c r="F424" s="10" t="s">
        <v>560</v>
      </c>
      <c r="G424" s="12">
        <f t="shared" si="23"/>
        <v>89.26</v>
      </c>
      <c r="H424" s="13">
        <v>42445</v>
      </c>
      <c r="I424" s="12" t="s">
        <v>27</v>
      </c>
      <c r="J424" s="12" t="s">
        <v>561</v>
      </c>
      <c r="K424" s="12" t="s">
        <v>21</v>
      </c>
      <c r="L424" s="12">
        <v>10</v>
      </c>
      <c r="M424" s="14" t="s">
        <v>562</v>
      </c>
      <c r="N424" s="14" t="s">
        <v>487</v>
      </c>
      <c r="O424" s="15"/>
    </row>
    <row r="425" spans="1:15" s="40" customFormat="1" ht="13.5" customHeight="1" x14ac:dyDescent="0.15">
      <c r="A425" s="17" t="s">
        <v>43</v>
      </c>
      <c r="B425" s="18"/>
      <c r="C425" s="10"/>
      <c r="D425" s="17" t="s">
        <v>427</v>
      </c>
      <c r="E425" s="11" t="s">
        <v>17</v>
      </c>
      <c r="F425" s="10" t="s">
        <v>577</v>
      </c>
      <c r="G425" s="12">
        <f t="shared" si="23"/>
        <v>223.15</v>
      </c>
      <c r="H425" s="13">
        <v>42452</v>
      </c>
      <c r="I425" s="12" t="s">
        <v>27</v>
      </c>
      <c r="J425" s="12" t="s">
        <v>578</v>
      </c>
      <c r="K425" s="12" t="s">
        <v>21</v>
      </c>
      <c r="L425" s="12">
        <v>25</v>
      </c>
      <c r="M425" s="14" t="s">
        <v>1010</v>
      </c>
      <c r="N425" s="14" t="s">
        <v>84</v>
      </c>
      <c r="O425" s="15"/>
    </row>
    <row r="426" spans="1:15" s="40" customFormat="1" ht="13.5" customHeight="1" x14ac:dyDescent="0.15">
      <c r="A426" s="17" t="s">
        <v>715</v>
      </c>
      <c r="B426" s="18"/>
      <c r="C426" s="10"/>
      <c r="D426" s="17" t="s">
        <v>716</v>
      </c>
      <c r="E426" s="11" t="s">
        <v>17</v>
      </c>
      <c r="F426" s="10" t="s">
        <v>721</v>
      </c>
      <c r="G426" s="12">
        <f t="shared" si="23"/>
        <v>223.15</v>
      </c>
      <c r="H426" s="13">
        <v>42460</v>
      </c>
      <c r="I426" s="12" t="s">
        <v>63</v>
      </c>
      <c r="J426" s="12" t="s">
        <v>722</v>
      </c>
      <c r="K426" s="12" t="s">
        <v>21</v>
      </c>
      <c r="L426" s="12">
        <v>25</v>
      </c>
      <c r="M426" s="14" t="s">
        <v>1016</v>
      </c>
      <c r="N426" s="14" t="s">
        <v>84</v>
      </c>
      <c r="O426" s="15"/>
    </row>
    <row r="427" spans="1:15" s="40" customFormat="1" ht="13.5" customHeight="1" x14ac:dyDescent="0.15">
      <c r="A427" s="17" t="s">
        <v>715</v>
      </c>
      <c r="B427" s="18"/>
      <c r="C427" s="10"/>
      <c r="D427" s="17" t="s">
        <v>716</v>
      </c>
      <c r="E427" s="11" t="s">
        <v>17</v>
      </c>
      <c r="F427" s="10" t="s">
        <v>868</v>
      </c>
      <c r="G427" s="12">
        <f t="shared" si="23"/>
        <v>223.15</v>
      </c>
      <c r="H427" s="13">
        <v>42481</v>
      </c>
      <c r="I427" s="12" t="s">
        <v>63</v>
      </c>
      <c r="J427" s="12" t="s">
        <v>869</v>
      </c>
      <c r="K427" s="12" t="s">
        <v>21</v>
      </c>
      <c r="L427" s="12">
        <v>25</v>
      </c>
      <c r="M427" s="14" t="s">
        <v>1020</v>
      </c>
      <c r="N427" s="14" t="s">
        <v>84</v>
      </c>
      <c r="O427" s="15"/>
    </row>
    <row r="428" spans="1:15" ht="13.5" customHeight="1" x14ac:dyDescent="0.15">
      <c r="A428" s="17" t="s">
        <v>1089</v>
      </c>
      <c r="B428" s="18"/>
      <c r="C428" s="10"/>
      <c r="D428" s="17" t="s">
        <v>131</v>
      </c>
      <c r="E428" s="11" t="s">
        <v>1084</v>
      </c>
      <c r="F428" s="10" t="s">
        <v>1083</v>
      </c>
      <c r="G428" s="12">
        <f t="shared" si="23"/>
        <v>223.15</v>
      </c>
      <c r="H428" s="13">
        <v>42499</v>
      </c>
      <c r="I428" s="12" t="s">
        <v>1085</v>
      </c>
      <c r="J428" s="12" t="s">
        <v>1086</v>
      </c>
      <c r="K428" s="12" t="s">
        <v>1087</v>
      </c>
      <c r="L428" s="12">
        <v>25</v>
      </c>
      <c r="M428" s="14" t="s">
        <v>1088</v>
      </c>
      <c r="N428" s="14" t="s">
        <v>84</v>
      </c>
      <c r="O428" s="15"/>
    </row>
    <row r="429" spans="1:15" s="40" customFormat="1" ht="13.5" customHeight="1" x14ac:dyDescent="0.15">
      <c r="A429" s="17" t="s">
        <v>956</v>
      </c>
      <c r="B429" s="18"/>
      <c r="C429" s="10"/>
      <c r="D429" s="17" t="s">
        <v>427</v>
      </c>
      <c r="E429" s="11" t="s">
        <v>17</v>
      </c>
      <c r="F429" s="10" t="s">
        <v>1326</v>
      </c>
      <c r="G429" s="12">
        <f t="shared" si="23"/>
        <v>44.63</v>
      </c>
      <c r="H429" s="13">
        <v>42513</v>
      </c>
      <c r="I429" s="12" t="s">
        <v>27</v>
      </c>
      <c r="J429" s="12" t="s">
        <v>1327</v>
      </c>
      <c r="K429" s="12" t="s">
        <v>21</v>
      </c>
      <c r="L429" s="12">
        <v>5</v>
      </c>
      <c r="M429" s="14" t="s">
        <v>1024</v>
      </c>
      <c r="N429" s="14" t="s">
        <v>1328</v>
      </c>
      <c r="O429" s="15"/>
    </row>
    <row r="430" spans="1:15" s="40" customFormat="1" ht="13.5" customHeight="1" x14ac:dyDescent="0.15">
      <c r="A430" s="17" t="s">
        <v>1493</v>
      </c>
      <c r="B430" s="18" t="s">
        <v>1490</v>
      </c>
      <c r="C430" s="10" t="s">
        <v>1491</v>
      </c>
      <c r="D430" s="17" t="s">
        <v>171</v>
      </c>
      <c r="E430" s="11" t="s">
        <v>1494</v>
      </c>
      <c r="F430" s="10" t="s">
        <v>1495</v>
      </c>
      <c r="G430" s="12">
        <v>125.977</v>
      </c>
      <c r="H430" s="13">
        <v>42522</v>
      </c>
      <c r="I430" s="12" t="s">
        <v>172</v>
      </c>
      <c r="J430" s="12"/>
      <c r="K430" s="12"/>
      <c r="L430" s="12"/>
      <c r="M430" s="14"/>
      <c r="N430" s="14"/>
      <c r="O430" s="15"/>
    </row>
    <row r="431" spans="1:15" s="40" customFormat="1" ht="13.5" customHeight="1" x14ac:dyDescent="0.15">
      <c r="A431" s="17" t="s">
        <v>1519</v>
      </c>
      <c r="B431" s="18"/>
      <c r="C431" s="10"/>
      <c r="D431" s="17" t="s">
        <v>1511</v>
      </c>
      <c r="E431" s="11" t="s">
        <v>1375</v>
      </c>
      <c r="F431" s="10" t="s">
        <v>1517</v>
      </c>
      <c r="G431" s="12">
        <f>8.926*L431</f>
        <v>223.15</v>
      </c>
      <c r="H431" s="13">
        <v>42527</v>
      </c>
      <c r="I431" s="12" t="s">
        <v>1324</v>
      </c>
      <c r="J431" s="12" t="s">
        <v>1518</v>
      </c>
      <c r="K431" s="12" t="s">
        <v>1087</v>
      </c>
      <c r="L431" s="12">
        <v>25</v>
      </c>
      <c r="M431" s="14" t="s">
        <v>1516</v>
      </c>
      <c r="N431" s="14" t="s">
        <v>84</v>
      </c>
      <c r="O431" s="15"/>
    </row>
    <row r="432" spans="1:15" s="40" customFormat="1" ht="13.5" customHeight="1" x14ac:dyDescent="0.15">
      <c r="A432" s="17" t="s">
        <v>785</v>
      </c>
      <c r="B432" s="18"/>
      <c r="C432" s="10"/>
      <c r="D432" s="17" t="s">
        <v>1600</v>
      </c>
      <c r="E432" s="11" t="s">
        <v>1084</v>
      </c>
      <c r="F432" s="10" t="s">
        <v>1599</v>
      </c>
      <c r="G432" s="12">
        <f>8.926*L432</f>
        <v>133.89000000000001</v>
      </c>
      <c r="H432" s="13">
        <v>42533</v>
      </c>
      <c r="I432" s="12" t="s">
        <v>1085</v>
      </c>
      <c r="J432" s="12" t="s">
        <v>1601</v>
      </c>
      <c r="K432" s="12" t="s">
        <v>1087</v>
      </c>
      <c r="L432" s="12">
        <v>15</v>
      </c>
      <c r="M432" s="14" t="s">
        <v>1510</v>
      </c>
      <c r="N432" s="14" t="s">
        <v>1611</v>
      </c>
      <c r="O432" s="15"/>
    </row>
    <row r="433" spans="1:15" s="40" customFormat="1" ht="13.5" customHeight="1" x14ac:dyDescent="0.15">
      <c r="A433" s="17" t="s">
        <v>785</v>
      </c>
      <c r="B433" s="18" t="s">
        <v>2781</v>
      </c>
      <c r="C433" s="10"/>
      <c r="D433" s="17" t="s">
        <v>1600</v>
      </c>
      <c r="E433" s="11" t="s">
        <v>17</v>
      </c>
      <c r="F433" s="10" t="s">
        <v>1658</v>
      </c>
      <c r="G433" s="12">
        <v>223.05</v>
      </c>
      <c r="H433" s="13">
        <v>42535</v>
      </c>
      <c r="I433" s="12" t="s">
        <v>27</v>
      </c>
      <c r="J433" s="12" t="s">
        <v>1663</v>
      </c>
      <c r="K433" s="12" t="s">
        <v>21</v>
      </c>
      <c r="L433" s="12">
        <v>25</v>
      </c>
      <c r="M433" s="14" t="s">
        <v>1660</v>
      </c>
      <c r="N433" s="14" t="s">
        <v>1027</v>
      </c>
      <c r="O433" s="15"/>
    </row>
    <row r="434" spans="1:15" s="40" customFormat="1" ht="13.5" customHeight="1" x14ac:dyDescent="0.15">
      <c r="A434" s="17" t="s">
        <v>785</v>
      </c>
      <c r="B434" s="18"/>
      <c r="C434" s="10"/>
      <c r="D434" s="17" t="s">
        <v>131</v>
      </c>
      <c r="E434" s="11" t="s">
        <v>1084</v>
      </c>
      <c r="F434" s="10" t="s">
        <v>1696</v>
      </c>
      <c r="G434" s="12">
        <f t="shared" ref="G434:G444" si="24">8.926*L434</f>
        <v>223.15</v>
      </c>
      <c r="H434" s="13">
        <v>42541</v>
      </c>
      <c r="I434" s="12" t="s">
        <v>1085</v>
      </c>
      <c r="J434" s="12" t="s">
        <v>1704</v>
      </c>
      <c r="K434" s="12" t="s">
        <v>21</v>
      </c>
      <c r="L434" s="12">
        <v>25</v>
      </c>
      <c r="M434" s="14" t="s">
        <v>1697</v>
      </c>
      <c r="N434" s="14" t="s">
        <v>1027</v>
      </c>
      <c r="O434" s="15"/>
    </row>
    <row r="435" spans="1:15" s="40" customFormat="1" ht="13.5" customHeight="1" x14ac:dyDescent="0.15">
      <c r="A435" s="17" t="s">
        <v>785</v>
      </c>
      <c r="B435" s="18"/>
      <c r="C435" s="10"/>
      <c r="D435" s="17" t="s">
        <v>131</v>
      </c>
      <c r="E435" s="11" t="s">
        <v>1084</v>
      </c>
      <c r="F435" s="10" t="s">
        <v>1701</v>
      </c>
      <c r="G435" s="12">
        <f t="shared" si="24"/>
        <v>223.15</v>
      </c>
      <c r="H435" s="13">
        <v>42541</v>
      </c>
      <c r="I435" s="12" t="s">
        <v>1085</v>
      </c>
      <c r="J435" s="12" t="s">
        <v>1705</v>
      </c>
      <c r="K435" s="12" t="s">
        <v>21</v>
      </c>
      <c r="L435" s="12">
        <v>25</v>
      </c>
      <c r="M435" s="14" t="s">
        <v>1698</v>
      </c>
      <c r="N435" s="14" t="s">
        <v>1027</v>
      </c>
      <c r="O435" s="15"/>
    </row>
    <row r="436" spans="1:15" s="40" customFormat="1" ht="13.5" customHeight="1" x14ac:dyDescent="0.15">
      <c r="A436" s="17" t="s">
        <v>785</v>
      </c>
      <c r="B436" s="18"/>
      <c r="C436" s="10"/>
      <c r="D436" s="17" t="s">
        <v>131</v>
      </c>
      <c r="E436" s="11" t="s">
        <v>1084</v>
      </c>
      <c r="F436" s="10" t="s">
        <v>1702</v>
      </c>
      <c r="G436" s="12">
        <f t="shared" si="24"/>
        <v>223.15</v>
      </c>
      <c r="H436" s="13">
        <v>42541</v>
      </c>
      <c r="I436" s="12" t="s">
        <v>1085</v>
      </c>
      <c r="J436" s="12" t="s">
        <v>1706</v>
      </c>
      <c r="K436" s="12" t="s">
        <v>21</v>
      </c>
      <c r="L436" s="12">
        <v>25</v>
      </c>
      <c r="M436" s="14" t="s">
        <v>1699</v>
      </c>
      <c r="N436" s="14" t="s">
        <v>1027</v>
      </c>
      <c r="O436" s="15"/>
    </row>
    <row r="437" spans="1:15" s="40" customFormat="1" ht="13.5" customHeight="1" x14ac:dyDescent="0.15">
      <c r="A437" s="17" t="s">
        <v>1708</v>
      </c>
      <c r="B437" s="18"/>
      <c r="C437" s="10"/>
      <c r="D437" s="17" t="s">
        <v>131</v>
      </c>
      <c r="E437" s="11" t="s">
        <v>1084</v>
      </c>
      <c r="F437" s="10" t="s">
        <v>1703</v>
      </c>
      <c r="G437" s="12">
        <f t="shared" si="24"/>
        <v>223.15</v>
      </c>
      <c r="H437" s="13">
        <v>42541</v>
      </c>
      <c r="I437" s="12" t="s">
        <v>1085</v>
      </c>
      <c r="J437" s="12" t="s">
        <v>1707</v>
      </c>
      <c r="K437" s="12" t="s">
        <v>21</v>
      </c>
      <c r="L437" s="12">
        <v>25</v>
      </c>
      <c r="M437" s="14" t="s">
        <v>1700</v>
      </c>
      <c r="N437" s="14" t="s">
        <v>1027</v>
      </c>
      <c r="O437" s="15"/>
    </row>
    <row r="438" spans="1:15" s="40" customFormat="1" ht="13.5" customHeight="1" x14ac:dyDescent="0.15">
      <c r="A438" s="17" t="s">
        <v>1872</v>
      </c>
      <c r="B438" s="18"/>
      <c r="C438" s="10"/>
      <c r="D438" s="17" t="s">
        <v>1873</v>
      </c>
      <c r="E438" s="11" t="s">
        <v>1874</v>
      </c>
      <c r="F438" s="10" t="s">
        <v>1886</v>
      </c>
      <c r="G438" s="12">
        <f t="shared" si="24"/>
        <v>223.15</v>
      </c>
      <c r="H438" s="13">
        <v>42542</v>
      </c>
      <c r="I438" s="12" t="s">
        <v>1875</v>
      </c>
      <c r="J438" s="12" t="s">
        <v>1887</v>
      </c>
      <c r="K438" s="12" t="s">
        <v>1877</v>
      </c>
      <c r="L438" s="12">
        <v>25</v>
      </c>
      <c r="M438" s="14" t="s">
        <v>1888</v>
      </c>
      <c r="N438" s="14" t="s">
        <v>1879</v>
      </c>
      <c r="O438" s="15"/>
    </row>
    <row r="439" spans="1:15" s="40" customFormat="1" ht="13.5" customHeight="1" x14ac:dyDescent="0.15">
      <c r="A439" s="17" t="s">
        <v>1872</v>
      </c>
      <c r="B439" s="18"/>
      <c r="C439" s="10"/>
      <c r="D439" s="17" t="s">
        <v>1873</v>
      </c>
      <c r="E439" s="11" t="s">
        <v>1874</v>
      </c>
      <c r="F439" s="10" t="s">
        <v>1889</v>
      </c>
      <c r="G439" s="12">
        <f t="shared" si="24"/>
        <v>223.15</v>
      </c>
      <c r="H439" s="13">
        <v>42542</v>
      </c>
      <c r="I439" s="12" t="s">
        <v>1875</v>
      </c>
      <c r="J439" s="12" t="s">
        <v>1890</v>
      </c>
      <c r="K439" s="12" t="s">
        <v>1877</v>
      </c>
      <c r="L439" s="12">
        <v>25</v>
      </c>
      <c r="M439" s="14" t="s">
        <v>1891</v>
      </c>
      <c r="N439" s="14" t="s">
        <v>1879</v>
      </c>
      <c r="O439" s="15"/>
    </row>
    <row r="440" spans="1:15" s="40" customFormat="1" ht="13.5" customHeight="1" x14ac:dyDescent="0.15">
      <c r="A440" s="17" t="s">
        <v>1872</v>
      </c>
      <c r="B440" s="18"/>
      <c r="C440" s="10"/>
      <c r="D440" s="17" t="s">
        <v>1873</v>
      </c>
      <c r="E440" s="11" t="s">
        <v>1874</v>
      </c>
      <c r="F440" s="10" t="s">
        <v>1892</v>
      </c>
      <c r="G440" s="12">
        <f t="shared" si="24"/>
        <v>223.15</v>
      </c>
      <c r="H440" s="13">
        <v>42542</v>
      </c>
      <c r="I440" s="12" t="s">
        <v>1085</v>
      </c>
      <c r="J440" s="12" t="s">
        <v>1893</v>
      </c>
      <c r="K440" s="12" t="s">
        <v>1877</v>
      </c>
      <c r="L440" s="12">
        <v>25</v>
      </c>
      <c r="M440" s="14" t="s">
        <v>1894</v>
      </c>
      <c r="N440" s="14" t="s">
        <v>1879</v>
      </c>
      <c r="O440" s="15"/>
    </row>
    <row r="441" spans="1:15" s="40" customFormat="1" ht="13.5" customHeight="1" x14ac:dyDescent="0.15">
      <c r="A441" s="17" t="s">
        <v>1872</v>
      </c>
      <c r="B441" s="18"/>
      <c r="C441" s="10"/>
      <c r="D441" s="17" t="s">
        <v>1873</v>
      </c>
      <c r="E441" s="11" t="s">
        <v>1874</v>
      </c>
      <c r="F441" s="10" t="s">
        <v>1895</v>
      </c>
      <c r="G441" s="12">
        <f t="shared" si="24"/>
        <v>205.298</v>
      </c>
      <c r="H441" s="13">
        <v>42542</v>
      </c>
      <c r="I441" s="12" t="s">
        <v>1875</v>
      </c>
      <c r="J441" s="12" t="s">
        <v>1896</v>
      </c>
      <c r="K441" s="12" t="s">
        <v>1877</v>
      </c>
      <c r="L441" s="12">
        <v>23</v>
      </c>
      <c r="M441" s="14" t="s">
        <v>1897</v>
      </c>
      <c r="N441" s="14" t="s">
        <v>1898</v>
      </c>
      <c r="O441" s="15"/>
    </row>
    <row r="442" spans="1:15" ht="13.5" customHeight="1" x14ac:dyDescent="0.15">
      <c r="A442" s="17" t="s">
        <v>66</v>
      </c>
      <c r="B442" s="18"/>
      <c r="C442" s="10"/>
      <c r="D442" s="17" t="s">
        <v>1600</v>
      </c>
      <c r="E442" s="11" t="s">
        <v>1375</v>
      </c>
      <c r="F442" s="10" t="s">
        <v>1899</v>
      </c>
      <c r="G442" s="12">
        <f t="shared" si="24"/>
        <v>223.15</v>
      </c>
      <c r="H442" s="13">
        <v>42542</v>
      </c>
      <c r="I442" s="12" t="s">
        <v>1085</v>
      </c>
      <c r="J442" s="12" t="s">
        <v>1900</v>
      </c>
      <c r="K442" s="12" t="s">
        <v>1087</v>
      </c>
      <c r="L442" s="12">
        <v>25</v>
      </c>
      <c r="M442" s="14" t="s">
        <v>1901</v>
      </c>
      <c r="N442" s="14" t="s">
        <v>1027</v>
      </c>
      <c r="O442" s="15"/>
    </row>
    <row r="443" spans="1:15" s="40" customFormat="1" ht="13.5" customHeight="1" x14ac:dyDescent="0.15">
      <c r="A443" s="17" t="s">
        <v>1953</v>
      </c>
      <c r="B443" s="18"/>
      <c r="C443" s="10"/>
      <c r="D443" s="31" t="s">
        <v>2110</v>
      </c>
      <c r="E443" s="11" t="s">
        <v>1955</v>
      </c>
      <c r="F443" s="10" t="s">
        <v>1956</v>
      </c>
      <c r="G443" s="12">
        <f t="shared" si="24"/>
        <v>223.15</v>
      </c>
      <c r="H443" s="13">
        <v>42548</v>
      </c>
      <c r="I443" s="12" t="s">
        <v>1957</v>
      </c>
      <c r="J443" s="12" t="s">
        <v>1958</v>
      </c>
      <c r="K443" s="12" t="s">
        <v>1959</v>
      </c>
      <c r="L443" s="12">
        <v>25</v>
      </c>
      <c r="M443" s="14" t="s">
        <v>1960</v>
      </c>
      <c r="N443" s="14" t="s">
        <v>1961</v>
      </c>
      <c r="O443" s="15"/>
    </row>
    <row r="444" spans="1:15" ht="13.5" customHeight="1" x14ac:dyDescent="0.15">
      <c r="A444" s="17" t="s">
        <v>1962</v>
      </c>
      <c r="B444" s="18"/>
      <c r="C444" s="10"/>
      <c r="D444" s="17" t="s">
        <v>1954</v>
      </c>
      <c r="E444" s="11" t="s">
        <v>1955</v>
      </c>
      <c r="F444" s="10" t="s">
        <v>1963</v>
      </c>
      <c r="G444" s="12">
        <f t="shared" si="24"/>
        <v>223.15</v>
      </c>
      <c r="H444" s="13">
        <v>42548</v>
      </c>
      <c r="I444" s="12" t="s">
        <v>1957</v>
      </c>
      <c r="J444" s="12" t="s">
        <v>1964</v>
      </c>
      <c r="K444" s="12" t="s">
        <v>1959</v>
      </c>
      <c r="L444" s="12">
        <v>25</v>
      </c>
      <c r="M444" s="14" t="s">
        <v>1965</v>
      </c>
      <c r="N444" s="14" t="s">
        <v>1961</v>
      </c>
      <c r="O444" s="15"/>
    </row>
    <row r="445" spans="1:15" s="40" customFormat="1" ht="13.5" customHeight="1" x14ac:dyDescent="0.15">
      <c r="A445" s="17" t="s">
        <v>16</v>
      </c>
      <c r="B445" s="18"/>
      <c r="C445" s="10"/>
      <c r="D445" s="17" t="s">
        <v>15</v>
      </c>
      <c r="E445" s="11" t="s">
        <v>1084</v>
      </c>
      <c r="F445" s="10" t="s">
        <v>2111</v>
      </c>
      <c r="G445" s="12">
        <f>8.063*L445</f>
        <v>88.693000000000012</v>
      </c>
      <c r="H445" s="13">
        <v>42551</v>
      </c>
      <c r="I445" s="12" t="s">
        <v>19</v>
      </c>
      <c r="J445" s="12" t="s">
        <v>2112</v>
      </c>
      <c r="K445" s="12" t="s">
        <v>21</v>
      </c>
      <c r="L445" s="12">
        <v>11</v>
      </c>
      <c r="M445" s="14" t="s">
        <v>2113</v>
      </c>
      <c r="N445" s="14" t="s">
        <v>2114</v>
      </c>
      <c r="O445" s="15"/>
    </row>
    <row r="446" spans="1:15" s="40" customFormat="1" ht="13.5" customHeight="1" x14ac:dyDescent="0.15">
      <c r="A446" s="17" t="s">
        <v>1089</v>
      </c>
      <c r="B446" s="18"/>
      <c r="C446" s="10"/>
      <c r="D446" s="17" t="s">
        <v>131</v>
      </c>
      <c r="E446" s="11" t="s">
        <v>1084</v>
      </c>
      <c r="F446" s="10" t="s">
        <v>2115</v>
      </c>
      <c r="G446" s="12">
        <f>8.926*L446</f>
        <v>223.15</v>
      </c>
      <c r="H446" s="13">
        <v>42551</v>
      </c>
      <c r="I446" s="12" t="s">
        <v>1085</v>
      </c>
      <c r="J446" s="12" t="s">
        <v>2116</v>
      </c>
      <c r="K446" s="12" t="s">
        <v>21</v>
      </c>
      <c r="L446" s="12">
        <v>25</v>
      </c>
      <c r="M446" s="14" t="s">
        <v>2117</v>
      </c>
      <c r="N446" s="14" t="s">
        <v>84</v>
      </c>
      <c r="O446" s="15"/>
    </row>
    <row r="447" spans="1:15" s="40" customFormat="1" ht="13.5" customHeight="1" x14ac:dyDescent="0.15">
      <c r="A447" s="17" t="s">
        <v>2213</v>
      </c>
      <c r="B447" s="18"/>
      <c r="C447" s="10"/>
      <c r="D447" s="17" t="s">
        <v>171</v>
      </c>
      <c r="E447" s="11" t="s">
        <v>17</v>
      </c>
      <c r="F447" s="10" t="s">
        <v>2212</v>
      </c>
      <c r="G447" s="12">
        <f>L447*32.522</f>
        <v>162.60999999999999</v>
      </c>
      <c r="H447" s="13">
        <v>42556</v>
      </c>
      <c r="I447" s="12" t="s">
        <v>172</v>
      </c>
      <c r="J447" s="12" t="s">
        <v>2211</v>
      </c>
      <c r="K447" s="12" t="s">
        <v>21</v>
      </c>
      <c r="L447" s="12">
        <v>5</v>
      </c>
      <c r="M447" s="14" t="s">
        <v>2209</v>
      </c>
      <c r="N447" s="14" t="s">
        <v>2210</v>
      </c>
      <c r="O447" s="15"/>
    </row>
    <row r="448" spans="1:15" s="40" customFormat="1" ht="13.5" customHeight="1" x14ac:dyDescent="0.15">
      <c r="A448" s="17" t="s">
        <v>785</v>
      </c>
      <c r="B448" s="18"/>
      <c r="C448" s="10"/>
      <c r="D448" s="17" t="s">
        <v>131</v>
      </c>
      <c r="E448" s="11" t="s">
        <v>1084</v>
      </c>
      <c r="F448" s="10" t="s">
        <v>2274</v>
      </c>
      <c r="G448" s="12">
        <f t="shared" ref="G448:G459" si="25">8.926*L448</f>
        <v>223.15</v>
      </c>
      <c r="H448" s="13">
        <v>42564</v>
      </c>
      <c r="I448" s="12" t="s">
        <v>27</v>
      </c>
      <c r="J448" s="12" t="s">
        <v>2310</v>
      </c>
      <c r="K448" s="12" t="s">
        <v>21</v>
      </c>
      <c r="L448" s="12">
        <v>25</v>
      </c>
      <c r="M448" s="14" t="s">
        <v>2282</v>
      </c>
      <c r="N448" s="14" t="s">
        <v>84</v>
      </c>
      <c r="O448" s="15"/>
    </row>
    <row r="449" spans="1:15" ht="13.5" customHeight="1" x14ac:dyDescent="0.15">
      <c r="A449" s="17" t="s">
        <v>785</v>
      </c>
      <c r="B449" s="18"/>
      <c r="C449" s="10"/>
      <c r="D449" s="17" t="s">
        <v>131</v>
      </c>
      <c r="E449" s="11" t="s">
        <v>1084</v>
      </c>
      <c r="F449" s="10" t="s">
        <v>2275</v>
      </c>
      <c r="G449" s="12">
        <f t="shared" si="25"/>
        <v>223.15</v>
      </c>
      <c r="H449" s="13">
        <v>42564</v>
      </c>
      <c r="I449" s="12" t="s">
        <v>27</v>
      </c>
      <c r="J449" s="12" t="s">
        <v>2311</v>
      </c>
      <c r="K449" s="12" t="s">
        <v>21</v>
      </c>
      <c r="L449" s="12">
        <v>25</v>
      </c>
      <c r="M449" s="14" t="s">
        <v>2283</v>
      </c>
      <c r="N449" s="14" t="s">
        <v>84</v>
      </c>
      <c r="O449" s="15"/>
    </row>
    <row r="450" spans="1:15" ht="13.5" customHeight="1" x14ac:dyDescent="0.15">
      <c r="A450" s="17" t="s">
        <v>785</v>
      </c>
      <c r="B450" s="18"/>
      <c r="C450" s="10"/>
      <c r="D450" s="17" t="s">
        <v>131</v>
      </c>
      <c r="E450" s="11" t="s">
        <v>1084</v>
      </c>
      <c r="F450" s="10" t="s">
        <v>2276</v>
      </c>
      <c r="G450" s="12">
        <f t="shared" si="25"/>
        <v>223.15</v>
      </c>
      <c r="H450" s="13">
        <v>42564</v>
      </c>
      <c r="I450" s="12" t="s">
        <v>27</v>
      </c>
      <c r="J450" s="12" t="s">
        <v>2312</v>
      </c>
      <c r="K450" s="12" t="s">
        <v>21</v>
      </c>
      <c r="L450" s="12">
        <v>25</v>
      </c>
      <c r="M450" s="14" t="s">
        <v>2284</v>
      </c>
      <c r="N450" s="14" t="s">
        <v>84</v>
      </c>
      <c r="O450" s="15"/>
    </row>
    <row r="451" spans="1:15" ht="13.5" customHeight="1" x14ac:dyDescent="0.15">
      <c r="A451" s="17" t="s">
        <v>785</v>
      </c>
      <c r="B451" s="18"/>
      <c r="C451" s="10"/>
      <c r="D451" s="17" t="s">
        <v>131</v>
      </c>
      <c r="E451" s="11" t="s">
        <v>1084</v>
      </c>
      <c r="F451" s="10" t="s">
        <v>2277</v>
      </c>
      <c r="G451" s="12">
        <f t="shared" si="25"/>
        <v>223.15</v>
      </c>
      <c r="H451" s="13">
        <v>42564</v>
      </c>
      <c r="I451" s="12" t="s">
        <v>27</v>
      </c>
      <c r="J451" s="12" t="s">
        <v>2313</v>
      </c>
      <c r="K451" s="12" t="s">
        <v>21</v>
      </c>
      <c r="L451" s="12">
        <v>25</v>
      </c>
      <c r="M451" s="14" t="s">
        <v>2285</v>
      </c>
      <c r="N451" s="14" t="s">
        <v>84</v>
      </c>
      <c r="O451" s="15"/>
    </row>
    <row r="452" spans="1:15" s="40" customFormat="1" ht="13.5" customHeight="1" x14ac:dyDescent="0.15">
      <c r="A452" s="17" t="s">
        <v>785</v>
      </c>
      <c r="B452" s="18"/>
      <c r="C452" s="10"/>
      <c r="D452" s="17" t="s">
        <v>131</v>
      </c>
      <c r="E452" s="11" t="s">
        <v>1084</v>
      </c>
      <c r="F452" s="10" t="s">
        <v>2278</v>
      </c>
      <c r="G452" s="12">
        <f t="shared" si="25"/>
        <v>223.15</v>
      </c>
      <c r="H452" s="13">
        <v>42564</v>
      </c>
      <c r="I452" s="12" t="s">
        <v>27</v>
      </c>
      <c r="J452" s="12" t="s">
        <v>2314</v>
      </c>
      <c r="K452" s="12" t="s">
        <v>21</v>
      </c>
      <c r="L452" s="12">
        <v>25</v>
      </c>
      <c r="M452" s="14" t="s">
        <v>2286</v>
      </c>
      <c r="N452" s="14" t="s">
        <v>84</v>
      </c>
      <c r="O452" s="15"/>
    </row>
    <row r="453" spans="1:15" s="40" customFormat="1" ht="13.5" customHeight="1" x14ac:dyDescent="0.15">
      <c r="A453" s="17" t="s">
        <v>785</v>
      </c>
      <c r="B453" s="18"/>
      <c r="C453" s="10"/>
      <c r="D453" s="17" t="s">
        <v>131</v>
      </c>
      <c r="E453" s="11" t="s">
        <v>1084</v>
      </c>
      <c r="F453" s="10" t="s">
        <v>2279</v>
      </c>
      <c r="G453" s="12">
        <f t="shared" si="25"/>
        <v>223.15</v>
      </c>
      <c r="H453" s="13">
        <v>42564</v>
      </c>
      <c r="I453" s="12" t="s">
        <v>27</v>
      </c>
      <c r="J453" s="12" t="s">
        <v>2315</v>
      </c>
      <c r="K453" s="12" t="s">
        <v>21</v>
      </c>
      <c r="L453" s="12">
        <v>25</v>
      </c>
      <c r="M453" s="14" t="s">
        <v>2287</v>
      </c>
      <c r="N453" s="14" t="s">
        <v>84</v>
      </c>
      <c r="O453" s="15"/>
    </row>
    <row r="454" spans="1:15" s="40" customFormat="1" ht="13.5" customHeight="1" x14ac:dyDescent="0.15">
      <c r="A454" s="17" t="s">
        <v>785</v>
      </c>
      <c r="B454" s="18"/>
      <c r="C454" s="10"/>
      <c r="D454" s="17" t="s">
        <v>131</v>
      </c>
      <c r="E454" s="11" t="s">
        <v>1084</v>
      </c>
      <c r="F454" s="10" t="s">
        <v>2280</v>
      </c>
      <c r="G454" s="12">
        <f t="shared" si="25"/>
        <v>223.15</v>
      </c>
      <c r="H454" s="13">
        <v>42564</v>
      </c>
      <c r="I454" s="12" t="s">
        <v>27</v>
      </c>
      <c r="J454" s="12" t="s">
        <v>2316</v>
      </c>
      <c r="K454" s="12" t="s">
        <v>21</v>
      </c>
      <c r="L454" s="12">
        <v>25</v>
      </c>
      <c r="M454" s="14" t="s">
        <v>2288</v>
      </c>
      <c r="N454" s="14" t="s">
        <v>84</v>
      </c>
      <c r="O454" s="15"/>
    </row>
    <row r="455" spans="1:15" s="40" customFormat="1" ht="13.5" customHeight="1" x14ac:dyDescent="0.15">
      <c r="A455" s="17" t="s">
        <v>785</v>
      </c>
      <c r="B455" s="18"/>
      <c r="C455" s="10"/>
      <c r="D455" s="17" t="s">
        <v>131</v>
      </c>
      <c r="E455" s="11" t="s">
        <v>1084</v>
      </c>
      <c r="F455" s="10" t="s">
        <v>2281</v>
      </c>
      <c r="G455" s="12">
        <f t="shared" si="25"/>
        <v>223.15</v>
      </c>
      <c r="H455" s="13">
        <v>42564</v>
      </c>
      <c r="I455" s="12" t="s">
        <v>27</v>
      </c>
      <c r="J455" s="12" t="s">
        <v>2317</v>
      </c>
      <c r="K455" s="12" t="s">
        <v>21</v>
      </c>
      <c r="L455" s="12">
        <v>25</v>
      </c>
      <c r="M455" s="14" t="s">
        <v>2289</v>
      </c>
      <c r="N455" s="14" t="s">
        <v>84</v>
      </c>
      <c r="O455" s="15"/>
    </row>
    <row r="456" spans="1:15" s="40" customFormat="1" ht="13.5" customHeight="1" x14ac:dyDescent="0.15">
      <c r="A456" s="17" t="s">
        <v>66</v>
      </c>
      <c r="B456" s="18"/>
      <c r="C456" s="10"/>
      <c r="D456" s="17" t="s">
        <v>131</v>
      </c>
      <c r="E456" s="11" t="s">
        <v>1084</v>
      </c>
      <c r="F456" s="10" t="s">
        <v>2290</v>
      </c>
      <c r="G456" s="12">
        <f t="shared" si="25"/>
        <v>223.15</v>
      </c>
      <c r="H456" s="13">
        <v>42564</v>
      </c>
      <c r="I456" s="12" t="s">
        <v>27</v>
      </c>
      <c r="J456" s="12" t="s">
        <v>2318</v>
      </c>
      <c r="K456" s="12" t="s">
        <v>21</v>
      </c>
      <c r="L456" s="12">
        <v>25</v>
      </c>
      <c r="M456" s="14" t="s">
        <v>2294</v>
      </c>
      <c r="N456" s="14" t="s">
        <v>84</v>
      </c>
      <c r="O456" s="15"/>
    </row>
    <row r="457" spans="1:15" s="40" customFormat="1" ht="13.5" customHeight="1" x14ac:dyDescent="0.15">
      <c r="A457" s="17" t="s">
        <v>66</v>
      </c>
      <c r="B457" s="18"/>
      <c r="C457" s="10"/>
      <c r="D457" s="17" t="s">
        <v>131</v>
      </c>
      <c r="E457" s="11" t="s">
        <v>1084</v>
      </c>
      <c r="F457" s="10" t="s">
        <v>2291</v>
      </c>
      <c r="G457" s="12">
        <f t="shared" si="25"/>
        <v>223.15</v>
      </c>
      <c r="H457" s="13">
        <v>42564</v>
      </c>
      <c r="I457" s="12" t="s">
        <v>27</v>
      </c>
      <c r="J457" s="12" t="s">
        <v>2319</v>
      </c>
      <c r="K457" s="12" t="s">
        <v>21</v>
      </c>
      <c r="L457" s="12">
        <v>25</v>
      </c>
      <c r="M457" s="14" t="s">
        <v>2295</v>
      </c>
      <c r="N457" s="14" t="s">
        <v>84</v>
      </c>
      <c r="O457" s="15"/>
    </row>
    <row r="458" spans="1:15" s="40" customFormat="1" ht="13.5" customHeight="1" x14ac:dyDescent="0.15">
      <c r="A458" s="17" t="s">
        <v>66</v>
      </c>
      <c r="B458" s="18"/>
      <c r="C458" s="10"/>
      <c r="D458" s="17" t="s">
        <v>131</v>
      </c>
      <c r="E458" s="11" t="s">
        <v>1084</v>
      </c>
      <c r="F458" s="10" t="s">
        <v>2292</v>
      </c>
      <c r="G458" s="12">
        <f t="shared" si="25"/>
        <v>223.15</v>
      </c>
      <c r="H458" s="13">
        <v>42564</v>
      </c>
      <c r="I458" s="12" t="s">
        <v>27</v>
      </c>
      <c r="J458" s="12" t="s">
        <v>2320</v>
      </c>
      <c r="K458" s="12" t="s">
        <v>21</v>
      </c>
      <c r="L458" s="12">
        <v>25</v>
      </c>
      <c r="M458" s="14" t="s">
        <v>2296</v>
      </c>
      <c r="N458" s="14" t="s">
        <v>84</v>
      </c>
      <c r="O458" s="15"/>
    </row>
    <row r="459" spans="1:15" ht="13.5" customHeight="1" x14ac:dyDescent="0.15">
      <c r="A459" s="17" t="s">
        <v>66</v>
      </c>
      <c r="B459" s="18"/>
      <c r="C459" s="10"/>
      <c r="D459" s="17" t="s">
        <v>131</v>
      </c>
      <c r="E459" s="11" t="s">
        <v>1084</v>
      </c>
      <c r="F459" s="10" t="s">
        <v>2293</v>
      </c>
      <c r="G459" s="12">
        <f t="shared" si="25"/>
        <v>205.298</v>
      </c>
      <c r="H459" s="13">
        <v>42564</v>
      </c>
      <c r="I459" s="12" t="s">
        <v>27</v>
      </c>
      <c r="J459" s="12" t="s">
        <v>2321</v>
      </c>
      <c r="K459" s="12" t="s">
        <v>21</v>
      </c>
      <c r="L459" s="12">
        <v>23</v>
      </c>
      <c r="M459" s="14" t="s">
        <v>2297</v>
      </c>
      <c r="N459" s="14" t="s">
        <v>2298</v>
      </c>
      <c r="O459" s="15"/>
    </row>
    <row r="460" spans="1:15" s="40" customFormat="1" ht="13.5" customHeight="1" x14ac:dyDescent="0.15">
      <c r="A460" s="17" t="s">
        <v>2327</v>
      </c>
      <c r="B460" s="18"/>
      <c r="C460" s="10"/>
      <c r="D460" s="17" t="s">
        <v>2328</v>
      </c>
      <c r="E460" s="11" t="s">
        <v>2329</v>
      </c>
      <c r="F460" s="10" t="s">
        <v>2330</v>
      </c>
      <c r="G460" s="12">
        <f>8.063*L460</f>
        <v>112.88200000000001</v>
      </c>
      <c r="H460" s="13">
        <v>42564</v>
      </c>
      <c r="I460" s="12" t="s">
        <v>2331</v>
      </c>
      <c r="J460" s="12" t="s">
        <v>2332</v>
      </c>
      <c r="K460" s="12" t="s">
        <v>2333</v>
      </c>
      <c r="L460" s="12">
        <v>14</v>
      </c>
      <c r="M460" s="14" t="s">
        <v>2334</v>
      </c>
      <c r="N460" s="14" t="s">
        <v>2335</v>
      </c>
      <c r="O460" s="15"/>
    </row>
    <row r="461" spans="1:15" ht="13.5" customHeight="1" x14ac:dyDescent="0.15">
      <c r="A461" s="19" t="s">
        <v>2432</v>
      </c>
      <c r="B461" s="18"/>
      <c r="C461" s="10"/>
      <c r="D461" s="19" t="s">
        <v>2431</v>
      </c>
      <c r="E461" s="11" t="s">
        <v>2433</v>
      </c>
      <c r="F461" s="10" t="s">
        <v>2427</v>
      </c>
      <c r="G461" s="12">
        <f>L461*11.167</f>
        <v>33.500999999999998</v>
      </c>
      <c r="H461" s="13">
        <v>42570</v>
      </c>
      <c r="I461" s="12" t="s">
        <v>1377</v>
      </c>
      <c r="J461" s="12" t="s">
        <v>2428</v>
      </c>
      <c r="K461" s="12" t="s">
        <v>21</v>
      </c>
      <c r="L461" s="12">
        <v>3</v>
      </c>
      <c r="M461" s="14" t="s">
        <v>2429</v>
      </c>
      <c r="N461" s="14" t="s">
        <v>2430</v>
      </c>
      <c r="O461" s="15"/>
    </row>
    <row r="462" spans="1:15" s="40" customFormat="1" ht="13.5" customHeight="1" x14ac:dyDescent="0.15">
      <c r="A462" s="17" t="s">
        <v>785</v>
      </c>
      <c r="B462" s="18"/>
      <c r="C462" s="10"/>
      <c r="D462" s="17" t="s">
        <v>131</v>
      </c>
      <c r="E462" s="11" t="s">
        <v>1084</v>
      </c>
      <c r="F462" s="10" t="s">
        <v>2435</v>
      </c>
      <c r="G462" s="12">
        <f t="shared" ref="G462:G495" si="26">8.926*L462</f>
        <v>223.15</v>
      </c>
      <c r="H462" s="13">
        <v>42571</v>
      </c>
      <c r="I462" s="12" t="s">
        <v>1085</v>
      </c>
      <c r="J462" s="12" t="s">
        <v>2436</v>
      </c>
      <c r="K462" s="12" t="s">
        <v>1087</v>
      </c>
      <c r="L462" s="12">
        <v>25</v>
      </c>
      <c r="M462" s="14" t="s">
        <v>2437</v>
      </c>
      <c r="N462" s="14" t="s">
        <v>1027</v>
      </c>
      <c r="O462" s="15"/>
    </row>
    <row r="463" spans="1:15" s="40" customFormat="1" ht="13.5" customHeight="1" x14ac:dyDescent="0.15">
      <c r="A463" s="17" t="s">
        <v>785</v>
      </c>
      <c r="B463" s="18"/>
      <c r="C463" s="10"/>
      <c r="D463" s="17" t="s">
        <v>131</v>
      </c>
      <c r="E463" s="11" t="s">
        <v>1084</v>
      </c>
      <c r="F463" s="10" t="s">
        <v>2438</v>
      </c>
      <c r="G463" s="12">
        <f t="shared" si="26"/>
        <v>223.15</v>
      </c>
      <c r="H463" s="13">
        <v>42571</v>
      </c>
      <c r="I463" s="12" t="s">
        <v>1085</v>
      </c>
      <c r="J463" s="12" t="s">
        <v>2439</v>
      </c>
      <c r="K463" s="12" t="s">
        <v>1087</v>
      </c>
      <c r="L463" s="12">
        <v>25</v>
      </c>
      <c r="M463" s="14" t="s">
        <v>2440</v>
      </c>
      <c r="N463" s="14" t="s">
        <v>1027</v>
      </c>
      <c r="O463" s="15"/>
    </row>
    <row r="464" spans="1:15" s="40" customFormat="1" ht="13.5" customHeight="1" x14ac:dyDescent="0.15">
      <c r="A464" s="17" t="s">
        <v>785</v>
      </c>
      <c r="B464" s="18"/>
      <c r="C464" s="10"/>
      <c r="D464" s="17" t="s">
        <v>131</v>
      </c>
      <c r="E464" s="11" t="s">
        <v>1084</v>
      </c>
      <c r="F464" s="10" t="s">
        <v>2441</v>
      </c>
      <c r="G464" s="12">
        <f t="shared" si="26"/>
        <v>223.15</v>
      </c>
      <c r="H464" s="13">
        <v>42571</v>
      </c>
      <c r="I464" s="12" t="s">
        <v>1085</v>
      </c>
      <c r="J464" s="12" t="s">
        <v>2442</v>
      </c>
      <c r="K464" s="12" t="s">
        <v>1087</v>
      </c>
      <c r="L464" s="12">
        <v>25</v>
      </c>
      <c r="M464" s="14" t="s">
        <v>2443</v>
      </c>
      <c r="N464" s="14" t="s">
        <v>1027</v>
      </c>
      <c r="O464" s="15"/>
    </row>
    <row r="465" spans="1:15" s="40" customFormat="1" ht="13.5" customHeight="1" x14ac:dyDescent="0.15">
      <c r="A465" s="17" t="s">
        <v>785</v>
      </c>
      <c r="B465" s="18"/>
      <c r="C465" s="10"/>
      <c r="D465" s="17" t="s">
        <v>131</v>
      </c>
      <c r="E465" s="11" t="s">
        <v>1084</v>
      </c>
      <c r="F465" s="10" t="s">
        <v>2444</v>
      </c>
      <c r="G465" s="12">
        <f t="shared" si="26"/>
        <v>223.15</v>
      </c>
      <c r="H465" s="13">
        <v>42571</v>
      </c>
      <c r="I465" s="12" t="s">
        <v>1085</v>
      </c>
      <c r="J465" s="12" t="s">
        <v>2445</v>
      </c>
      <c r="K465" s="12" t="s">
        <v>1087</v>
      </c>
      <c r="L465" s="12">
        <v>25</v>
      </c>
      <c r="M465" s="14" t="s">
        <v>2446</v>
      </c>
      <c r="N465" s="14" t="s">
        <v>1027</v>
      </c>
      <c r="O465" s="15"/>
    </row>
    <row r="466" spans="1:15" s="40" customFormat="1" ht="13.5" customHeight="1" x14ac:dyDescent="0.15">
      <c r="A466" s="17" t="s">
        <v>785</v>
      </c>
      <c r="B466" s="18"/>
      <c r="C466" s="10"/>
      <c r="D466" s="17" t="s">
        <v>131</v>
      </c>
      <c r="E466" s="11" t="s">
        <v>1084</v>
      </c>
      <c r="F466" s="10" t="s">
        <v>2447</v>
      </c>
      <c r="G466" s="12">
        <f t="shared" si="26"/>
        <v>223.15</v>
      </c>
      <c r="H466" s="13">
        <v>42571</v>
      </c>
      <c r="I466" s="12" t="s">
        <v>1085</v>
      </c>
      <c r="J466" s="12" t="s">
        <v>2448</v>
      </c>
      <c r="K466" s="12" t="s">
        <v>1087</v>
      </c>
      <c r="L466" s="12">
        <v>25</v>
      </c>
      <c r="M466" s="14" t="s">
        <v>2449</v>
      </c>
      <c r="N466" s="14" t="s">
        <v>1027</v>
      </c>
      <c r="O466" s="15"/>
    </row>
    <row r="467" spans="1:15" s="40" customFormat="1" ht="13.5" customHeight="1" x14ac:dyDescent="0.15">
      <c r="A467" s="17" t="s">
        <v>785</v>
      </c>
      <c r="B467" s="18"/>
      <c r="C467" s="10"/>
      <c r="D467" s="17" t="s">
        <v>131</v>
      </c>
      <c r="E467" s="11" t="s">
        <v>1084</v>
      </c>
      <c r="F467" s="10" t="s">
        <v>2450</v>
      </c>
      <c r="G467" s="12">
        <f t="shared" si="26"/>
        <v>223.15</v>
      </c>
      <c r="H467" s="13">
        <v>42571</v>
      </c>
      <c r="I467" s="12" t="s">
        <v>1085</v>
      </c>
      <c r="J467" s="12" t="s">
        <v>2451</v>
      </c>
      <c r="K467" s="12" t="s">
        <v>1087</v>
      </c>
      <c r="L467" s="12">
        <v>25</v>
      </c>
      <c r="M467" s="14" t="s">
        <v>2452</v>
      </c>
      <c r="N467" s="14" t="s">
        <v>1027</v>
      </c>
      <c r="O467" s="15"/>
    </row>
    <row r="468" spans="1:15" s="40" customFormat="1" ht="13.5" customHeight="1" x14ac:dyDescent="0.15">
      <c r="A468" s="17" t="s">
        <v>785</v>
      </c>
      <c r="B468" s="18"/>
      <c r="C468" s="10"/>
      <c r="D468" s="17" t="s">
        <v>131</v>
      </c>
      <c r="E468" s="11" t="s">
        <v>1084</v>
      </c>
      <c r="F468" s="10" t="s">
        <v>2453</v>
      </c>
      <c r="G468" s="12">
        <f t="shared" si="26"/>
        <v>223.15</v>
      </c>
      <c r="H468" s="13">
        <v>42571</v>
      </c>
      <c r="I468" s="12" t="s">
        <v>1085</v>
      </c>
      <c r="J468" s="12" t="s">
        <v>2454</v>
      </c>
      <c r="K468" s="12" t="s">
        <v>1087</v>
      </c>
      <c r="L468" s="12">
        <v>25</v>
      </c>
      <c r="M468" s="14" t="s">
        <v>2455</v>
      </c>
      <c r="N468" s="14" t="s">
        <v>1027</v>
      </c>
      <c r="O468" s="15"/>
    </row>
    <row r="469" spans="1:15" ht="13.5" customHeight="1" x14ac:dyDescent="0.15">
      <c r="A469" s="17" t="s">
        <v>785</v>
      </c>
      <c r="B469" s="18"/>
      <c r="C469" s="10"/>
      <c r="D469" s="17" t="s">
        <v>131</v>
      </c>
      <c r="E469" s="11" t="s">
        <v>1084</v>
      </c>
      <c r="F469" s="10" t="s">
        <v>2456</v>
      </c>
      <c r="G469" s="12">
        <f t="shared" si="26"/>
        <v>223.15</v>
      </c>
      <c r="H469" s="13">
        <v>42571</v>
      </c>
      <c r="I469" s="12" t="s">
        <v>1085</v>
      </c>
      <c r="J469" s="12" t="s">
        <v>2457</v>
      </c>
      <c r="K469" s="12" t="s">
        <v>1087</v>
      </c>
      <c r="L469" s="12">
        <v>25</v>
      </c>
      <c r="M469" s="14" t="s">
        <v>2458</v>
      </c>
      <c r="N469" s="14" t="s">
        <v>1027</v>
      </c>
      <c r="O469" s="15"/>
    </row>
    <row r="470" spans="1:15" ht="13.5" customHeight="1" x14ac:dyDescent="0.15">
      <c r="A470" s="17" t="s">
        <v>785</v>
      </c>
      <c r="B470" s="18"/>
      <c r="C470" s="10"/>
      <c r="D470" s="17" t="s">
        <v>131</v>
      </c>
      <c r="E470" s="11" t="s">
        <v>1084</v>
      </c>
      <c r="F470" s="10" t="s">
        <v>2459</v>
      </c>
      <c r="G470" s="12">
        <f t="shared" si="26"/>
        <v>223.15</v>
      </c>
      <c r="H470" s="13">
        <v>42571</v>
      </c>
      <c r="I470" s="12" t="s">
        <v>1085</v>
      </c>
      <c r="J470" s="12" t="s">
        <v>2460</v>
      </c>
      <c r="K470" s="12" t="s">
        <v>1087</v>
      </c>
      <c r="L470" s="12">
        <v>25</v>
      </c>
      <c r="M470" s="14" t="s">
        <v>2461</v>
      </c>
      <c r="N470" s="14" t="s">
        <v>1027</v>
      </c>
      <c r="O470" s="15"/>
    </row>
    <row r="471" spans="1:15" ht="13.5" customHeight="1" x14ac:dyDescent="0.15">
      <c r="A471" s="17" t="s">
        <v>66</v>
      </c>
      <c r="B471" s="18"/>
      <c r="C471" s="10"/>
      <c r="D471" s="17" t="s">
        <v>131</v>
      </c>
      <c r="E471" s="11" t="s">
        <v>1084</v>
      </c>
      <c r="F471" s="10" t="s">
        <v>2462</v>
      </c>
      <c r="G471" s="12">
        <f t="shared" si="26"/>
        <v>160.66800000000001</v>
      </c>
      <c r="H471" s="13">
        <v>42571</v>
      </c>
      <c r="I471" s="12" t="s">
        <v>1085</v>
      </c>
      <c r="J471" s="12" t="s">
        <v>2463</v>
      </c>
      <c r="K471" s="12" t="s">
        <v>1087</v>
      </c>
      <c r="L471" s="12">
        <v>18</v>
      </c>
      <c r="M471" s="14" t="s">
        <v>2464</v>
      </c>
      <c r="N471" s="14" t="s">
        <v>2465</v>
      </c>
      <c r="O471" s="15"/>
    </row>
    <row r="472" spans="1:15" s="40" customFormat="1" ht="13.5" customHeight="1" x14ac:dyDescent="0.15">
      <c r="A472" s="17" t="s">
        <v>66</v>
      </c>
      <c r="B472" s="18"/>
      <c r="C472" s="10"/>
      <c r="D472" s="17" t="s">
        <v>131</v>
      </c>
      <c r="E472" s="11" t="s">
        <v>1084</v>
      </c>
      <c r="F472" s="10" t="s">
        <v>2466</v>
      </c>
      <c r="G472" s="12">
        <f t="shared" si="26"/>
        <v>223.15</v>
      </c>
      <c r="H472" s="13">
        <v>42571</v>
      </c>
      <c r="I472" s="12" t="s">
        <v>1085</v>
      </c>
      <c r="J472" s="12" t="s">
        <v>2467</v>
      </c>
      <c r="K472" s="12" t="s">
        <v>1087</v>
      </c>
      <c r="L472" s="12">
        <v>25</v>
      </c>
      <c r="M472" s="14" t="s">
        <v>2468</v>
      </c>
      <c r="N472" s="14" t="s">
        <v>1027</v>
      </c>
      <c r="O472" s="15"/>
    </row>
    <row r="473" spans="1:15" ht="13.5" customHeight="1" x14ac:dyDescent="0.15">
      <c r="A473" s="17" t="s">
        <v>66</v>
      </c>
      <c r="B473" s="18"/>
      <c r="C473" s="10"/>
      <c r="D473" s="17" t="s">
        <v>131</v>
      </c>
      <c r="E473" s="11" t="s">
        <v>1084</v>
      </c>
      <c r="F473" s="10" t="s">
        <v>2469</v>
      </c>
      <c r="G473" s="12">
        <f t="shared" si="26"/>
        <v>223.15</v>
      </c>
      <c r="H473" s="13">
        <v>42571</v>
      </c>
      <c r="I473" s="12" t="s">
        <v>27</v>
      </c>
      <c r="J473" s="12" t="s">
        <v>2470</v>
      </c>
      <c r="K473" s="12" t="s">
        <v>1087</v>
      </c>
      <c r="L473" s="12">
        <v>25</v>
      </c>
      <c r="M473" s="14" t="s">
        <v>2471</v>
      </c>
      <c r="N473" s="14" t="s">
        <v>1027</v>
      </c>
      <c r="O473" s="15"/>
    </row>
    <row r="474" spans="1:15" ht="13.5" customHeight="1" x14ac:dyDescent="0.15">
      <c r="A474" s="17" t="s">
        <v>1606</v>
      </c>
      <c r="B474" s="18"/>
      <c r="C474" s="10"/>
      <c r="D474" s="17" t="s">
        <v>1607</v>
      </c>
      <c r="E474" s="11" t="s">
        <v>1084</v>
      </c>
      <c r="F474" s="10" t="s">
        <v>2472</v>
      </c>
      <c r="G474" s="12">
        <f t="shared" si="26"/>
        <v>116.038</v>
      </c>
      <c r="H474" s="13">
        <v>42571</v>
      </c>
      <c r="I474" s="12" t="s">
        <v>1608</v>
      </c>
      <c r="J474" s="12" t="s">
        <v>2473</v>
      </c>
      <c r="K474" s="12" t="s">
        <v>1087</v>
      </c>
      <c r="L474" s="12">
        <v>13</v>
      </c>
      <c r="M474" s="14" t="s">
        <v>2474</v>
      </c>
      <c r="N474" s="14" t="s">
        <v>1002</v>
      </c>
      <c r="O474" s="15"/>
    </row>
    <row r="475" spans="1:15" ht="13.5" customHeight="1" x14ac:dyDescent="0.15">
      <c r="A475" s="17" t="s">
        <v>785</v>
      </c>
      <c r="B475" s="18"/>
      <c r="C475" s="10"/>
      <c r="D475" s="17" t="s">
        <v>131</v>
      </c>
      <c r="E475" s="11" t="s">
        <v>17</v>
      </c>
      <c r="F475" s="10" t="s">
        <v>2606</v>
      </c>
      <c r="G475" s="12">
        <f t="shared" si="26"/>
        <v>223.15</v>
      </c>
      <c r="H475" s="13">
        <v>42580</v>
      </c>
      <c r="I475" s="12" t="s">
        <v>27</v>
      </c>
      <c r="J475" s="12" t="s">
        <v>2607</v>
      </c>
      <c r="K475" s="12" t="s">
        <v>21</v>
      </c>
      <c r="L475" s="12">
        <v>25</v>
      </c>
      <c r="M475" s="14" t="s">
        <v>2608</v>
      </c>
      <c r="N475" s="14" t="s">
        <v>84</v>
      </c>
      <c r="O475" s="15"/>
    </row>
    <row r="476" spans="1:15" ht="13.5" customHeight="1" x14ac:dyDescent="0.15">
      <c r="A476" s="17" t="s">
        <v>785</v>
      </c>
      <c r="B476" s="18"/>
      <c r="C476" s="10"/>
      <c r="D476" s="17" t="s">
        <v>131</v>
      </c>
      <c r="E476" s="11" t="s">
        <v>17</v>
      </c>
      <c r="F476" s="10" t="s">
        <v>2609</v>
      </c>
      <c r="G476" s="12">
        <f t="shared" si="26"/>
        <v>223.15</v>
      </c>
      <c r="H476" s="13">
        <v>42580</v>
      </c>
      <c r="I476" s="12" t="s">
        <v>27</v>
      </c>
      <c r="J476" s="12" t="s">
        <v>2610</v>
      </c>
      <c r="K476" s="12" t="s">
        <v>21</v>
      </c>
      <c r="L476" s="12">
        <v>25</v>
      </c>
      <c r="M476" s="14" t="s">
        <v>2611</v>
      </c>
      <c r="N476" s="14" t="s">
        <v>84</v>
      </c>
      <c r="O476" s="15"/>
    </row>
    <row r="477" spans="1:15" ht="13.5" customHeight="1" x14ac:dyDescent="0.15">
      <c r="A477" s="17" t="s">
        <v>785</v>
      </c>
      <c r="B477" s="18"/>
      <c r="C477" s="10"/>
      <c r="D477" s="17" t="s">
        <v>131</v>
      </c>
      <c r="E477" s="11" t="s">
        <v>17</v>
      </c>
      <c r="F477" s="10" t="s">
        <v>2612</v>
      </c>
      <c r="G477" s="12">
        <f t="shared" si="26"/>
        <v>223.15</v>
      </c>
      <c r="H477" s="13">
        <v>42580</v>
      </c>
      <c r="I477" s="12" t="s">
        <v>27</v>
      </c>
      <c r="J477" s="12" t="s">
        <v>2613</v>
      </c>
      <c r="K477" s="12" t="s">
        <v>21</v>
      </c>
      <c r="L477" s="12">
        <v>25</v>
      </c>
      <c r="M477" s="14" t="s">
        <v>2614</v>
      </c>
      <c r="N477" s="14" t="s">
        <v>84</v>
      </c>
      <c r="O477" s="15"/>
    </row>
    <row r="478" spans="1:15" ht="13.5" customHeight="1" x14ac:dyDescent="0.15">
      <c r="A478" s="17" t="s">
        <v>785</v>
      </c>
      <c r="B478" s="18"/>
      <c r="C478" s="10"/>
      <c r="D478" s="17" t="s">
        <v>131</v>
      </c>
      <c r="E478" s="11" t="s">
        <v>17</v>
      </c>
      <c r="F478" s="10" t="s">
        <v>2615</v>
      </c>
      <c r="G478" s="12">
        <f t="shared" si="26"/>
        <v>223.15</v>
      </c>
      <c r="H478" s="13">
        <v>42580</v>
      </c>
      <c r="I478" s="12" t="s">
        <v>27</v>
      </c>
      <c r="J478" s="12" t="s">
        <v>2616</v>
      </c>
      <c r="K478" s="12" t="s">
        <v>21</v>
      </c>
      <c r="L478" s="12">
        <v>25</v>
      </c>
      <c r="M478" s="14" t="s">
        <v>2617</v>
      </c>
      <c r="N478" s="14" t="s">
        <v>84</v>
      </c>
      <c r="O478" s="15"/>
    </row>
    <row r="479" spans="1:15" s="40" customFormat="1" ht="13.5" customHeight="1" x14ac:dyDescent="0.15">
      <c r="A479" s="17" t="s">
        <v>785</v>
      </c>
      <c r="B479" s="18"/>
      <c r="C479" s="10"/>
      <c r="D479" s="17" t="s">
        <v>131</v>
      </c>
      <c r="E479" s="11" t="s">
        <v>17</v>
      </c>
      <c r="F479" s="10" t="s">
        <v>2618</v>
      </c>
      <c r="G479" s="12">
        <f t="shared" si="26"/>
        <v>223.15</v>
      </c>
      <c r="H479" s="13">
        <v>42580</v>
      </c>
      <c r="I479" s="12" t="s">
        <v>27</v>
      </c>
      <c r="J479" s="12" t="s">
        <v>2619</v>
      </c>
      <c r="K479" s="12" t="s">
        <v>21</v>
      </c>
      <c r="L479" s="12">
        <v>25</v>
      </c>
      <c r="M479" s="14" t="s">
        <v>2620</v>
      </c>
      <c r="N479" s="14" t="s">
        <v>84</v>
      </c>
      <c r="O479" s="15"/>
    </row>
    <row r="480" spans="1:15" s="40" customFormat="1" ht="13.5" customHeight="1" x14ac:dyDescent="0.15">
      <c r="A480" s="17" t="s">
        <v>785</v>
      </c>
      <c r="B480" s="18"/>
      <c r="C480" s="10"/>
      <c r="D480" s="17" t="s">
        <v>131</v>
      </c>
      <c r="E480" s="11" t="s">
        <v>17</v>
      </c>
      <c r="F480" s="10" t="s">
        <v>2621</v>
      </c>
      <c r="G480" s="12">
        <f t="shared" si="26"/>
        <v>223.15</v>
      </c>
      <c r="H480" s="13">
        <v>42580</v>
      </c>
      <c r="I480" s="12" t="s">
        <v>27</v>
      </c>
      <c r="J480" s="12" t="s">
        <v>2622</v>
      </c>
      <c r="K480" s="12" t="s">
        <v>21</v>
      </c>
      <c r="L480" s="12">
        <v>25</v>
      </c>
      <c r="M480" s="14" t="s">
        <v>2623</v>
      </c>
      <c r="N480" s="14" t="s">
        <v>84</v>
      </c>
      <c r="O480" s="15"/>
    </row>
    <row r="481" spans="1:15" ht="13.5" customHeight="1" x14ac:dyDescent="0.15">
      <c r="A481" s="17" t="s">
        <v>785</v>
      </c>
      <c r="B481" s="18"/>
      <c r="C481" s="10"/>
      <c r="D481" s="17" t="s">
        <v>131</v>
      </c>
      <c r="E481" s="11" t="s">
        <v>17</v>
      </c>
      <c r="F481" s="10" t="s">
        <v>2624</v>
      </c>
      <c r="G481" s="12">
        <f t="shared" si="26"/>
        <v>223.15</v>
      </c>
      <c r="H481" s="13">
        <v>42580</v>
      </c>
      <c r="I481" s="12" t="s">
        <v>27</v>
      </c>
      <c r="J481" s="12" t="s">
        <v>2625</v>
      </c>
      <c r="K481" s="12" t="s">
        <v>21</v>
      </c>
      <c r="L481" s="12">
        <v>25</v>
      </c>
      <c r="M481" s="14" t="s">
        <v>2626</v>
      </c>
      <c r="N481" s="14" t="s">
        <v>84</v>
      </c>
      <c r="O481" s="15"/>
    </row>
    <row r="482" spans="1:15" s="40" customFormat="1" ht="13.5" customHeight="1" x14ac:dyDescent="0.15">
      <c r="A482" s="17" t="s">
        <v>66</v>
      </c>
      <c r="B482" s="18"/>
      <c r="C482" s="10"/>
      <c r="D482" s="17" t="s">
        <v>131</v>
      </c>
      <c r="E482" s="11" t="s">
        <v>17</v>
      </c>
      <c r="F482" s="10" t="s">
        <v>2627</v>
      </c>
      <c r="G482" s="12">
        <f t="shared" si="26"/>
        <v>223.15</v>
      </c>
      <c r="H482" s="13">
        <v>42580</v>
      </c>
      <c r="I482" s="12" t="s">
        <v>27</v>
      </c>
      <c r="J482" s="12" t="s">
        <v>2628</v>
      </c>
      <c r="K482" s="12" t="s">
        <v>21</v>
      </c>
      <c r="L482" s="12">
        <v>25</v>
      </c>
      <c r="M482" s="14" t="s">
        <v>2629</v>
      </c>
      <c r="N482" s="14" t="s">
        <v>84</v>
      </c>
      <c r="O482" s="15"/>
    </row>
    <row r="483" spans="1:15" ht="13.5" customHeight="1" x14ac:dyDescent="0.15">
      <c r="A483" s="17" t="s">
        <v>66</v>
      </c>
      <c r="B483" s="18"/>
      <c r="C483" s="10"/>
      <c r="D483" s="17" t="s">
        <v>131</v>
      </c>
      <c r="E483" s="11" t="s">
        <v>17</v>
      </c>
      <c r="F483" s="10" t="s">
        <v>2652</v>
      </c>
      <c r="G483" s="12">
        <f t="shared" si="26"/>
        <v>89.26</v>
      </c>
      <c r="H483" s="13">
        <v>42580</v>
      </c>
      <c r="I483" s="12" t="s">
        <v>27</v>
      </c>
      <c r="J483" s="12" t="s">
        <v>2630</v>
      </c>
      <c r="K483" s="12" t="s">
        <v>21</v>
      </c>
      <c r="L483" s="12">
        <v>10</v>
      </c>
      <c r="M483" s="14" t="s">
        <v>2631</v>
      </c>
      <c r="N483" s="14" t="s">
        <v>487</v>
      </c>
      <c r="O483" s="15"/>
    </row>
    <row r="484" spans="1:15" s="40" customFormat="1" ht="13.5" customHeight="1" x14ac:dyDescent="0.15">
      <c r="A484" s="17" t="s">
        <v>77</v>
      </c>
      <c r="B484" s="18"/>
      <c r="C484" s="10"/>
      <c r="D484" s="17" t="s">
        <v>995</v>
      </c>
      <c r="E484" s="11" t="s">
        <v>17</v>
      </c>
      <c r="F484" s="10" t="s">
        <v>2653</v>
      </c>
      <c r="G484" s="12">
        <f t="shared" si="26"/>
        <v>44.63</v>
      </c>
      <c r="H484" s="13">
        <v>42580</v>
      </c>
      <c r="I484" s="12" t="s">
        <v>27</v>
      </c>
      <c r="J484" s="12" t="s">
        <v>2632</v>
      </c>
      <c r="K484" s="12" t="s">
        <v>21</v>
      </c>
      <c r="L484" s="12">
        <v>5</v>
      </c>
      <c r="M484" s="14" t="s">
        <v>2633</v>
      </c>
      <c r="N484" s="14" t="s">
        <v>538</v>
      </c>
      <c r="O484" s="15"/>
    </row>
    <row r="485" spans="1:15" s="40" customFormat="1" ht="13.5" customHeight="1" x14ac:dyDescent="0.15">
      <c r="A485" s="17" t="s">
        <v>785</v>
      </c>
      <c r="B485" s="18"/>
      <c r="C485" s="10"/>
      <c r="D485" s="17" t="s">
        <v>1511</v>
      </c>
      <c r="E485" s="11" t="s">
        <v>17</v>
      </c>
      <c r="F485" s="10" t="s">
        <v>2654</v>
      </c>
      <c r="G485" s="12">
        <f t="shared" si="26"/>
        <v>133.89000000000001</v>
      </c>
      <c r="H485" s="13">
        <v>42584</v>
      </c>
      <c r="I485" s="12" t="s">
        <v>1085</v>
      </c>
      <c r="J485" s="12" t="s">
        <v>2675</v>
      </c>
      <c r="K485" s="12" t="s">
        <v>21</v>
      </c>
      <c r="L485" s="12">
        <v>15</v>
      </c>
      <c r="M485" s="14" t="s">
        <v>2631</v>
      </c>
      <c r="N485" s="14" t="s">
        <v>742</v>
      </c>
      <c r="O485" s="15"/>
    </row>
    <row r="486" spans="1:15" ht="13.5" customHeight="1" x14ac:dyDescent="0.15">
      <c r="A486" s="17" t="s">
        <v>785</v>
      </c>
      <c r="B486" s="18"/>
      <c r="C486" s="10"/>
      <c r="D486" s="17" t="s">
        <v>1511</v>
      </c>
      <c r="E486" s="11" t="s">
        <v>17</v>
      </c>
      <c r="F486" s="10" t="s">
        <v>2665</v>
      </c>
      <c r="G486" s="12">
        <f t="shared" si="26"/>
        <v>214.22399999999999</v>
      </c>
      <c r="H486" s="13">
        <v>42584</v>
      </c>
      <c r="I486" s="12" t="s">
        <v>1085</v>
      </c>
      <c r="J486" s="12" t="s">
        <v>2676</v>
      </c>
      <c r="K486" s="12" t="s">
        <v>21</v>
      </c>
      <c r="L486" s="12">
        <v>24</v>
      </c>
      <c r="M486" s="14" t="s">
        <v>2655</v>
      </c>
      <c r="N486" s="14" t="s">
        <v>2664</v>
      </c>
      <c r="O486" s="15"/>
    </row>
    <row r="487" spans="1:15" s="40" customFormat="1" ht="13.5" customHeight="1" x14ac:dyDescent="0.15">
      <c r="A487" s="17" t="s">
        <v>785</v>
      </c>
      <c r="B487" s="18"/>
      <c r="C487" s="10"/>
      <c r="D487" s="17" t="s">
        <v>1511</v>
      </c>
      <c r="E487" s="11" t="s">
        <v>17</v>
      </c>
      <c r="F487" s="10" t="s">
        <v>2666</v>
      </c>
      <c r="G487" s="12">
        <f t="shared" si="26"/>
        <v>223.15</v>
      </c>
      <c r="H487" s="13">
        <v>42584</v>
      </c>
      <c r="I487" s="12" t="s">
        <v>1085</v>
      </c>
      <c r="J487" s="12" t="s">
        <v>2677</v>
      </c>
      <c r="K487" s="12" t="s">
        <v>21</v>
      </c>
      <c r="L487" s="12">
        <v>25</v>
      </c>
      <c r="M487" s="14" t="s">
        <v>2656</v>
      </c>
      <c r="N487" s="14" t="s">
        <v>1027</v>
      </c>
      <c r="O487" s="15"/>
    </row>
    <row r="488" spans="1:15" s="40" customFormat="1" ht="13.5" customHeight="1" x14ac:dyDescent="0.15">
      <c r="A488" s="17" t="s">
        <v>785</v>
      </c>
      <c r="B488" s="18"/>
      <c r="C488" s="10"/>
      <c r="D488" s="17" t="s">
        <v>1511</v>
      </c>
      <c r="E488" s="11" t="s">
        <v>17</v>
      </c>
      <c r="F488" s="10" t="s">
        <v>2667</v>
      </c>
      <c r="G488" s="12">
        <f t="shared" si="26"/>
        <v>223.15</v>
      </c>
      <c r="H488" s="13">
        <v>42584</v>
      </c>
      <c r="I488" s="12" t="s">
        <v>1085</v>
      </c>
      <c r="J488" s="12" t="s">
        <v>2678</v>
      </c>
      <c r="K488" s="12" t="s">
        <v>21</v>
      </c>
      <c r="L488" s="12">
        <v>25</v>
      </c>
      <c r="M488" s="14" t="s">
        <v>2657</v>
      </c>
      <c r="N488" s="14" t="s">
        <v>1027</v>
      </c>
      <c r="O488" s="15"/>
    </row>
    <row r="489" spans="1:15" ht="13.5" customHeight="1" x14ac:dyDescent="0.15">
      <c r="A489" s="17" t="s">
        <v>785</v>
      </c>
      <c r="B489" s="18"/>
      <c r="C489" s="10"/>
      <c r="D489" s="17" t="s">
        <v>1511</v>
      </c>
      <c r="E489" s="11" t="s">
        <v>17</v>
      </c>
      <c r="F489" s="10" t="s">
        <v>2668</v>
      </c>
      <c r="G489" s="12">
        <f t="shared" si="26"/>
        <v>223.15</v>
      </c>
      <c r="H489" s="13">
        <v>42584</v>
      </c>
      <c r="I489" s="12" t="s">
        <v>1085</v>
      </c>
      <c r="J489" s="12" t="s">
        <v>2679</v>
      </c>
      <c r="K489" s="12" t="s">
        <v>21</v>
      </c>
      <c r="L489" s="12">
        <v>25</v>
      </c>
      <c r="M489" s="14" t="s">
        <v>2658</v>
      </c>
      <c r="N489" s="14" t="s">
        <v>1027</v>
      </c>
      <c r="O489" s="15"/>
    </row>
    <row r="490" spans="1:15" ht="13.5" customHeight="1" x14ac:dyDescent="0.15">
      <c r="A490" s="17" t="s">
        <v>785</v>
      </c>
      <c r="B490" s="18"/>
      <c r="C490" s="10"/>
      <c r="D490" s="17" t="s">
        <v>1511</v>
      </c>
      <c r="E490" s="11" t="s">
        <v>17</v>
      </c>
      <c r="F490" s="10" t="s">
        <v>2669</v>
      </c>
      <c r="G490" s="12">
        <f t="shared" si="26"/>
        <v>223.15</v>
      </c>
      <c r="H490" s="13">
        <v>42584</v>
      </c>
      <c r="I490" s="12" t="s">
        <v>1085</v>
      </c>
      <c r="J490" s="12" t="s">
        <v>2680</v>
      </c>
      <c r="K490" s="12" t="s">
        <v>21</v>
      </c>
      <c r="L490" s="12">
        <v>25</v>
      </c>
      <c r="M490" s="14" t="s">
        <v>2694</v>
      </c>
      <c r="N490" s="14" t="s">
        <v>1027</v>
      </c>
      <c r="O490" s="15"/>
    </row>
    <row r="491" spans="1:15" ht="13.5" customHeight="1" x14ac:dyDescent="0.15">
      <c r="A491" s="17" t="s">
        <v>785</v>
      </c>
      <c r="B491" s="18"/>
      <c r="C491" s="10"/>
      <c r="D491" s="17" t="s">
        <v>1511</v>
      </c>
      <c r="E491" s="11" t="s">
        <v>17</v>
      </c>
      <c r="F491" s="10" t="s">
        <v>2670</v>
      </c>
      <c r="G491" s="12">
        <f t="shared" si="26"/>
        <v>223.15</v>
      </c>
      <c r="H491" s="13">
        <v>42584</v>
      </c>
      <c r="I491" s="12" t="s">
        <v>1085</v>
      </c>
      <c r="J491" s="12" t="s">
        <v>2681</v>
      </c>
      <c r="K491" s="12" t="s">
        <v>21</v>
      </c>
      <c r="L491" s="12">
        <v>25</v>
      </c>
      <c r="M491" s="14" t="s">
        <v>2659</v>
      </c>
      <c r="N491" s="14" t="s">
        <v>1027</v>
      </c>
      <c r="O491" s="15"/>
    </row>
    <row r="492" spans="1:15" ht="13.5" customHeight="1" x14ac:dyDescent="0.15">
      <c r="A492" s="17" t="s">
        <v>785</v>
      </c>
      <c r="B492" s="18"/>
      <c r="C492" s="10"/>
      <c r="D492" s="17" t="s">
        <v>1511</v>
      </c>
      <c r="E492" s="11" t="s">
        <v>17</v>
      </c>
      <c r="F492" s="10" t="s">
        <v>2671</v>
      </c>
      <c r="G492" s="12">
        <f t="shared" si="26"/>
        <v>223.15</v>
      </c>
      <c r="H492" s="13">
        <v>42584</v>
      </c>
      <c r="I492" s="12" t="s">
        <v>1085</v>
      </c>
      <c r="J492" s="12" t="s">
        <v>2682</v>
      </c>
      <c r="K492" s="12" t="s">
        <v>21</v>
      </c>
      <c r="L492" s="12">
        <v>25</v>
      </c>
      <c r="M492" s="14" t="s">
        <v>2660</v>
      </c>
      <c r="N492" s="14" t="s">
        <v>1027</v>
      </c>
      <c r="O492" s="15"/>
    </row>
    <row r="493" spans="1:15" ht="13.5" customHeight="1" x14ac:dyDescent="0.15">
      <c r="A493" s="17" t="s">
        <v>785</v>
      </c>
      <c r="B493" s="18"/>
      <c r="C493" s="10"/>
      <c r="D493" s="17" t="s">
        <v>1511</v>
      </c>
      <c r="E493" s="11" t="s">
        <v>17</v>
      </c>
      <c r="F493" s="10" t="s">
        <v>2672</v>
      </c>
      <c r="G493" s="12">
        <f t="shared" si="26"/>
        <v>223.15</v>
      </c>
      <c r="H493" s="13">
        <v>42584</v>
      </c>
      <c r="I493" s="12" t="s">
        <v>1085</v>
      </c>
      <c r="J493" s="12" t="s">
        <v>2683</v>
      </c>
      <c r="K493" s="12" t="s">
        <v>21</v>
      </c>
      <c r="L493" s="12">
        <v>25</v>
      </c>
      <c r="M493" s="14" t="s">
        <v>2661</v>
      </c>
      <c r="N493" s="14" t="s">
        <v>1027</v>
      </c>
      <c r="O493" s="15"/>
    </row>
    <row r="494" spans="1:15" ht="13.5" customHeight="1" x14ac:dyDescent="0.15">
      <c r="A494" s="17" t="s">
        <v>785</v>
      </c>
      <c r="B494" s="18"/>
      <c r="C494" s="10"/>
      <c r="D494" s="17" t="s">
        <v>1511</v>
      </c>
      <c r="E494" s="11" t="s">
        <v>17</v>
      </c>
      <c r="F494" s="10" t="s">
        <v>2673</v>
      </c>
      <c r="G494" s="12">
        <f t="shared" si="26"/>
        <v>223.15</v>
      </c>
      <c r="H494" s="13">
        <v>42584</v>
      </c>
      <c r="I494" s="12" t="s">
        <v>1085</v>
      </c>
      <c r="J494" s="12" t="s">
        <v>2684</v>
      </c>
      <c r="K494" s="12" t="s">
        <v>21</v>
      </c>
      <c r="L494" s="12">
        <v>25</v>
      </c>
      <c r="M494" s="14" t="s">
        <v>2662</v>
      </c>
      <c r="N494" s="14" t="s">
        <v>1027</v>
      </c>
      <c r="O494" s="15"/>
    </row>
    <row r="495" spans="1:15" ht="13.5" customHeight="1" x14ac:dyDescent="0.15">
      <c r="A495" s="17" t="s">
        <v>785</v>
      </c>
      <c r="B495" s="18"/>
      <c r="C495" s="10"/>
      <c r="D495" s="17" t="s">
        <v>1511</v>
      </c>
      <c r="E495" s="11" t="s">
        <v>17</v>
      </c>
      <c r="F495" s="10" t="s">
        <v>2674</v>
      </c>
      <c r="G495" s="12">
        <f t="shared" si="26"/>
        <v>223.15</v>
      </c>
      <c r="H495" s="13">
        <v>42584</v>
      </c>
      <c r="I495" s="12" t="s">
        <v>1085</v>
      </c>
      <c r="J495" s="12" t="s">
        <v>2685</v>
      </c>
      <c r="K495" s="12" t="s">
        <v>21</v>
      </c>
      <c r="L495" s="12">
        <v>25</v>
      </c>
      <c r="M495" s="14" t="s">
        <v>2663</v>
      </c>
      <c r="N495" s="14" t="s">
        <v>1027</v>
      </c>
      <c r="O495" s="15"/>
    </row>
    <row r="496" spans="1:15" ht="13.5" customHeight="1" x14ac:dyDescent="0.15">
      <c r="A496" s="46" t="s">
        <v>2698</v>
      </c>
      <c r="B496" s="18"/>
      <c r="C496" s="10"/>
      <c r="D496" s="46" t="s">
        <v>2699</v>
      </c>
      <c r="E496" s="11" t="s">
        <v>17</v>
      </c>
      <c r="F496" s="10" t="s">
        <v>2688</v>
      </c>
      <c r="G496" s="12">
        <f>L496*19.554</f>
        <v>58.661999999999992</v>
      </c>
      <c r="H496" s="13">
        <v>42584</v>
      </c>
      <c r="I496" s="12" t="s">
        <v>2687</v>
      </c>
      <c r="J496" s="12" t="s">
        <v>2686</v>
      </c>
      <c r="K496" s="12" t="s">
        <v>21</v>
      </c>
      <c r="L496" s="12">
        <v>3</v>
      </c>
      <c r="M496" s="14" t="s">
        <v>2689</v>
      </c>
      <c r="N496" s="14" t="s">
        <v>2491</v>
      </c>
      <c r="O496" s="15"/>
    </row>
    <row r="497" spans="1:15" ht="13.5" customHeight="1" x14ac:dyDescent="0.15">
      <c r="A497" s="17" t="s">
        <v>2690</v>
      </c>
      <c r="B497" s="18"/>
      <c r="C497" s="10"/>
      <c r="D497" s="17" t="s">
        <v>995</v>
      </c>
      <c r="E497" s="11" t="s">
        <v>17</v>
      </c>
      <c r="F497" s="10" t="s">
        <v>2691</v>
      </c>
      <c r="G497" s="12">
        <f>8.926*L497</f>
        <v>89.26</v>
      </c>
      <c r="H497" s="13">
        <v>42585</v>
      </c>
      <c r="I497" s="12" t="s">
        <v>1085</v>
      </c>
      <c r="J497" s="12" t="s">
        <v>2692</v>
      </c>
      <c r="K497" s="12" t="s">
        <v>21</v>
      </c>
      <c r="L497" s="12">
        <v>10</v>
      </c>
      <c r="M497" s="14" t="s">
        <v>2633</v>
      </c>
      <c r="N497" s="14" t="s">
        <v>2693</v>
      </c>
      <c r="O497" s="15"/>
    </row>
    <row r="498" spans="1:15" ht="13.5" customHeight="1" x14ac:dyDescent="0.15">
      <c r="A498" s="46" t="s">
        <v>2748</v>
      </c>
      <c r="B498" s="47" t="s">
        <v>2749</v>
      </c>
      <c r="C498" s="10"/>
      <c r="D498" s="46" t="s">
        <v>2697</v>
      </c>
      <c r="E498" s="11" t="s">
        <v>17</v>
      </c>
      <c r="F498" s="10" t="s">
        <v>2695</v>
      </c>
      <c r="G498" s="12">
        <v>32.521999999999998</v>
      </c>
      <c r="H498" s="13">
        <v>42585</v>
      </c>
      <c r="I498" s="12" t="s">
        <v>2696</v>
      </c>
      <c r="J498" s="12" t="s">
        <v>2750</v>
      </c>
      <c r="K498" s="12" t="s">
        <v>21</v>
      </c>
      <c r="L498" s="12">
        <v>1</v>
      </c>
      <c r="M498" s="14" t="s">
        <v>2751</v>
      </c>
      <c r="N498" s="14" t="s">
        <v>3027</v>
      </c>
      <c r="O498" s="15"/>
    </row>
    <row r="499" spans="1:15" ht="13.5" customHeight="1" x14ac:dyDescent="0.15">
      <c r="A499" s="17" t="s">
        <v>255</v>
      </c>
      <c r="B499" s="18"/>
      <c r="C499" s="10"/>
      <c r="D499" s="17" t="s">
        <v>306</v>
      </c>
      <c r="E499" s="11" t="s">
        <v>34</v>
      </c>
      <c r="F499" s="10" t="s">
        <v>889</v>
      </c>
      <c r="G499" s="12">
        <f>17.498*L499</f>
        <v>437.45000000000005</v>
      </c>
      <c r="H499" s="13">
        <v>42486</v>
      </c>
      <c r="I499" s="12" t="s">
        <v>257</v>
      </c>
      <c r="J499" s="12" t="s">
        <v>890</v>
      </c>
      <c r="K499" s="12" t="s">
        <v>21</v>
      </c>
      <c r="L499" s="12">
        <v>25</v>
      </c>
      <c r="M499" s="14" t="s">
        <v>891</v>
      </c>
      <c r="N499" s="14" t="s">
        <v>84</v>
      </c>
      <c r="O499" s="15" t="s">
        <v>1142</v>
      </c>
    </row>
    <row r="500" spans="1:15" ht="13.5" customHeight="1" x14ac:dyDescent="0.15">
      <c r="A500" s="17" t="s">
        <v>225</v>
      </c>
      <c r="B500" s="18"/>
      <c r="C500" s="10"/>
      <c r="D500" s="17" t="s">
        <v>735</v>
      </c>
      <c r="E500" s="11" t="s">
        <v>34</v>
      </c>
      <c r="F500" s="10" t="s">
        <v>930</v>
      </c>
      <c r="G500" s="12">
        <f>17.712*L500</f>
        <v>442.8</v>
      </c>
      <c r="H500" s="13">
        <v>42486</v>
      </c>
      <c r="I500" s="12" t="s">
        <v>81</v>
      </c>
      <c r="J500" s="12" t="s">
        <v>931</v>
      </c>
      <c r="K500" s="12" t="s">
        <v>21</v>
      </c>
      <c r="L500" s="12">
        <v>25</v>
      </c>
      <c r="M500" s="14" t="s">
        <v>1022</v>
      </c>
      <c r="N500" s="14" t="s">
        <v>84</v>
      </c>
      <c r="O500" s="15" t="s">
        <v>1300</v>
      </c>
    </row>
    <row r="501" spans="1:15" ht="13.5" customHeight="1" x14ac:dyDescent="0.15">
      <c r="A501" s="17" t="s">
        <v>141</v>
      </c>
      <c r="B501" s="18"/>
      <c r="C501" s="10"/>
      <c r="D501" s="17" t="s">
        <v>825</v>
      </c>
      <c r="E501" s="11" t="s">
        <v>34</v>
      </c>
      <c r="F501" s="10" t="s">
        <v>937</v>
      </c>
      <c r="G501" s="12">
        <f>L501*17.712</f>
        <v>442.8</v>
      </c>
      <c r="H501" s="13">
        <v>42486</v>
      </c>
      <c r="I501" s="12" t="s">
        <v>81</v>
      </c>
      <c r="J501" s="12" t="s">
        <v>938</v>
      </c>
      <c r="K501" s="12" t="s">
        <v>21</v>
      </c>
      <c r="L501" s="12">
        <v>25</v>
      </c>
      <c r="M501" s="14" t="s">
        <v>939</v>
      </c>
      <c r="N501" s="14" t="s">
        <v>84</v>
      </c>
      <c r="O501" s="15" t="s">
        <v>1145</v>
      </c>
    </row>
    <row r="502" spans="1:15" ht="13.5" customHeight="1" x14ac:dyDescent="0.15">
      <c r="A502" s="17" t="s">
        <v>1073</v>
      </c>
      <c r="B502" s="18"/>
      <c r="C502" s="10"/>
      <c r="D502" s="17" t="s">
        <v>1074</v>
      </c>
      <c r="E502" s="11" t="s">
        <v>1075</v>
      </c>
      <c r="F502" s="10" t="s">
        <v>1076</v>
      </c>
      <c r="G502" s="12">
        <f>L502*17.498</f>
        <v>437.45000000000005</v>
      </c>
      <c r="H502" s="13">
        <v>42496</v>
      </c>
      <c r="I502" s="12" t="s">
        <v>1077</v>
      </c>
      <c r="J502" s="12" t="s">
        <v>1078</v>
      </c>
      <c r="K502" s="12" t="s">
        <v>1079</v>
      </c>
      <c r="L502" s="12">
        <v>25</v>
      </c>
      <c r="M502" s="14" t="s">
        <v>1080</v>
      </c>
      <c r="N502" s="14" t="s">
        <v>1081</v>
      </c>
      <c r="O502" s="15" t="s">
        <v>1585</v>
      </c>
    </row>
    <row r="503" spans="1:15" ht="13.5" customHeight="1" x14ac:dyDescent="0.15">
      <c r="A503" s="17" t="s">
        <v>141</v>
      </c>
      <c r="B503" s="18"/>
      <c r="C503" s="10"/>
      <c r="D503" s="17" t="s">
        <v>825</v>
      </c>
      <c r="E503" s="11" t="s">
        <v>1075</v>
      </c>
      <c r="F503" s="10" t="s">
        <v>1129</v>
      </c>
      <c r="G503" s="12">
        <f>L503*17.712</f>
        <v>442.8</v>
      </c>
      <c r="H503" s="13">
        <v>42499</v>
      </c>
      <c r="I503" s="12" t="s">
        <v>81</v>
      </c>
      <c r="J503" s="12" t="s">
        <v>1133</v>
      </c>
      <c r="K503" s="12" t="s">
        <v>21</v>
      </c>
      <c r="L503" s="12">
        <v>25</v>
      </c>
      <c r="M503" s="14" t="s">
        <v>1130</v>
      </c>
      <c r="N503" s="14" t="s">
        <v>84</v>
      </c>
      <c r="O503" s="15" t="s">
        <v>1470</v>
      </c>
    </row>
    <row r="504" spans="1:15" ht="13.5" customHeight="1" x14ac:dyDescent="0.15">
      <c r="A504" s="17" t="s">
        <v>551</v>
      </c>
      <c r="B504" s="18"/>
      <c r="C504" s="10"/>
      <c r="D504" s="17" t="s">
        <v>599</v>
      </c>
      <c r="E504" s="11" t="s">
        <v>1075</v>
      </c>
      <c r="F504" s="10" t="s">
        <v>1136</v>
      </c>
      <c r="G504" s="12">
        <f>29.101*L504</f>
        <v>727.52499999999998</v>
      </c>
      <c r="H504" s="13">
        <v>42499</v>
      </c>
      <c r="I504" s="12" t="s">
        <v>136</v>
      </c>
      <c r="J504" s="12" t="s">
        <v>1137</v>
      </c>
      <c r="K504" s="12" t="s">
        <v>1087</v>
      </c>
      <c r="L504" s="12">
        <v>25</v>
      </c>
      <c r="M504" s="14" t="s">
        <v>1135</v>
      </c>
      <c r="N504" s="14" t="s">
        <v>84</v>
      </c>
      <c r="O504" s="15" t="s">
        <v>1471</v>
      </c>
    </row>
    <row r="505" spans="1:15" ht="13.5" customHeight="1" x14ac:dyDescent="0.15">
      <c r="A505" s="17" t="s">
        <v>1161</v>
      </c>
      <c r="B505" s="18"/>
      <c r="C505" s="10"/>
      <c r="D505" s="17" t="s">
        <v>1021</v>
      </c>
      <c r="E505" s="11" t="s">
        <v>1152</v>
      </c>
      <c r="F505" s="10" t="s">
        <v>1158</v>
      </c>
      <c r="G505" s="12">
        <f>17.498*L505</f>
        <v>262.47000000000003</v>
      </c>
      <c r="H505" s="13">
        <v>42507</v>
      </c>
      <c r="I505" s="12" t="s">
        <v>81</v>
      </c>
      <c r="J505" s="12" t="s">
        <v>1159</v>
      </c>
      <c r="K505" s="12" t="s">
        <v>69</v>
      </c>
      <c r="L505" s="12">
        <v>15</v>
      </c>
      <c r="M505" s="14" t="s">
        <v>1160</v>
      </c>
      <c r="N505" s="14" t="s">
        <v>76</v>
      </c>
      <c r="O505" s="15" t="s">
        <v>1473</v>
      </c>
    </row>
    <row r="506" spans="1:15" ht="13.5" customHeight="1" x14ac:dyDescent="0.15">
      <c r="A506" s="17" t="s">
        <v>1248</v>
      </c>
      <c r="B506" s="18"/>
      <c r="C506" s="10"/>
      <c r="D506" s="17" t="s">
        <v>1244</v>
      </c>
      <c r="E506" s="11" t="s">
        <v>1152</v>
      </c>
      <c r="F506" s="10" t="s">
        <v>1245</v>
      </c>
      <c r="G506" s="12">
        <f>17.712*L506</f>
        <v>442.8</v>
      </c>
      <c r="H506" s="13">
        <v>42507</v>
      </c>
      <c r="I506" s="12" t="s">
        <v>1249</v>
      </c>
      <c r="J506" s="12" t="s">
        <v>1246</v>
      </c>
      <c r="K506" s="12" t="s">
        <v>1087</v>
      </c>
      <c r="L506" s="12">
        <v>25</v>
      </c>
      <c r="M506" s="14" t="s">
        <v>1247</v>
      </c>
      <c r="N506" s="14" t="s">
        <v>1027</v>
      </c>
      <c r="O506" s="15" t="s">
        <v>1591</v>
      </c>
    </row>
    <row r="507" spans="1:15" ht="13.5" customHeight="1" x14ac:dyDescent="0.15">
      <c r="A507" s="19" t="s">
        <v>1292</v>
      </c>
      <c r="B507" s="18"/>
      <c r="C507" s="10"/>
      <c r="D507" s="19" t="s">
        <v>1293</v>
      </c>
      <c r="E507" s="11" t="s">
        <v>1275</v>
      </c>
      <c r="F507" s="10" t="s">
        <v>1272</v>
      </c>
      <c r="G507" s="12">
        <f>L507*17.712</f>
        <v>442.8</v>
      </c>
      <c r="H507" s="13">
        <v>42507</v>
      </c>
      <c r="I507" s="12" t="s">
        <v>1276</v>
      </c>
      <c r="J507" s="12" t="s">
        <v>1277</v>
      </c>
      <c r="K507" s="12" t="s">
        <v>1278</v>
      </c>
      <c r="L507" s="12">
        <v>25</v>
      </c>
      <c r="M507" s="14" t="s">
        <v>1279</v>
      </c>
      <c r="N507" s="14" t="s">
        <v>1280</v>
      </c>
      <c r="O507" s="15" t="s">
        <v>2132</v>
      </c>
    </row>
    <row r="508" spans="1:15" ht="13.5" customHeight="1" x14ac:dyDescent="0.15">
      <c r="A508" s="17" t="s">
        <v>1274</v>
      </c>
      <c r="B508" s="18"/>
      <c r="C508" s="10"/>
      <c r="D508" s="17" t="s">
        <v>1281</v>
      </c>
      <c r="E508" s="11" t="s">
        <v>1282</v>
      </c>
      <c r="F508" s="10" t="s">
        <v>1283</v>
      </c>
      <c r="G508" s="12">
        <f>L508*17.712</f>
        <v>442.8</v>
      </c>
      <c r="H508" s="13">
        <v>42507</v>
      </c>
      <c r="I508" s="12" t="s">
        <v>1294</v>
      </c>
      <c r="J508" s="12" t="s">
        <v>1285</v>
      </c>
      <c r="K508" s="12" t="s">
        <v>1286</v>
      </c>
      <c r="L508" s="12">
        <v>25</v>
      </c>
      <c r="M508" s="14" t="s">
        <v>1287</v>
      </c>
      <c r="N508" s="14" t="s">
        <v>1288</v>
      </c>
      <c r="O508" s="15" t="s">
        <v>2133</v>
      </c>
    </row>
    <row r="509" spans="1:15" s="40" customFormat="1" ht="13.5" customHeight="1" x14ac:dyDescent="0.15">
      <c r="A509" s="17" t="s">
        <v>156</v>
      </c>
      <c r="B509" s="18"/>
      <c r="C509" s="10"/>
      <c r="D509" s="17" t="s">
        <v>1348</v>
      </c>
      <c r="E509" s="11" t="s">
        <v>34</v>
      </c>
      <c r="F509" s="10" t="s">
        <v>1370</v>
      </c>
      <c r="G509" s="12">
        <f>18.708*L509</f>
        <v>299.32799999999997</v>
      </c>
      <c r="H509" s="13">
        <v>42513</v>
      </c>
      <c r="I509" s="12" t="s">
        <v>152</v>
      </c>
      <c r="J509" s="12" t="s">
        <v>1373</v>
      </c>
      <c r="K509" s="12" t="s">
        <v>69</v>
      </c>
      <c r="L509" s="12">
        <v>16</v>
      </c>
      <c r="M509" s="14" t="s">
        <v>1371</v>
      </c>
      <c r="N509" s="14" t="s">
        <v>1372</v>
      </c>
      <c r="O509" s="15" t="s">
        <v>1650</v>
      </c>
    </row>
    <row r="510" spans="1:15" ht="12.75" customHeight="1" x14ac:dyDescent="0.15">
      <c r="A510" s="17" t="s">
        <v>1441</v>
      </c>
      <c r="B510" s="18"/>
      <c r="C510" s="10"/>
      <c r="D510" s="17" t="s">
        <v>1442</v>
      </c>
      <c r="E510" s="11" t="s">
        <v>1443</v>
      </c>
      <c r="F510" s="10" t="s">
        <v>1449</v>
      </c>
      <c r="G510" s="12">
        <f>L510*17.498</f>
        <v>437.45000000000005</v>
      </c>
      <c r="H510" s="13">
        <v>42521</v>
      </c>
      <c r="I510" s="12" t="s">
        <v>1444</v>
      </c>
      <c r="J510" s="12" t="s">
        <v>1450</v>
      </c>
      <c r="K510" s="12" t="s">
        <v>1446</v>
      </c>
      <c r="L510" s="12">
        <v>25</v>
      </c>
      <c r="M510" s="14" t="s">
        <v>1451</v>
      </c>
      <c r="N510" s="14" t="s">
        <v>1448</v>
      </c>
      <c r="O510" s="15" t="s">
        <v>2140</v>
      </c>
    </row>
    <row r="511" spans="1:15" ht="13.5" customHeight="1" x14ac:dyDescent="0.15">
      <c r="A511" s="17" t="s">
        <v>1441</v>
      </c>
      <c r="B511" s="18"/>
      <c r="C511" s="10"/>
      <c r="D511" s="17" t="s">
        <v>1442</v>
      </c>
      <c r="E511" s="11" t="s">
        <v>1443</v>
      </c>
      <c r="F511" s="10" t="s">
        <v>1452</v>
      </c>
      <c r="G511" s="12">
        <f>L511*17.498</f>
        <v>437.45000000000005</v>
      </c>
      <c r="H511" s="13">
        <v>42521</v>
      </c>
      <c r="I511" s="12" t="s">
        <v>81</v>
      </c>
      <c r="J511" s="12" t="s">
        <v>1453</v>
      </c>
      <c r="K511" s="12" t="s">
        <v>1446</v>
      </c>
      <c r="L511" s="12">
        <v>25</v>
      </c>
      <c r="M511" s="14" t="s">
        <v>1454</v>
      </c>
      <c r="N511" s="14" t="s">
        <v>1448</v>
      </c>
      <c r="O511" s="15" t="s">
        <v>2141</v>
      </c>
    </row>
    <row r="512" spans="1:15" ht="13.5" customHeight="1" x14ac:dyDescent="0.15">
      <c r="A512" s="17" t="s">
        <v>1498</v>
      </c>
      <c r="B512" s="18"/>
      <c r="C512" s="10"/>
      <c r="D512" s="17" t="s">
        <v>1499</v>
      </c>
      <c r="E512" s="11" t="s">
        <v>1500</v>
      </c>
      <c r="F512" s="10" t="s">
        <v>1501</v>
      </c>
      <c r="G512" s="12">
        <v>103.309</v>
      </c>
      <c r="H512" s="13">
        <v>42524</v>
      </c>
      <c r="I512" s="12" t="s">
        <v>1502</v>
      </c>
      <c r="J512" s="12" t="s">
        <v>1503</v>
      </c>
      <c r="K512" s="12" t="s">
        <v>1504</v>
      </c>
      <c r="L512" s="12" t="s">
        <v>1496</v>
      </c>
      <c r="M512" s="14" t="s">
        <v>1505</v>
      </c>
      <c r="N512" s="14" t="s">
        <v>1506</v>
      </c>
      <c r="O512" s="15" t="s">
        <v>2142</v>
      </c>
    </row>
    <row r="513" spans="1:15" s="30" customFormat="1" ht="13.5" customHeight="1" x14ac:dyDescent="0.15">
      <c r="A513" s="17" t="s">
        <v>1524</v>
      </c>
      <c r="B513" s="18"/>
      <c r="C513" s="10"/>
      <c r="D513" s="17" t="s">
        <v>1520</v>
      </c>
      <c r="E513" s="11" t="s">
        <v>34</v>
      </c>
      <c r="F513" s="10" t="s">
        <v>1523</v>
      </c>
      <c r="G513" s="12">
        <f>17.498*L513</f>
        <v>174.98000000000002</v>
      </c>
      <c r="H513" s="13">
        <v>42528</v>
      </c>
      <c r="I513" s="12" t="s">
        <v>1525</v>
      </c>
      <c r="J513" s="12" t="s">
        <v>1522</v>
      </c>
      <c r="K513" s="12" t="s">
        <v>69</v>
      </c>
      <c r="L513" s="12">
        <v>10</v>
      </c>
      <c r="M513" s="14" t="s">
        <v>1521</v>
      </c>
      <c r="N513" s="14" t="s">
        <v>1509</v>
      </c>
      <c r="O513" s="15" t="s">
        <v>2143</v>
      </c>
    </row>
    <row r="514" spans="1:15" ht="13.5" customHeight="1" x14ac:dyDescent="0.15">
      <c r="A514" s="17" t="s">
        <v>141</v>
      </c>
      <c r="B514" s="18"/>
      <c r="C514" s="10"/>
      <c r="D514" s="17" t="s">
        <v>825</v>
      </c>
      <c r="E514" s="11" t="s">
        <v>1075</v>
      </c>
      <c r="F514" s="10" t="s">
        <v>1667</v>
      </c>
      <c r="G514" s="12">
        <f>L514*17.712</f>
        <v>442.8</v>
      </c>
      <c r="H514" s="13">
        <v>42537</v>
      </c>
      <c r="I514" s="12" t="s">
        <v>1157</v>
      </c>
      <c r="J514" s="12" t="s">
        <v>1691</v>
      </c>
      <c r="K514" s="12" t="s">
        <v>1087</v>
      </c>
      <c r="L514" s="12">
        <v>25</v>
      </c>
      <c r="M514" s="14" t="s">
        <v>1668</v>
      </c>
      <c r="N514" s="14" t="s">
        <v>1027</v>
      </c>
      <c r="O514" s="15" t="s">
        <v>2165</v>
      </c>
    </row>
    <row r="515" spans="1:15" ht="13.5" customHeight="1" x14ac:dyDescent="0.15">
      <c r="A515" s="17" t="s">
        <v>141</v>
      </c>
      <c r="B515" s="18"/>
      <c r="C515" s="10"/>
      <c r="D515" s="17" t="s">
        <v>825</v>
      </c>
      <c r="E515" s="11" t="s">
        <v>1075</v>
      </c>
      <c r="F515" s="10" t="s">
        <v>1669</v>
      </c>
      <c r="G515" s="12">
        <f>L515*17.712</f>
        <v>442.8</v>
      </c>
      <c r="H515" s="13">
        <v>42537</v>
      </c>
      <c r="I515" s="12" t="s">
        <v>1157</v>
      </c>
      <c r="J515" s="12" t="s">
        <v>1692</v>
      </c>
      <c r="K515" s="12" t="s">
        <v>1087</v>
      </c>
      <c r="L515" s="12">
        <v>25</v>
      </c>
      <c r="M515" s="14" t="s">
        <v>1670</v>
      </c>
      <c r="N515" s="14" t="s">
        <v>1027</v>
      </c>
      <c r="O515" s="15" t="s">
        <v>2166</v>
      </c>
    </row>
    <row r="516" spans="1:15" ht="13.5" customHeight="1" x14ac:dyDescent="0.15">
      <c r="A516" s="17" t="s">
        <v>141</v>
      </c>
      <c r="B516" s="18"/>
      <c r="C516" s="10"/>
      <c r="D516" s="17" t="s">
        <v>825</v>
      </c>
      <c r="E516" s="11" t="s">
        <v>1075</v>
      </c>
      <c r="F516" s="10" t="s">
        <v>1671</v>
      </c>
      <c r="G516" s="12">
        <f>L516*17.712</f>
        <v>442.8</v>
      </c>
      <c r="H516" s="13">
        <v>42537</v>
      </c>
      <c r="I516" s="12" t="s">
        <v>1157</v>
      </c>
      <c r="J516" s="12" t="s">
        <v>1693</v>
      </c>
      <c r="K516" s="12" t="s">
        <v>1087</v>
      </c>
      <c r="L516" s="12">
        <v>25</v>
      </c>
      <c r="M516" s="14" t="s">
        <v>1672</v>
      </c>
      <c r="N516" s="14" t="s">
        <v>1027</v>
      </c>
      <c r="O516" s="15" t="s">
        <v>2167</v>
      </c>
    </row>
    <row r="517" spans="1:15" ht="13.5" customHeight="1" x14ac:dyDescent="0.15">
      <c r="A517" s="17" t="s">
        <v>483</v>
      </c>
      <c r="B517" s="18"/>
      <c r="C517" s="10"/>
      <c r="D517" s="17" t="s">
        <v>1389</v>
      </c>
      <c r="E517" s="11" t="s">
        <v>1075</v>
      </c>
      <c r="F517" s="10" t="s">
        <v>1679</v>
      </c>
      <c r="G517" s="12">
        <f>17.498*L517</f>
        <v>437.45000000000005</v>
      </c>
      <c r="H517" s="13">
        <v>42537</v>
      </c>
      <c r="I517" s="12" t="s">
        <v>1157</v>
      </c>
      <c r="J517" s="12" t="s">
        <v>1680</v>
      </c>
      <c r="K517" s="12" t="s">
        <v>1087</v>
      </c>
      <c r="L517" s="12">
        <v>25</v>
      </c>
      <c r="M517" s="14" t="s">
        <v>1678</v>
      </c>
      <c r="N517" s="14" t="s">
        <v>1027</v>
      </c>
      <c r="O517" s="15" t="s">
        <v>2169</v>
      </c>
    </row>
    <row r="518" spans="1:15" ht="13.5" customHeight="1" x14ac:dyDescent="0.15">
      <c r="A518" s="17" t="s">
        <v>1163</v>
      </c>
      <c r="B518" s="18"/>
      <c r="C518" s="10"/>
      <c r="D518" s="17" t="s">
        <v>1526</v>
      </c>
      <c r="E518" s="11" t="s">
        <v>1075</v>
      </c>
      <c r="F518" s="10" t="s">
        <v>1682</v>
      </c>
      <c r="G518" s="12">
        <f>17.498*L518</f>
        <v>262.47000000000003</v>
      </c>
      <c r="H518" s="13">
        <v>42537</v>
      </c>
      <c r="I518" s="12" t="s">
        <v>1685</v>
      </c>
      <c r="J518" s="12" t="s">
        <v>1683</v>
      </c>
      <c r="K518" s="12" t="s">
        <v>1079</v>
      </c>
      <c r="L518" s="12">
        <v>15</v>
      </c>
      <c r="M518" s="14" t="s">
        <v>1684</v>
      </c>
      <c r="N518" s="14" t="s">
        <v>1681</v>
      </c>
      <c r="O518" s="15" t="s">
        <v>2170</v>
      </c>
    </row>
    <row r="519" spans="1:15" ht="13.5" customHeight="1" x14ac:dyDescent="0.15">
      <c r="A519" s="17" t="s">
        <v>109</v>
      </c>
      <c r="B519" s="18"/>
      <c r="C519" s="10"/>
      <c r="D519" s="17" t="s">
        <v>489</v>
      </c>
      <c r="E519" s="11" t="s">
        <v>34</v>
      </c>
      <c r="F519" s="10" t="s">
        <v>1738</v>
      </c>
      <c r="G519" s="12">
        <f>18.708*L519</f>
        <v>467.69999999999993</v>
      </c>
      <c r="H519" s="13">
        <v>42541</v>
      </c>
      <c r="I519" s="12" t="s">
        <v>81</v>
      </c>
      <c r="J519" s="12" t="s">
        <v>1739</v>
      </c>
      <c r="K519" s="12" t="s">
        <v>21</v>
      </c>
      <c r="L519" s="12">
        <v>25</v>
      </c>
      <c r="M519" s="14" t="s">
        <v>1740</v>
      </c>
      <c r="N519" s="14" t="s">
        <v>84</v>
      </c>
      <c r="O519" s="15" t="s">
        <v>2787</v>
      </c>
    </row>
    <row r="520" spans="1:15" ht="13.5" customHeight="1" x14ac:dyDescent="0.15">
      <c r="A520" s="17" t="s">
        <v>109</v>
      </c>
      <c r="B520" s="18"/>
      <c r="C520" s="10"/>
      <c r="D520" s="17" t="s">
        <v>489</v>
      </c>
      <c r="E520" s="11" t="s">
        <v>34</v>
      </c>
      <c r="F520" s="10" t="s">
        <v>1741</v>
      </c>
      <c r="G520" s="12">
        <f>18.708*L520</f>
        <v>467.69999999999993</v>
      </c>
      <c r="H520" s="13">
        <v>42541</v>
      </c>
      <c r="I520" s="12" t="s">
        <v>81</v>
      </c>
      <c r="J520" s="12" t="s">
        <v>1742</v>
      </c>
      <c r="K520" s="12" t="s">
        <v>21</v>
      </c>
      <c r="L520" s="12">
        <v>25</v>
      </c>
      <c r="M520" s="14" t="s">
        <v>1743</v>
      </c>
      <c r="N520" s="14" t="s">
        <v>84</v>
      </c>
      <c r="O520" s="15" t="s">
        <v>2790</v>
      </c>
    </row>
    <row r="521" spans="1:15" ht="13.5" customHeight="1" x14ac:dyDescent="0.15">
      <c r="A521" s="17" t="s">
        <v>109</v>
      </c>
      <c r="B521" s="18"/>
      <c r="C521" s="10"/>
      <c r="D521" s="17" t="s">
        <v>489</v>
      </c>
      <c r="E521" s="11" t="s">
        <v>34</v>
      </c>
      <c r="F521" s="10" t="s">
        <v>1752</v>
      </c>
      <c r="G521" s="12">
        <f>18.708*L521</f>
        <v>243.20399999999998</v>
      </c>
      <c r="H521" s="13">
        <v>42541</v>
      </c>
      <c r="I521" s="12" t="s">
        <v>81</v>
      </c>
      <c r="J521" s="12" t="s">
        <v>1753</v>
      </c>
      <c r="K521" s="12" t="s">
        <v>21</v>
      </c>
      <c r="L521" s="12">
        <v>13</v>
      </c>
      <c r="M521" s="14" t="s">
        <v>1754</v>
      </c>
      <c r="N521" s="14" t="s">
        <v>1747</v>
      </c>
      <c r="O521" s="15" t="s">
        <v>2791</v>
      </c>
    </row>
    <row r="522" spans="1:15" ht="13.5" customHeight="1" x14ac:dyDescent="0.15">
      <c r="A522" s="17" t="s">
        <v>261</v>
      </c>
      <c r="B522" s="18"/>
      <c r="C522" s="10"/>
      <c r="D522" s="17" t="s">
        <v>599</v>
      </c>
      <c r="E522" s="11" t="s">
        <v>34</v>
      </c>
      <c r="F522" s="10" t="s">
        <v>1797</v>
      </c>
      <c r="G522" s="12">
        <f>29.101*L522</f>
        <v>698.42399999999998</v>
      </c>
      <c r="H522" s="13">
        <v>42541</v>
      </c>
      <c r="I522" s="12" t="s">
        <v>136</v>
      </c>
      <c r="J522" s="12" t="s">
        <v>1798</v>
      </c>
      <c r="K522" s="12" t="s">
        <v>21</v>
      </c>
      <c r="L522" s="12">
        <v>24</v>
      </c>
      <c r="M522" s="14" t="s">
        <v>1799</v>
      </c>
      <c r="N522" s="14" t="s">
        <v>1800</v>
      </c>
      <c r="O522" s="15" t="s">
        <v>2190</v>
      </c>
    </row>
    <row r="523" spans="1:15" ht="13.5" customHeight="1" x14ac:dyDescent="0.15">
      <c r="A523" s="17" t="s">
        <v>1347</v>
      </c>
      <c r="B523" s="18"/>
      <c r="C523" s="10"/>
      <c r="D523" s="17" t="s">
        <v>1218</v>
      </c>
      <c r="E523" s="11" t="s">
        <v>34</v>
      </c>
      <c r="F523" s="10" t="s">
        <v>1846</v>
      </c>
      <c r="G523" s="12">
        <f>18.708*L523</f>
        <v>374.15999999999997</v>
      </c>
      <c r="H523" s="13">
        <v>42541</v>
      </c>
      <c r="I523" s="12" t="s">
        <v>152</v>
      </c>
      <c r="J523" s="12" t="s">
        <v>1847</v>
      </c>
      <c r="K523" s="12" t="s">
        <v>21</v>
      </c>
      <c r="L523" s="12">
        <v>20</v>
      </c>
      <c r="M523" s="14" t="s">
        <v>1848</v>
      </c>
      <c r="N523" s="14" t="s">
        <v>1841</v>
      </c>
      <c r="O523" s="15" t="s">
        <v>2205</v>
      </c>
    </row>
    <row r="524" spans="1:15" ht="13.5" customHeight="1" x14ac:dyDescent="0.15">
      <c r="A524" s="17" t="s">
        <v>146</v>
      </c>
      <c r="B524" s="18"/>
      <c r="C524" s="10"/>
      <c r="D524" s="17" t="s">
        <v>1244</v>
      </c>
      <c r="E524" s="11" t="s">
        <v>34</v>
      </c>
      <c r="F524" s="10" t="s">
        <v>1851</v>
      </c>
      <c r="G524" s="12">
        <f>L524*17.712</f>
        <v>442.8</v>
      </c>
      <c r="H524" s="13">
        <v>42541</v>
      </c>
      <c r="I524" s="12" t="s">
        <v>81</v>
      </c>
      <c r="J524" s="12" t="s">
        <v>1852</v>
      </c>
      <c r="K524" s="12" t="s">
        <v>21</v>
      </c>
      <c r="L524" s="12">
        <v>25</v>
      </c>
      <c r="M524" s="14" t="s">
        <v>1853</v>
      </c>
      <c r="N524" s="14" t="s">
        <v>84</v>
      </c>
      <c r="O524" s="15" t="s">
        <v>2207</v>
      </c>
    </row>
    <row r="525" spans="1:15" ht="13.5" customHeight="1" x14ac:dyDescent="0.15">
      <c r="A525" s="19" t="s">
        <v>1910</v>
      </c>
      <c r="B525" s="18" t="s">
        <v>2753</v>
      </c>
      <c r="C525" s="18"/>
      <c r="D525" s="19" t="s">
        <v>1911</v>
      </c>
      <c r="E525" s="11" t="s">
        <v>1075</v>
      </c>
      <c r="F525" s="10" t="s">
        <v>2324</v>
      </c>
      <c r="G525" s="12">
        <v>381.69400000000002</v>
      </c>
      <c r="H525" s="13">
        <v>42543</v>
      </c>
      <c r="I525" s="12" t="s">
        <v>1907</v>
      </c>
      <c r="J525" s="12" t="s">
        <v>1917</v>
      </c>
      <c r="K525" s="12" t="s">
        <v>1087</v>
      </c>
      <c r="L525" s="12" t="s">
        <v>1902</v>
      </c>
      <c r="M525" s="14" t="s">
        <v>1905</v>
      </c>
      <c r="N525" s="14" t="s">
        <v>1906</v>
      </c>
      <c r="O525" s="15" t="s">
        <v>2178</v>
      </c>
    </row>
    <row r="526" spans="1:15" ht="13.5" customHeight="1" x14ac:dyDescent="0.15">
      <c r="A526" s="17" t="s">
        <v>1903</v>
      </c>
      <c r="B526" s="18" t="s">
        <v>2326</v>
      </c>
      <c r="C526" s="10"/>
      <c r="D526" s="17" t="s">
        <v>1904</v>
      </c>
      <c r="E526" s="11" t="s">
        <v>1075</v>
      </c>
      <c r="F526" s="10" t="s">
        <v>1908</v>
      </c>
      <c r="G526" s="12">
        <v>227.33500000000001</v>
      </c>
      <c r="H526" s="13">
        <v>42543</v>
      </c>
      <c r="I526" s="12" t="s">
        <v>1907</v>
      </c>
      <c r="J526" s="12" t="s">
        <v>1919</v>
      </c>
      <c r="K526" s="12" t="s">
        <v>1087</v>
      </c>
      <c r="L526" s="12" t="s">
        <v>1909</v>
      </c>
      <c r="M526" s="14" t="s">
        <v>2325</v>
      </c>
      <c r="N526" s="14" t="s">
        <v>1912</v>
      </c>
      <c r="O526" s="15" t="s">
        <v>2235</v>
      </c>
    </row>
    <row r="527" spans="1:15" ht="13.5" customHeight="1" x14ac:dyDescent="0.15">
      <c r="A527" s="17" t="s">
        <v>1903</v>
      </c>
      <c r="B527" s="18"/>
      <c r="C527" s="10"/>
      <c r="D527" s="17" t="s">
        <v>1904</v>
      </c>
      <c r="E527" s="11" t="s">
        <v>1075</v>
      </c>
      <c r="F527" s="10" t="s">
        <v>1913</v>
      </c>
      <c r="G527" s="12">
        <v>186.744</v>
      </c>
      <c r="H527" s="13">
        <v>42544</v>
      </c>
      <c r="I527" s="12" t="s">
        <v>1907</v>
      </c>
      <c r="J527" s="12" t="s">
        <v>1918</v>
      </c>
      <c r="K527" s="12" t="s">
        <v>21</v>
      </c>
      <c r="L527" s="12" t="s">
        <v>1914</v>
      </c>
      <c r="M527" s="14" t="s">
        <v>1915</v>
      </c>
      <c r="N527" s="14" t="s">
        <v>1916</v>
      </c>
      <c r="O527" s="15" t="s">
        <v>2236</v>
      </c>
    </row>
    <row r="528" spans="1:15" ht="13.5" customHeight="1" x14ac:dyDescent="0.15">
      <c r="A528" s="17" t="s">
        <v>1172</v>
      </c>
      <c r="B528" s="18"/>
      <c r="C528" s="10"/>
      <c r="D528" s="17" t="s">
        <v>599</v>
      </c>
      <c r="E528" s="11" t="s">
        <v>34</v>
      </c>
      <c r="F528" s="10" t="s">
        <v>1945</v>
      </c>
      <c r="G528" s="12">
        <f>29.101*L528</f>
        <v>727.52499999999998</v>
      </c>
      <c r="H528" s="13">
        <v>42545</v>
      </c>
      <c r="I528" s="12" t="s">
        <v>1174</v>
      </c>
      <c r="J528" s="12" t="s">
        <v>1946</v>
      </c>
      <c r="K528" s="12" t="s">
        <v>21</v>
      </c>
      <c r="L528" s="12">
        <v>25</v>
      </c>
      <c r="M528" s="14" t="s">
        <v>1947</v>
      </c>
      <c r="N528" s="14" t="s">
        <v>1027</v>
      </c>
      <c r="O528" s="15" t="s">
        <v>2795</v>
      </c>
    </row>
    <row r="529" spans="1:15" ht="13.5" customHeight="1" x14ac:dyDescent="0.15">
      <c r="A529" s="17" t="s">
        <v>1966</v>
      </c>
      <c r="B529" s="18"/>
      <c r="C529" s="10"/>
      <c r="D529" s="17" t="s">
        <v>1967</v>
      </c>
      <c r="E529" s="11" t="s">
        <v>1968</v>
      </c>
      <c r="F529" s="10" t="s">
        <v>1969</v>
      </c>
      <c r="G529" s="12">
        <f>L529*17.712</f>
        <v>442.8</v>
      </c>
      <c r="H529" s="13">
        <v>42548</v>
      </c>
      <c r="I529" s="12" t="s">
        <v>1970</v>
      </c>
      <c r="J529" s="12" t="s">
        <v>1971</v>
      </c>
      <c r="K529" s="12" t="s">
        <v>1959</v>
      </c>
      <c r="L529" s="12">
        <v>25</v>
      </c>
      <c r="M529" s="14" t="s">
        <v>1972</v>
      </c>
      <c r="N529" s="14" t="s">
        <v>1961</v>
      </c>
      <c r="O529" s="15" t="s">
        <v>2796</v>
      </c>
    </row>
    <row r="530" spans="1:15" ht="13.5" customHeight="1" x14ac:dyDescent="0.15">
      <c r="A530" s="17" t="s">
        <v>881</v>
      </c>
      <c r="B530" s="18"/>
      <c r="C530" s="10"/>
      <c r="D530" s="17" t="s">
        <v>1021</v>
      </c>
      <c r="E530" s="11" t="s">
        <v>34</v>
      </c>
      <c r="F530" s="10" t="s">
        <v>2004</v>
      </c>
      <c r="G530" s="12">
        <f>17.498*L530</f>
        <v>209.976</v>
      </c>
      <c r="H530" s="13">
        <v>42549</v>
      </c>
      <c r="I530" s="12" t="s">
        <v>81</v>
      </c>
      <c r="J530" s="12" t="s">
        <v>2005</v>
      </c>
      <c r="K530" s="12" t="s">
        <v>21</v>
      </c>
      <c r="L530" s="12">
        <v>12</v>
      </c>
      <c r="M530" s="14" t="s">
        <v>1864</v>
      </c>
      <c r="N530" s="14" t="s">
        <v>997</v>
      </c>
      <c r="O530" s="15" t="s">
        <v>2812</v>
      </c>
    </row>
    <row r="531" spans="1:15" ht="13.5" customHeight="1" x14ac:dyDescent="0.15">
      <c r="A531" s="17" t="s">
        <v>881</v>
      </c>
      <c r="B531" s="18"/>
      <c r="C531" s="10"/>
      <c r="D531" s="17" t="s">
        <v>1021</v>
      </c>
      <c r="E531" s="11" t="s">
        <v>34</v>
      </c>
      <c r="F531" s="10" t="s">
        <v>2006</v>
      </c>
      <c r="G531" s="12">
        <f>17.498*L531</f>
        <v>227.47400000000002</v>
      </c>
      <c r="H531" s="13">
        <v>42549</v>
      </c>
      <c r="I531" s="12" t="s">
        <v>81</v>
      </c>
      <c r="J531" s="12" t="s">
        <v>2007</v>
      </c>
      <c r="K531" s="12" t="s">
        <v>21</v>
      </c>
      <c r="L531" s="12">
        <v>13</v>
      </c>
      <c r="M531" s="14" t="s">
        <v>2008</v>
      </c>
      <c r="N531" s="14" t="s">
        <v>23</v>
      </c>
      <c r="O531" s="15" t="s">
        <v>2834</v>
      </c>
    </row>
    <row r="532" spans="1:15" ht="13.5" customHeight="1" x14ac:dyDescent="0.15">
      <c r="A532" s="17" t="s">
        <v>255</v>
      </c>
      <c r="B532" s="18"/>
      <c r="C532" s="10"/>
      <c r="D532" s="17" t="s">
        <v>306</v>
      </c>
      <c r="E532" s="11" t="s">
        <v>34</v>
      </c>
      <c r="F532" s="10" t="s">
        <v>2009</v>
      </c>
      <c r="G532" s="12">
        <f>17.498*L532</f>
        <v>437.45000000000005</v>
      </c>
      <c r="H532" s="13">
        <v>42549</v>
      </c>
      <c r="I532" s="12" t="s">
        <v>257</v>
      </c>
      <c r="J532" s="12" t="s">
        <v>2010</v>
      </c>
      <c r="K532" s="12" t="s">
        <v>21</v>
      </c>
      <c r="L532" s="12">
        <v>25</v>
      </c>
      <c r="M532" s="14" t="s">
        <v>2011</v>
      </c>
      <c r="N532" s="14" t="s">
        <v>84</v>
      </c>
      <c r="O532" s="15" t="s">
        <v>2813</v>
      </c>
    </row>
    <row r="533" spans="1:15" ht="13.5" customHeight="1" x14ac:dyDescent="0.15">
      <c r="A533" s="17" t="s">
        <v>109</v>
      </c>
      <c r="B533" s="18"/>
      <c r="C533" s="10"/>
      <c r="D533" s="17" t="s">
        <v>489</v>
      </c>
      <c r="E533" s="11" t="s">
        <v>34</v>
      </c>
      <c r="F533" s="10" t="s">
        <v>2015</v>
      </c>
      <c r="G533" s="12">
        <f>18.708*L533</f>
        <v>467.69999999999993</v>
      </c>
      <c r="H533" s="13">
        <v>42549</v>
      </c>
      <c r="I533" s="12" t="s">
        <v>81</v>
      </c>
      <c r="J533" s="12" t="s">
        <v>2016</v>
      </c>
      <c r="K533" s="12" t="s">
        <v>21</v>
      </c>
      <c r="L533" s="12">
        <v>25</v>
      </c>
      <c r="M533" s="14" t="s">
        <v>2017</v>
      </c>
      <c r="N533" s="14" t="s">
        <v>84</v>
      </c>
      <c r="O533" s="15" t="s">
        <v>2869</v>
      </c>
    </row>
    <row r="534" spans="1:15" ht="13.5" customHeight="1" x14ac:dyDescent="0.15">
      <c r="A534" s="17" t="s">
        <v>109</v>
      </c>
      <c r="B534" s="18"/>
      <c r="C534" s="10"/>
      <c r="D534" s="17" t="s">
        <v>489</v>
      </c>
      <c r="E534" s="11" t="s">
        <v>34</v>
      </c>
      <c r="F534" s="10" t="s">
        <v>2018</v>
      </c>
      <c r="G534" s="12">
        <f>18.708*L534</f>
        <v>467.69999999999993</v>
      </c>
      <c r="H534" s="13">
        <v>42549</v>
      </c>
      <c r="I534" s="12" t="s">
        <v>81</v>
      </c>
      <c r="J534" s="12" t="s">
        <v>2019</v>
      </c>
      <c r="K534" s="12" t="s">
        <v>21</v>
      </c>
      <c r="L534" s="12">
        <v>25</v>
      </c>
      <c r="M534" s="14" t="s">
        <v>2020</v>
      </c>
      <c r="N534" s="14" t="s">
        <v>84</v>
      </c>
      <c r="O534" s="15" t="s">
        <v>2870</v>
      </c>
    </row>
    <row r="535" spans="1:15" ht="13.5" customHeight="1" x14ac:dyDescent="0.15">
      <c r="A535" s="17" t="s">
        <v>238</v>
      </c>
      <c r="B535" s="18"/>
      <c r="C535" s="10"/>
      <c r="D535" s="17" t="s">
        <v>840</v>
      </c>
      <c r="E535" s="11" t="s">
        <v>34</v>
      </c>
      <c r="F535" s="10" t="s">
        <v>2021</v>
      </c>
      <c r="G535" s="12">
        <f>L535*17.498</f>
        <v>437.45000000000005</v>
      </c>
      <c r="H535" s="13">
        <v>42549</v>
      </c>
      <c r="I535" s="12" t="s">
        <v>81</v>
      </c>
      <c r="J535" s="12" t="s">
        <v>2022</v>
      </c>
      <c r="K535" s="12" t="s">
        <v>21</v>
      </c>
      <c r="L535" s="12">
        <v>25</v>
      </c>
      <c r="M535" s="14" t="s">
        <v>2023</v>
      </c>
      <c r="N535" s="14" t="s">
        <v>84</v>
      </c>
      <c r="O535" s="15" t="s">
        <v>2815</v>
      </c>
    </row>
    <row r="536" spans="1:15" ht="13.5" customHeight="1" x14ac:dyDescent="0.15">
      <c r="A536" s="17" t="s">
        <v>146</v>
      </c>
      <c r="B536" s="18"/>
      <c r="C536" s="10"/>
      <c r="D536" s="17" t="s">
        <v>735</v>
      </c>
      <c r="E536" s="11" t="s">
        <v>34</v>
      </c>
      <c r="F536" s="10" t="s">
        <v>2024</v>
      </c>
      <c r="G536" s="12">
        <f>L536*17.712</f>
        <v>442.8</v>
      </c>
      <c r="H536" s="13">
        <v>42549</v>
      </c>
      <c r="I536" s="12" t="s">
        <v>81</v>
      </c>
      <c r="J536" s="12" t="s">
        <v>2025</v>
      </c>
      <c r="K536" s="12" t="s">
        <v>21</v>
      </c>
      <c r="L536" s="12">
        <v>25</v>
      </c>
      <c r="M536" s="14" t="s">
        <v>2026</v>
      </c>
      <c r="N536" s="14" t="s">
        <v>84</v>
      </c>
      <c r="O536" s="15" t="s">
        <v>2835</v>
      </c>
    </row>
    <row r="537" spans="1:15" ht="13.5" customHeight="1" x14ac:dyDescent="0.15">
      <c r="A537" s="17" t="s">
        <v>1854</v>
      </c>
      <c r="B537" s="18"/>
      <c r="C537" s="10"/>
      <c r="D537" s="17" t="s">
        <v>599</v>
      </c>
      <c r="E537" s="11" t="s">
        <v>34</v>
      </c>
      <c r="F537" s="10" t="s">
        <v>2027</v>
      </c>
      <c r="G537" s="12">
        <f>L537*29.101</f>
        <v>727.52499999999998</v>
      </c>
      <c r="H537" s="13">
        <v>42549</v>
      </c>
      <c r="I537" s="12" t="s">
        <v>152</v>
      </c>
      <c r="J537" s="12" t="s">
        <v>2028</v>
      </c>
      <c r="K537" s="12" t="s">
        <v>21</v>
      </c>
      <c r="L537" s="12">
        <v>25</v>
      </c>
      <c r="M537" s="14" t="s">
        <v>2029</v>
      </c>
      <c r="N537" s="14" t="s">
        <v>84</v>
      </c>
      <c r="O537" s="15" t="s">
        <v>2804</v>
      </c>
    </row>
    <row r="538" spans="1:15" ht="13.5" customHeight="1" x14ac:dyDescent="0.15">
      <c r="A538" s="17" t="s">
        <v>1854</v>
      </c>
      <c r="B538" s="18"/>
      <c r="C538" s="10"/>
      <c r="D538" s="17" t="s">
        <v>599</v>
      </c>
      <c r="E538" s="11" t="s">
        <v>34</v>
      </c>
      <c r="F538" s="10" t="s">
        <v>2030</v>
      </c>
      <c r="G538" s="12">
        <f>L538*29.101</f>
        <v>727.52499999999998</v>
      </c>
      <c r="H538" s="13">
        <v>42549</v>
      </c>
      <c r="I538" s="12" t="s">
        <v>152</v>
      </c>
      <c r="J538" s="12" t="s">
        <v>2003</v>
      </c>
      <c r="K538" s="12" t="s">
        <v>21</v>
      </c>
      <c r="L538" s="12">
        <v>25</v>
      </c>
      <c r="M538" s="14" t="s">
        <v>2031</v>
      </c>
      <c r="N538" s="14" t="s">
        <v>84</v>
      </c>
      <c r="O538" s="15" t="s">
        <v>2805</v>
      </c>
    </row>
    <row r="539" spans="1:15" ht="13.5" customHeight="1" x14ac:dyDescent="0.15">
      <c r="A539" s="17" t="s">
        <v>261</v>
      </c>
      <c r="B539" s="18"/>
      <c r="C539" s="10"/>
      <c r="D539" s="17" t="s">
        <v>599</v>
      </c>
      <c r="E539" s="11" t="s">
        <v>34</v>
      </c>
      <c r="F539" s="10" t="s">
        <v>2038</v>
      </c>
      <c r="G539" s="12">
        <f>29.101*L539</f>
        <v>727.52499999999998</v>
      </c>
      <c r="H539" s="13">
        <v>42549</v>
      </c>
      <c r="I539" s="12" t="s">
        <v>136</v>
      </c>
      <c r="J539" s="12" t="s">
        <v>2039</v>
      </c>
      <c r="K539" s="12" t="s">
        <v>21</v>
      </c>
      <c r="L539" s="12">
        <v>25</v>
      </c>
      <c r="M539" s="14" t="s">
        <v>2040</v>
      </c>
      <c r="N539" s="14" t="s">
        <v>84</v>
      </c>
      <c r="O539" s="15" t="s">
        <v>2808</v>
      </c>
    </row>
    <row r="540" spans="1:15" ht="13.5" customHeight="1" x14ac:dyDescent="0.15">
      <c r="A540" s="17" t="s">
        <v>261</v>
      </c>
      <c r="B540" s="18"/>
      <c r="C540" s="10"/>
      <c r="D540" s="17" t="s">
        <v>599</v>
      </c>
      <c r="E540" s="11" t="s">
        <v>34</v>
      </c>
      <c r="F540" s="10" t="s">
        <v>2044</v>
      </c>
      <c r="G540" s="12">
        <f>29.101*L540</f>
        <v>727.52499999999998</v>
      </c>
      <c r="H540" s="13">
        <v>42549</v>
      </c>
      <c r="I540" s="12" t="s">
        <v>136</v>
      </c>
      <c r="J540" s="12" t="s">
        <v>2045</v>
      </c>
      <c r="K540" s="12" t="s">
        <v>21</v>
      </c>
      <c r="L540" s="12">
        <v>25</v>
      </c>
      <c r="M540" s="14" t="s">
        <v>2046</v>
      </c>
      <c r="N540" s="14" t="s">
        <v>84</v>
      </c>
      <c r="O540" s="15" t="s">
        <v>2817</v>
      </c>
    </row>
    <row r="541" spans="1:15" ht="13.5" customHeight="1" x14ac:dyDescent="0.15">
      <c r="A541" s="17" t="s">
        <v>261</v>
      </c>
      <c r="B541" s="18"/>
      <c r="C541" s="10"/>
      <c r="D541" s="17" t="s">
        <v>599</v>
      </c>
      <c r="E541" s="11" t="s">
        <v>34</v>
      </c>
      <c r="F541" s="10" t="s">
        <v>2053</v>
      </c>
      <c r="G541" s="12">
        <f>29.101*L541</f>
        <v>727.52499999999998</v>
      </c>
      <c r="H541" s="13">
        <v>42549</v>
      </c>
      <c r="I541" s="12" t="s">
        <v>136</v>
      </c>
      <c r="J541" s="12" t="s">
        <v>2054</v>
      </c>
      <c r="K541" s="12" t="s">
        <v>21</v>
      </c>
      <c r="L541" s="12">
        <v>25</v>
      </c>
      <c r="M541" s="14" t="s">
        <v>2055</v>
      </c>
      <c r="N541" s="14" t="s">
        <v>84</v>
      </c>
      <c r="O541" s="15" t="s">
        <v>2820</v>
      </c>
    </row>
    <row r="542" spans="1:15" ht="13.5" customHeight="1" x14ac:dyDescent="0.15">
      <c r="A542" s="17" t="s">
        <v>216</v>
      </c>
      <c r="B542" s="18"/>
      <c r="C542" s="10"/>
      <c r="D542" s="17" t="s">
        <v>648</v>
      </c>
      <c r="E542" s="11" t="s">
        <v>34</v>
      </c>
      <c r="F542" s="10" t="s">
        <v>2062</v>
      </c>
      <c r="G542" s="12">
        <f t="shared" ref="G542:G548" si="27">18.708*L542</f>
        <v>467.69999999999993</v>
      </c>
      <c r="H542" s="13">
        <v>42549</v>
      </c>
      <c r="I542" s="12" t="s">
        <v>152</v>
      </c>
      <c r="J542" s="12" t="s">
        <v>2063</v>
      </c>
      <c r="K542" s="12" t="s">
        <v>21</v>
      </c>
      <c r="L542" s="12">
        <v>25</v>
      </c>
      <c r="M542" s="14" t="s">
        <v>2064</v>
      </c>
      <c r="N542" s="14" t="s">
        <v>84</v>
      </c>
      <c r="O542" s="15" t="s">
        <v>2888</v>
      </c>
    </row>
    <row r="543" spans="1:15" ht="13.5" customHeight="1" x14ac:dyDescent="0.15">
      <c r="A543" s="17" t="s">
        <v>216</v>
      </c>
      <c r="B543" s="18"/>
      <c r="C543" s="10"/>
      <c r="D543" s="17" t="s">
        <v>648</v>
      </c>
      <c r="E543" s="11" t="s">
        <v>34</v>
      </c>
      <c r="F543" s="10" t="s">
        <v>2065</v>
      </c>
      <c r="G543" s="12">
        <f t="shared" si="27"/>
        <v>467.69999999999993</v>
      </c>
      <c r="H543" s="13">
        <v>42549</v>
      </c>
      <c r="I543" s="12" t="s">
        <v>152</v>
      </c>
      <c r="J543" s="12" t="s">
        <v>2066</v>
      </c>
      <c r="K543" s="12" t="s">
        <v>21</v>
      </c>
      <c r="L543" s="12">
        <v>25</v>
      </c>
      <c r="M543" s="14" t="s">
        <v>2067</v>
      </c>
      <c r="N543" s="14" t="s">
        <v>84</v>
      </c>
      <c r="O543" s="15" t="s">
        <v>2836</v>
      </c>
    </row>
    <row r="544" spans="1:15" ht="13.5" customHeight="1" x14ac:dyDescent="0.15">
      <c r="A544" s="17" t="s">
        <v>216</v>
      </c>
      <c r="B544" s="18"/>
      <c r="C544" s="10"/>
      <c r="D544" s="17" t="s">
        <v>648</v>
      </c>
      <c r="E544" s="11" t="s">
        <v>34</v>
      </c>
      <c r="F544" s="10" t="s">
        <v>2068</v>
      </c>
      <c r="G544" s="12">
        <f t="shared" si="27"/>
        <v>448.99199999999996</v>
      </c>
      <c r="H544" s="13">
        <v>42549</v>
      </c>
      <c r="I544" s="12" t="s">
        <v>152</v>
      </c>
      <c r="J544" s="12" t="s">
        <v>2069</v>
      </c>
      <c r="K544" s="12" t="s">
        <v>21</v>
      </c>
      <c r="L544" s="12">
        <v>24</v>
      </c>
      <c r="M544" s="14" t="s">
        <v>2070</v>
      </c>
      <c r="N544" s="14" t="s">
        <v>2071</v>
      </c>
      <c r="O544" s="15" t="s">
        <v>2823</v>
      </c>
    </row>
    <row r="545" spans="1:15" ht="13.5" customHeight="1" x14ac:dyDescent="0.15">
      <c r="A545" s="17" t="s">
        <v>216</v>
      </c>
      <c r="B545" s="18"/>
      <c r="C545" s="10"/>
      <c r="D545" s="17" t="s">
        <v>648</v>
      </c>
      <c r="E545" s="11" t="s">
        <v>34</v>
      </c>
      <c r="F545" s="10" t="s">
        <v>2072</v>
      </c>
      <c r="G545" s="12">
        <f t="shared" si="27"/>
        <v>467.69999999999993</v>
      </c>
      <c r="H545" s="13">
        <v>42549</v>
      </c>
      <c r="I545" s="12" t="s">
        <v>152</v>
      </c>
      <c r="J545" s="12" t="s">
        <v>2073</v>
      </c>
      <c r="K545" s="12" t="s">
        <v>21</v>
      </c>
      <c r="L545" s="12">
        <v>25</v>
      </c>
      <c r="M545" s="14" t="s">
        <v>2074</v>
      </c>
      <c r="N545" s="14" t="s">
        <v>84</v>
      </c>
      <c r="O545" s="15" t="s">
        <v>2837</v>
      </c>
    </row>
    <row r="546" spans="1:15" ht="13.5" customHeight="1" x14ac:dyDescent="0.15">
      <c r="A546" s="17" t="s">
        <v>216</v>
      </c>
      <c r="B546" s="18"/>
      <c r="C546" s="10"/>
      <c r="D546" s="17" t="s">
        <v>648</v>
      </c>
      <c r="E546" s="11" t="s">
        <v>34</v>
      </c>
      <c r="F546" s="10" t="s">
        <v>2075</v>
      </c>
      <c r="G546" s="12">
        <f t="shared" si="27"/>
        <v>467.69999999999993</v>
      </c>
      <c r="H546" s="13">
        <v>42549</v>
      </c>
      <c r="I546" s="12" t="s">
        <v>152</v>
      </c>
      <c r="J546" s="12" t="s">
        <v>2076</v>
      </c>
      <c r="K546" s="12" t="s">
        <v>21</v>
      </c>
      <c r="L546" s="12">
        <v>25</v>
      </c>
      <c r="M546" s="14" t="s">
        <v>2077</v>
      </c>
      <c r="N546" s="14" t="s">
        <v>84</v>
      </c>
      <c r="O546" s="15" t="s">
        <v>2838</v>
      </c>
    </row>
    <row r="547" spans="1:15" ht="13.5" customHeight="1" x14ac:dyDescent="0.15">
      <c r="A547" s="17" t="s">
        <v>216</v>
      </c>
      <c r="B547" s="18"/>
      <c r="C547" s="10"/>
      <c r="D547" s="17" t="s">
        <v>648</v>
      </c>
      <c r="E547" s="11" t="s">
        <v>34</v>
      </c>
      <c r="F547" s="10" t="s">
        <v>2078</v>
      </c>
      <c r="G547" s="12">
        <f t="shared" si="27"/>
        <v>467.69999999999993</v>
      </c>
      <c r="H547" s="13">
        <v>42549</v>
      </c>
      <c r="I547" s="12" t="s">
        <v>152</v>
      </c>
      <c r="J547" s="12" t="s">
        <v>2079</v>
      </c>
      <c r="K547" s="12" t="s">
        <v>21</v>
      </c>
      <c r="L547" s="12">
        <v>25</v>
      </c>
      <c r="M547" s="14" t="s">
        <v>2080</v>
      </c>
      <c r="N547" s="14" t="s">
        <v>84</v>
      </c>
      <c r="O547" s="15" t="s">
        <v>2839</v>
      </c>
    </row>
    <row r="548" spans="1:15" ht="13.5" customHeight="1" x14ac:dyDescent="0.15">
      <c r="A548" s="17" t="s">
        <v>216</v>
      </c>
      <c r="B548" s="18"/>
      <c r="C548" s="10"/>
      <c r="D548" s="17" t="s">
        <v>648</v>
      </c>
      <c r="E548" s="11" t="s">
        <v>34</v>
      </c>
      <c r="F548" s="10" t="s">
        <v>2081</v>
      </c>
      <c r="G548" s="12">
        <f t="shared" si="27"/>
        <v>467.69999999999993</v>
      </c>
      <c r="H548" s="13">
        <v>42549</v>
      </c>
      <c r="I548" s="12" t="s">
        <v>152</v>
      </c>
      <c r="J548" s="12" t="s">
        <v>2082</v>
      </c>
      <c r="K548" s="12" t="s">
        <v>21</v>
      </c>
      <c r="L548" s="12">
        <v>25</v>
      </c>
      <c r="M548" s="14" t="s">
        <v>2083</v>
      </c>
      <c r="N548" s="14" t="s">
        <v>84</v>
      </c>
      <c r="O548" s="15" t="s">
        <v>2840</v>
      </c>
    </row>
    <row r="549" spans="1:15" ht="13.5" customHeight="1" x14ac:dyDescent="0.15">
      <c r="A549" s="17" t="s">
        <v>1336</v>
      </c>
      <c r="B549" s="18"/>
      <c r="C549" s="10"/>
      <c r="D549" s="17" t="s">
        <v>1337</v>
      </c>
      <c r="E549" s="11" t="s">
        <v>34</v>
      </c>
      <c r="F549" s="10" t="s">
        <v>2084</v>
      </c>
      <c r="G549" s="12">
        <f>29.101*L549</f>
        <v>727.52499999999998</v>
      </c>
      <c r="H549" s="13">
        <v>42550</v>
      </c>
      <c r="I549" s="12" t="s">
        <v>136</v>
      </c>
      <c r="J549" s="12" t="s">
        <v>2085</v>
      </c>
      <c r="K549" s="12" t="s">
        <v>21</v>
      </c>
      <c r="L549" s="12">
        <v>25</v>
      </c>
      <c r="M549" s="14" t="s">
        <v>2086</v>
      </c>
      <c r="N549" s="14" t="s">
        <v>84</v>
      </c>
      <c r="O549" s="15" t="s">
        <v>2841</v>
      </c>
    </row>
    <row r="550" spans="1:15" ht="13.5" customHeight="1" x14ac:dyDescent="0.15">
      <c r="A550" s="17" t="s">
        <v>1336</v>
      </c>
      <c r="B550" s="18"/>
      <c r="C550" s="10"/>
      <c r="D550" s="17" t="s">
        <v>1337</v>
      </c>
      <c r="E550" s="11" t="s">
        <v>34</v>
      </c>
      <c r="F550" s="10" t="s">
        <v>2087</v>
      </c>
      <c r="G550" s="12">
        <f>29.101*L550</f>
        <v>727.52499999999998</v>
      </c>
      <c r="H550" s="13">
        <v>42550</v>
      </c>
      <c r="I550" s="12" t="s">
        <v>136</v>
      </c>
      <c r="J550" s="12" t="s">
        <v>2088</v>
      </c>
      <c r="K550" s="12" t="s">
        <v>21</v>
      </c>
      <c r="L550" s="12">
        <v>25</v>
      </c>
      <c r="M550" s="14" t="s">
        <v>2089</v>
      </c>
      <c r="N550" s="14" t="s">
        <v>84</v>
      </c>
      <c r="O550" s="15" t="s">
        <v>2842</v>
      </c>
    </row>
    <row r="551" spans="1:15" ht="13.5" customHeight="1" x14ac:dyDescent="0.15">
      <c r="A551" s="17" t="s">
        <v>1336</v>
      </c>
      <c r="B551" s="18"/>
      <c r="C551" s="10"/>
      <c r="D551" s="17" t="s">
        <v>1337</v>
      </c>
      <c r="E551" s="11" t="s">
        <v>34</v>
      </c>
      <c r="F551" s="10" t="s">
        <v>2090</v>
      </c>
      <c r="G551" s="12">
        <f>29.101*L551</f>
        <v>727.52499999999998</v>
      </c>
      <c r="H551" s="13">
        <v>42550</v>
      </c>
      <c r="I551" s="12" t="s">
        <v>136</v>
      </c>
      <c r="J551" s="12" t="s">
        <v>2091</v>
      </c>
      <c r="K551" s="12" t="s">
        <v>21</v>
      </c>
      <c r="L551" s="12">
        <v>25</v>
      </c>
      <c r="M551" s="14" t="s">
        <v>2092</v>
      </c>
      <c r="N551" s="14" t="s">
        <v>84</v>
      </c>
      <c r="O551" s="15" t="s">
        <v>2843</v>
      </c>
    </row>
    <row r="552" spans="1:15" ht="13.5" customHeight="1" x14ac:dyDescent="0.15">
      <c r="A552" s="17" t="s">
        <v>1336</v>
      </c>
      <c r="B552" s="18"/>
      <c r="C552" s="10"/>
      <c r="D552" s="17" t="s">
        <v>1337</v>
      </c>
      <c r="E552" s="11" t="s">
        <v>34</v>
      </c>
      <c r="F552" s="10" t="s">
        <v>2093</v>
      </c>
      <c r="G552" s="12">
        <f>29.101*L552</f>
        <v>727.52499999999998</v>
      </c>
      <c r="H552" s="13">
        <v>42550</v>
      </c>
      <c r="I552" s="12" t="s">
        <v>136</v>
      </c>
      <c r="J552" s="12" t="s">
        <v>2507</v>
      </c>
      <c r="K552" s="12" t="s">
        <v>21</v>
      </c>
      <c r="L552" s="12">
        <v>25</v>
      </c>
      <c r="M552" s="14" t="s">
        <v>2094</v>
      </c>
      <c r="N552" s="14" t="s">
        <v>84</v>
      </c>
      <c r="O552" s="15" t="s">
        <v>2844</v>
      </c>
    </row>
    <row r="553" spans="1:15" ht="13.5" customHeight="1" x14ac:dyDescent="0.15">
      <c r="A553" s="17" t="s">
        <v>216</v>
      </c>
      <c r="B553" s="18"/>
      <c r="C553" s="10"/>
      <c r="D553" s="17" t="s">
        <v>648</v>
      </c>
      <c r="E553" s="11" t="s">
        <v>34</v>
      </c>
      <c r="F553" s="10" t="s">
        <v>2095</v>
      </c>
      <c r="G553" s="12">
        <f>18.708*L553</f>
        <v>467.69999999999993</v>
      </c>
      <c r="H553" s="13">
        <v>42550</v>
      </c>
      <c r="I553" s="12" t="s">
        <v>152</v>
      </c>
      <c r="J553" s="12" t="s">
        <v>2096</v>
      </c>
      <c r="K553" s="12" t="s">
        <v>21</v>
      </c>
      <c r="L553" s="12">
        <v>25</v>
      </c>
      <c r="M553" s="14" t="s">
        <v>2097</v>
      </c>
      <c r="N553" s="14" t="s">
        <v>84</v>
      </c>
      <c r="O553" s="15" t="s">
        <v>2889</v>
      </c>
    </row>
    <row r="554" spans="1:15" ht="13.5" customHeight="1" x14ac:dyDescent="0.15">
      <c r="A554" s="17" t="s">
        <v>216</v>
      </c>
      <c r="B554" s="18"/>
      <c r="C554" s="10"/>
      <c r="D554" s="17" t="s">
        <v>648</v>
      </c>
      <c r="E554" s="11" t="s">
        <v>34</v>
      </c>
      <c r="F554" s="10" t="s">
        <v>2098</v>
      </c>
      <c r="G554" s="12">
        <f>18.708*L554</f>
        <v>467.69999999999993</v>
      </c>
      <c r="H554" s="13">
        <v>42550</v>
      </c>
      <c r="I554" s="12" t="s">
        <v>152</v>
      </c>
      <c r="J554" s="12" t="s">
        <v>2099</v>
      </c>
      <c r="K554" s="12" t="s">
        <v>21</v>
      </c>
      <c r="L554" s="12">
        <v>25</v>
      </c>
      <c r="M554" s="14" t="s">
        <v>2100</v>
      </c>
      <c r="N554" s="14" t="s">
        <v>84</v>
      </c>
      <c r="O554" s="15" t="s">
        <v>2890</v>
      </c>
    </row>
    <row r="555" spans="1:15" ht="13.5" customHeight="1" x14ac:dyDescent="0.15">
      <c r="A555" s="17" t="s">
        <v>216</v>
      </c>
      <c r="B555" s="18"/>
      <c r="C555" s="10"/>
      <c r="D555" s="17" t="s">
        <v>648</v>
      </c>
      <c r="E555" s="11" t="s">
        <v>34</v>
      </c>
      <c r="F555" s="10" t="s">
        <v>2101</v>
      </c>
      <c r="G555" s="12">
        <f>18.708*L555</f>
        <v>467.69999999999993</v>
      </c>
      <c r="H555" s="13">
        <v>42550</v>
      </c>
      <c r="I555" s="12" t="s">
        <v>152</v>
      </c>
      <c r="J555" s="12" t="s">
        <v>2102</v>
      </c>
      <c r="K555" s="12" t="s">
        <v>21</v>
      </c>
      <c r="L555" s="12">
        <v>25</v>
      </c>
      <c r="M555" s="14" t="s">
        <v>2103</v>
      </c>
      <c r="N555" s="14" t="s">
        <v>84</v>
      </c>
      <c r="O555" s="15" t="s">
        <v>2891</v>
      </c>
    </row>
    <row r="556" spans="1:15" ht="13.5" customHeight="1" x14ac:dyDescent="0.15">
      <c r="A556" s="17" t="s">
        <v>216</v>
      </c>
      <c r="B556" s="18"/>
      <c r="C556" s="10"/>
      <c r="D556" s="17" t="s">
        <v>648</v>
      </c>
      <c r="E556" s="11" t="s">
        <v>34</v>
      </c>
      <c r="F556" s="10" t="s">
        <v>2104</v>
      </c>
      <c r="G556" s="12">
        <f>18.708*L556</f>
        <v>467.69999999999993</v>
      </c>
      <c r="H556" s="13">
        <v>42550</v>
      </c>
      <c r="I556" s="12" t="s">
        <v>152</v>
      </c>
      <c r="J556" s="12" t="s">
        <v>2105</v>
      </c>
      <c r="K556" s="12" t="s">
        <v>21</v>
      </c>
      <c r="L556" s="12">
        <v>25</v>
      </c>
      <c r="M556" s="14" t="s">
        <v>2106</v>
      </c>
      <c r="N556" s="14" t="s">
        <v>84</v>
      </c>
      <c r="O556" s="15" t="s">
        <v>2892</v>
      </c>
    </row>
    <row r="557" spans="1:15" ht="13.5" customHeight="1" x14ac:dyDescent="0.15">
      <c r="A557" s="17" t="s">
        <v>216</v>
      </c>
      <c r="B557" s="18"/>
      <c r="C557" s="10"/>
      <c r="D557" s="17" t="s">
        <v>648</v>
      </c>
      <c r="E557" s="11" t="s">
        <v>34</v>
      </c>
      <c r="F557" s="10" t="s">
        <v>2107</v>
      </c>
      <c r="G557" s="12">
        <f>18.708*L557</f>
        <v>467.69999999999993</v>
      </c>
      <c r="H557" s="13">
        <v>42550</v>
      </c>
      <c r="I557" s="12" t="s">
        <v>152</v>
      </c>
      <c r="J557" s="12" t="s">
        <v>2108</v>
      </c>
      <c r="K557" s="12" t="s">
        <v>21</v>
      </c>
      <c r="L557" s="12">
        <v>25</v>
      </c>
      <c r="M557" s="14" t="s">
        <v>2109</v>
      </c>
      <c r="N557" s="14" t="s">
        <v>84</v>
      </c>
      <c r="O557" s="15" t="s">
        <v>2893</v>
      </c>
    </row>
    <row r="558" spans="1:15" ht="13.5" customHeight="1" x14ac:dyDescent="0.15">
      <c r="A558" s="17" t="s">
        <v>2118</v>
      </c>
      <c r="B558" s="18"/>
      <c r="C558" s="10"/>
      <c r="D558" s="17" t="s">
        <v>2119</v>
      </c>
      <c r="E558" s="11" t="s">
        <v>34</v>
      </c>
      <c r="F558" s="10" t="s">
        <v>2120</v>
      </c>
      <c r="G558" s="12">
        <f>17.498*L558</f>
        <v>244.97200000000001</v>
      </c>
      <c r="H558" s="13">
        <v>42552</v>
      </c>
      <c r="I558" s="12" t="s">
        <v>1335</v>
      </c>
      <c r="J558" s="12" t="s">
        <v>2121</v>
      </c>
      <c r="K558" s="12" t="s">
        <v>2122</v>
      </c>
      <c r="L558" s="12">
        <v>14</v>
      </c>
      <c r="M558" s="14" t="s">
        <v>2123</v>
      </c>
      <c r="N558" s="14" t="s">
        <v>2124</v>
      </c>
      <c r="O558" s="15" t="s">
        <v>2809</v>
      </c>
    </row>
    <row r="559" spans="1:15" ht="13.5" customHeight="1" x14ac:dyDescent="0.15">
      <c r="A559" s="17" t="s">
        <v>1903</v>
      </c>
      <c r="B559" s="18"/>
      <c r="C559" s="10"/>
      <c r="D559" s="17" t="s">
        <v>1904</v>
      </c>
      <c r="E559" s="11" t="s">
        <v>1075</v>
      </c>
      <c r="F559" s="10" t="s">
        <v>2221</v>
      </c>
      <c r="G559" s="12">
        <v>156.102</v>
      </c>
      <c r="H559" s="13">
        <v>42556</v>
      </c>
      <c r="I559" s="12" t="s">
        <v>1907</v>
      </c>
      <c r="J559" s="12" t="s">
        <v>2224</v>
      </c>
      <c r="K559" s="12" t="s">
        <v>21</v>
      </c>
      <c r="L559" s="12" t="s">
        <v>2225</v>
      </c>
      <c r="M559" s="14" t="s">
        <v>2323</v>
      </c>
      <c r="N559" s="14" t="s">
        <v>2226</v>
      </c>
      <c r="O559" s="15" t="s">
        <v>2824</v>
      </c>
    </row>
    <row r="560" spans="1:15" ht="13.5" customHeight="1" x14ac:dyDescent="0.15">
      <c r="A560" s="17" t="s">
        <v>1903</v>
      </c>
      <c r="B560" s="18"/>
      <c r="C560" s="10"/>
      <c r="D560" s="17" t="s">
        <v>1904</v>
      </c>
      <c r="E560" s="11" t="s">
        <v>1075</v>
      </c>
      <c r="F560" s="10" t="s">
        <v>2222</v>
      </c>
      <c r="G560" s="12">
        <v>229.87</v>
      </c>
      <c r="H560" s="13">
        <v>42556</v>
      </c>
      <c r="I560" s="12" t="s">
        <v>1907</v>
      </c>
      <c r="J560" s="12" t="s">
        <v>2227</v>
      </c>
      <c r="K560" s="12" t="s">
        <v>21</v>
      </c>
      <c r="L560" s="12" t="s">
        <v>1909</v>
      </c>
      <c r="M560" s="14" t="s">
        <v>2228</v>
      </c>
      <c r="N560" s="14" t="s">
        <v>2229</v>
      </c>
      <c r="O560" s="15" t="s">
        <v>2825</v>
      </c>
    </row>
    <row r="561" spans="1:15" ht="13.5" customHeight="1" x14ac:dyDescent="0.15">
      <c r="A561" s="17" t="s">
        <v>1903</v>
      </c>
      <c r="B561" s="18"/>
      <c r="C561" s="10"/>
      <c r="D561" s="17" t="s">
        <v>1904</v>
      </c>
      <c r="E561" s="11" t="s">
        <v>1075</v>
      </c>
      <c r="F561" s="10" t="s">
        <v>2223</v>
      </c>
      <c r="G561" s="12">
        <v>229.86</v>
      </c>
      <c r="H561" s="13">
        <v>42556</v>
      </c>
      <c r="I561" s="12" t="s">
        <v>1907</v>
      </c>
      <c r="J561" s="12" t="s">
        <v>2230</v>
      </c>
      <c r="K561" s="12" t="s">
        <v>21</v>
      </c>
      <c r="L561" s="12" t="s">
        <v>1909</v>
      </c>
      <c r="M561" s="14" t="s">
        <v>2231</v>
      </c>
      <c r="N561" s="14" t="s">
        <v>2232</v>
      </c>
      <c r="O561" s="15" t="s">
        <v>2826</v>
      </c>
    </row>
    <row r="562" spans="1:15" ht="13.5" customHeight="1" x14ac:dyDescent="0.15">
      <c r="A562" s="17" t="s">
        <v>1163</v>
      </c>
      <c r="B562" s="18"/>
      <c r="C562" s="10"/>
      <c r="D562" s="17" t="s">
        <v>1164</v>
      </c>
      <c r="E562" s="11" t="s">
        <v>1075</v>
      </c>
      <c r="F562" s="10" t="s">
        <v>2237</v>
      </c>
      <c r="G562" s="12">
        <f>17.498*L562</f>
        <v>192.47800000000001</v>
      </c>
      <c r="H562" s="13">
        <v>42558</v>
      </c>
      <c r="I562" s="12" t="s">
        <v>1162</v>
      </c>
      <c r="J562" s="12" t="s">
        <v>2238</v>
      </c>
      <c r="K562" s="12" t="s">
        <v>1087</v>
      </c>
      <c r="L562" s="12">
        <v>11</v>
      </c>
      <c r="M562" s="14" t="s">
        <v>2241</v>
      </c>
      <c r="N562" s="14" t="s">
        <v>2243</v>
      </c>
      <c r="O562" s="15" t="s">
        <v>2810</v>
      </c>
    </row>
    <row r="563" spans="1:15" ht="13.5" customHeight="1" x14ac:dyDescent="0.15">
      <c r="A563" s="17" t="s">
        <v>1163</v>
      </c>
      <c r="B563" s="18"/>
      <c r="C563" s="10"/>
      <c r="D563" s="17" t="s">
        <v>1164</v>
      </c>
      <c r="E563" s="11" t="s">
        <v>1075</v>
      </c>
      <c r="F563" s="10" t="s">
        <v>2239</v>
      </c>
      <c r="G563" s="12">
        <f>17.498*L563</f>
        <v>52.494</v>
      </c>
      <c r="H563" s="13">
        <v>42558</v>
      </c>
      <c r="I563" s="12" t="s">
        <v>1162</v>
      </c>
      <c r="J563" s="12" t="s">
        <v>2240</v>
      </c>
      <c r="K563" s="12" t="s">
        <v>1087</v>
      </c>
      <c r="L563" s="12">
        <v>3</v>
      </c>
      <c r="M563" s="14" t="s">
        <v>2242</v>
      </c>
      <c r="N563" s="14" t="s">
        <v>2244</v>
      </c>
      <c r="O563" s="15" t="s">
        <v>2811</v>
      </c>
    </row>
    <row r="564" spans="1:15" ht="13.5" customHeight="1" x14ac:dyDescent="0.15">
      <c r="A564" s="17" t="s">
        <v>1163</v>
      </c>
      <c r="B564" s="18"/>
      <c r="C564" s="10"/>
      <c r="D564" s="17" t="s">
        <v>1164</v>
      </c>
      <c r="E564" s="11" t="s">
        <v>1075</v>
      </c>
      <c r="F564" s="10" t="s">
        <v>2245</v>
      </c>
      <c r="G564" s="12">
        <f>17.498*L564</f>
        <v>209.976</v>
      </c>
      <c r="H564" s="13">
        <v>42564</v>
      </c>
      <c r="I564" s="12" t="s">
        <v>1162</v>
      </c>
      <c r="J564" s="12" t="s">
        <v>2299</v>
      </c>
      <c r="K564" s="12" t="s">
        <v>21</v>
      </c>
      <c r="L564" s="12">
        <v>12</v>
      </c>
      <c r="M564" s="14" t="s">
        <v>2246</v>
      </c>
      <c r="N564" s="14" t="s">
        <v>2247</v>
      </c>
      <c r="O564" s="15" t="s">
        <v>2827</v>
      </c>
    </row>
    <row r="565" spans="1:15" ht="13.5" customHeight="1" x14ac:dyDescent="0.15">
      <c r="A565" s="17" t="s">
        <v>109</v>
      </c>
      <c r="B565" s="18"/>
      <c r="C565" s="10"/>
      <c r="D565" s="17" t="s">
        <v>489</v>
      </c>
      <c r="E565" s="11" t="s">
        <v>1075</v>
      </c>
      <c r="F565" s="10" t="s">
        <v>2251</v>
      </c>
      <c r="G565" s="12">
        <f>18.708*L565</f>
        <v>112.24799999999999</v>
      </c>
      <c r="H565" s="13">
        <v>42564</v>
      </c>
      <c r="I565" s="12" t="s">
        <v>81</v>
      </c>
      <c r="J565" s="12" t="s">
        <v>2301</v>
      </c>
      <c r="K565" s="12" t="s">
        <v>21</v>
      </c>
      <c r="L565" s="12">
        <v>6</v>
      </c>
      <c r="M565" s="14" t="s">
        <v>2252</v>
      </c>
      <c r="N565" s="14" t="s">
        <v>2253</v>
      </c>
      <c r="O565" s="15" t="s">
        <v>2828</v>
      </c>
    </row>
    <row r="566" spans="1:15" ht="13.5" customHeight="1" x14ac:dyDescent="0.15">
      <c r="A566" s="17" t="s">
        <v>141</v>
      </c>
      <c r="B566" s="18"/>
      <c r="C566" s="10"/>
      <c r="D566" s="17" t="s">
        <v>825</v>
      </c>
      <c r="E566" s="11" t="s">
        <v>1075</v>
      </c>
      <c r="F566" s="10" t="s">
        <v>2265</v>
      </c>
      <c r="G566" s="12">
        <f>L566*17.712</f>
        <v>265.68</v>
      </c>
      <c r="H566" s="13">
        <v>42564</v>
      </c>
      <c r="I566" s="12" t="s">
        <v>81</v>
      </c>
      <c r="J566" s="12" t="s">
        <v>2302</v>
      </c>
      <c r="K566" s="12" t="s">
        <v>21</v>
      </c>
      <c r="L566" s="12">
        <v>15</v>
      </c>
      <c r="M566" s="14" t="s">
        <v>2254</v>
      </c>
      <c r="N566" s="14" t="s">
        <v>2259</v>
      </c>
      <c r="O566" s="15" t="s">
        <v>2829</v>
      </c>
    </row>
    <row r="567" spans="1:15" ht="13.5" customHeight="1" x14ac:dyDescent="0.15">
      <c r="A567" s="17" t="s">
        <v>141</v>
      </c>
      <c r="B567" s="18"/>
      <c r="C567" s="10"/>
      <c r="D567" s="17" t="s">
        <v>825</v>
      </c>
      <c r="E567" s="11" t="s">
        <v>1075</v>
      </c>
      <c r="F567" s="10" t="s">
        <v>2261</v>
      </c>
      <c r="G567" s="12">
        <f>L567*17.712</f>
        <v>442.8</v>
      </c>
      <c r="H567" s="13">
        <v>42564</v>
      </c>
      <c r="I567" s="12" t="s">
        <v>81</v>
      </c>
      <c r="J567" s="12" t="s">
        <v>2303</v>
      </c>
      <c r="K567" s="12" t="s">
        <v>21</v>
      </c>
      <c r="L567" s="12">
        <v>25</v>
      </c>
      <c r="M567" s="14" t="s">
        <v>2255</v>
      </c>
      <c r="N567" s="14" t="s">
        <v>2260</v>
      </c>
      <c r="O567" s="15" t="s">
        <v>2830</v>
      </c>
    </row>
    <row r="568" spans="1:15" ht="13.5" customHeight="1" x14ac:dyDescent="0.15">
      <c r="A568" s="17" t="s">
        <v>141</v>
      </c>
      <c r="B568" s="18"/>
      <c r="C568" s="10"/>
      <c r="D568" s="17" t="s">
        <v>825</v>
      </c>
      <c r="E568" s="11" t="s">
        <v>1075</v>
      </c>
      <c r="F568" s="10" t="s">
        <v>2262</v>
      </c>
      <c r="G568" s="12">
        <f>L568*17.712</f>
        <v>442.8</v>
      </c>
      <c r="H568" s="13">
        <v>42564</v>
      </c>
      <c r="I568" s="12" t="s">
        <v>81</v>
      </c>
      <c r="J568" s="12" t="s">
        <v>2304</v>
      </c>
      <c r="K568" s="12" t="s">
        <v>21</v>
      </c>
      <c r="L568" s="12">
        <v>25</v>
      </c>
      <c r="M568" s="14" t="s">
        <v>2256</v>
      </c>
      <c r="N568" s="14" t="s">
        <v>2260</v>
      </c>
      <c r="O568" s="15" t="s">
        <v>2845</v>
      </c>
    </row>
    <row r="569" spans="1:15" ht="13.5" customHeight="1" x14ac:dyDescent="0.15">
      <c r="A569" s="17" t="s">
        <v>141</v>
      </c>
      <c r="B569" s="18"/>
      <c r="C569" s="10"/>
      <c r="D569" s="17" t="s">
        <v>825</v>
      </c>
      <c r="E569" s="11" t="s">
        <v>1075</v>
      </c>
      <c r="F569" s="10" t="s">
        <v>2263</v>
      </c>
      <c r="G569" s="12">
        <f>L569*17.712</f>
        <v>442.8</v>
      </c>
      <c r="H569" s="13">
        <v>42564</v>
      </c>
      <c r="I569" s="12" t="s">
        <v>81</v>
      </c>
      <c r="J569" s="12" t="s">
        <v>2305</v>
      </c>
      <c r="K569" s="12" t="s">
        <v>21</v>
      </c>
      <c r="L569" s="12">
        <v>25</v>
      </c>
      <c r="M569" s="14" t="s">
        <v>2257</v>
      </c>
      <c r="N569" s="14" t="s">
        <v>2260</v>
      </c>
      <c r="O569" s="15" t="s">
        <v>2846</v>
      </c>
    </row>
    <row r="570" spans="1:15" ht="13.5" customHeight="1" x14ac:dyDescent="0.15">
      <c r="A570" s="17" t="s">
        <v>141</v>
      </c>
      <c r="B570" s="18"/>
      <c r="C570" s="10"/>
      <c r="D570" s="17" t="s">
        <v>825</v>
      </c>
      <c r="E570" s="11" t="s">
        <v>1075</v>
      </c>
      <c r="F570" s="10" t="s">
        <v>2264</v>
      </c>
      <c r="G570" s="12">
        <f>L570*17.712</f>
        <v>442.8</v>
      </c>
      <c r="H570" s="13">
        <v>42564</v>
      </c>
      <c r="I570" s="12" t="s">
        <v>81</v>
      </c>
      <c r="J570" s="12" t="s">
        <v>2306</v>
      </c>
      <c r="K570" s="12" t="s">
        <v>21</v>
      </c>
      <c r="L570" s="12">
        <v>25</v>
      </c>
      <c r="M570" s="14" t="s">
        <v>2258</v>
      </c>
      <c r="N570" s="14" t="s">
        <v>84</v>
      </c>
      <c r="O570" s="15" t="s">
        <v>2894</v>
      </c>
    </row>
    <row r="571" spans="1:15" ht="13.5" customHeight="1" x14ac:dyDescent="0.15">
      <c r="A571" s="17" t="s">
        <v>238</v>
      </c>
      <c r="B571" s="18"/>
      <c r="C571" s="10"/>
      <c r="D571" s="17" t="s">
        <v>840</v>
      </c>
      <c r="E571" s="11" t="s">
        <v>1075</v>
      </c>
      <c r="F571" s="10" t="s">
        <v>2270</v>
      </c>
      <c r="G571" s="12">
        <f>L571*17.498</f>
        <v>437.45000000000005</v>
      </c>
      <c r="H571" s="13">
        <v>42564</v>
      </c>
      <c r="I571" s="12" t="s">
        <v>81</v>
      </c>
      <c r="J571" s="12" t="s">
        <v>2307</v>
      </c>
      <c r="K571" s="12" t="s">
        <v>21</v>
      </c>
      <c r="L571" s="12">
        <v>25</v>
      </c>
      <c r="M571" s="14" t="s">
        <v>2266</v>
      </c>
      <c r="N571" s="14" t="s">
        <v>84</v>
      </c>
      <c r="O571" s="15" t="s">
        <v>2831</v>
      </c>
    </row>
    <row r="572" spans="1:15" ht="13.5" customHeight="1" x14ac:dyDescent="0.15">
      <c r="A572" s="17" t="s">
        <v>238</v>
      </c>
      <c r="B572" s="18"/>
      <c r="C572" s="10"/>
      <c r="D572" s="17" t="s">
        <v>840</v>
      </c>
      <c r="E572" s="11" t="s">
        <v>1075</v>
      </c>
      <c r="F572" s="10" t="s">
        <v>2269</v>
      </c>
      <c r="G572" s="12">
        <f>L572*17.498</f>
        <v>34.996000000000002</v>
      </c>
      <c r="H572" s="13">
        <v>42564</v>
      </c>
      <c r="I572" s="12" t="s">
        <v>81</v>
      </c>
      <c r="J572" s="12" t="s">
        <v>2308</v>
      </c>
      <c r="K572" s="12" t="s">
        <v>21</v>
      </c>
      <c r="L572" s="12">
        <v>2</v>
      </c>
      <c r="M572" s="14" t="s">
        <v>2267</v>
      </c>
      <c r="N572" s="14" t="s">
        <v>2268</v>
      </c>
      <c r="O572" s="15" t="s">
        <v>2832</v>
      </c>
    </row>
    <row r="573" spans="1:15" ht="13.5" customHeight="1" x14ac:dyDescent="0.15">
      <c r="A573" s="17" t="s">
        <v>1854</v>
      </c>
      <c r="B573" s="18"/>
      <c r="C573" s="10"/>
      <c r="D573" s="17" t="s">
        <v>599</v>
      </c>
      <c r="E573" s="11" t="s">
        <v>1075</v>
      </c>
      <c r="F573" s="10" t="s">
        <v>2273</v>
      </c>
      <c r="G573" s="12">
        <f>L573*29.101</f>
        <v>349.21199999999999</v>
      </c>
      <c r="H573" s="13">
        <v>42564</v>
      </c>
      <c r="I573" s="12" t="s">
        <v>152</v>
      </c>
      <c r="J573" s="12" t="s">
        <v>2309</v>
      </c>
      <c r="K573" s="12" t="s">
        <v>21</v>
      </c>
      <c r="L573" s="12">
        <v>12</v>
      </c>
      <c r="M573" s="14" t="s">
        <v>2271</v>
      </c>
      <c r="N573" s="14" t="s">
        <v>2272</v>
      </c>
      <c r="O573" s="15" t="s">
        <v>2833</v>
      </c>
    </row>
    <row r="574" spans="1:15" ht="13.5" customHeight="1" x14ac:dyDescent="0.15">
      <c r="A574" s="17" t="s">
        <v>2336</v>
      </c>
      <c r="B574" s="18"/>
      <c r="C574" s="10"/>
      <c r="D574" s="17" t="s">
        <v>2337</v>
      </c>
      <c r="E574" s="11" t="s">
        <v>2338</v>
      </c>
      <c r="F574" s="10" t="s">
        <v>2339</v>
      </c>
      <c r="G574" s="12">
        <v>188.90700000000001</v>
      </c>
      <c r="H574" s="13">
        <v>42569</v>
      </c>
      <c r="I574" s="12" t="s">
        <v>2340</v>
      </c>
      <c r="J574" s="12" t="s">
        <v>2341</v>
      </c>
      <c r="K574" s="12" t="s">
        <v>2342</v>
      </c>
      <c r="L574" s="12" t="s">
        <v>1914</v>
      </c>
      <c r="M574" s="14" t="s">
        <v>2343</v>
      </c>
      <c r="N574" s="14" t="s">
        <v>2344</v>
      </c>
      <c r="O574" s="15" t="s">
        <v>2847</v>
      </c>
    </row>
    <row r="575" spans="1:15" ht="13.5" customHeight="1" x14ac:dyDescent="0.15">
      <c r="A575" s="17" t="s">
        <v>2345</v>
      </c>
      <c r="B575" s="18"/>
      <c r="C575" s="10"/>
      <c r="D575" s="17" t="s">
        <v>2346</v>
      </c>
      <c r="E575" s="11" t="s">
        <v>2338</v>
      </c>
      <c r="F575" s="10" t="s">
        <v>2347</v>
      </c>
      <c r="G575" s="12">
        <f>17.498*L575</f>
        <v>437.45000000000005</v>
      </c>
      <c r="H575" s="13">
        <v>42569</v>
      </c>
      <c r="I575" s="12" t="s">
        <v>2348</v>
      </c>
      <c r="J575" s="12" t="s">
        <v>2349</v>
      </c>
      <c r="K575" s="12" t="s">
        <v>2350</v>
      </c>
      <c r="L575" s="12">
        <v>25</v>
      </c>
      <c r="M575" s="14" t="s">
        <v>2351</v>
      </c>
      <c r="N575" s="14" t="s">
        <v>2352</v>
      </c>
      <c r="O575" s="15" t="s">
        <v>2848</v>
      </c>
    </row>
    <row r="576" spans="1:15" ht="13.5" customHeight="1" x14ac:dyDescent="0.15">
      <c r="A576" s="17" t="s">
        <v>2353</v>
      </c>
      <c r="B576" s="18"/>
      <c r="C576" s="10"/>
      <c r="D576" s="17" t="s">
        <v>2354</v>
      </c>
      <c r="E576" s="11" t="s">
        <v>2338</v>
      </c>
      <c r="F576" s="10" t="s">
        <v>2355</v>
      </c>
      <c r="G576" s="12">
        <f>17.498*L576</f>
        <v>192.47800000000001</v>
      </c>
      <c r="H576" s="13">
        <v>42569</v>
      </c>
      <c r="I576" s="12" t="s">
        <v>2356</v>
      </c>
      <c r="J576" s="12" t="s">
        <v>2357</v>
      </c>
      <c r="K576" s="12" t="s">
        <v>2342</v>
      </c>
      <c r="L576" s="12">
        <v>11</v>
      </c>
      <c r="M576" s="14" t="s">
        <v>2358</v>
      </c>
      <c r="N576" s="14" t="s">
        <v>2359</v>
      </c>
      <c r="O576" s="15" t="s">
        <v>2849</v>
      </c>
    </row>
    <row r="577" spans="1:15" ht="13.5" customHeight="1" x14ac:dyDescent="0.15">
      <c r="A577" s="17" t="s">
        <v>2360</v>
      </c>
      <c r="B577" s="18"/>
      <c r="C577" s="10"/>
      <c r="D577" s="17" t="s">
        <v>2361</v>
      </c>
      <c r="E577" s="11" t="s">
        <v>2338</v>
      </c>
      <c r="F577" s="10" t="s">
        <v>2362</v>
      </c>
      <c r="G577" s="12">
        <f>L577*17.498</f>
        <v>367.45800000000003</v>
      </c>
      <c r="H577" s="13">
        <v>42569</v>
      </c>
      <c r="I577" s="12" t="s">
        <v>2363</v>
      </c>
      <c r="J577" s="12" t="s">
        <v>2364</v>
      </c>
      <c r="K577" s="12" t="s">
        <v>2342</v>
      </c>
      <c r="L577" s="12">
        <v>21</v>
      </c>
      <c r="M577" s="14" t="s">
        <v>2365</v>
      </c>
      <c r="N577" s="14" t="s">
        <v>2366</v>
      </c>
      <c r="O577" s="15" t="s">
        <v>2895</v>
      </c>
    </row>
    <row r="578" spans="1:15" ht="13.5" customHeight="1" x14ac:dyDescent="0.15">
      <c r="A578" s="17" t="s">
        <v>2367</v>
      </c>
      <c r="B578" s="18"/>
      <c r="C578" s="10"/>
      <c r="D578" s="17" t="s">
        <v>2368</v>
      </c>
      <c r="E578" s="11" t="s">
        <v>2369</v>
      </c>
      <c r="F578" s="10" t="s">
        <v>2370</v>
      </c>
      <c r="G578" s="12">
        <f t="shared" ref="G578:G586" si="28">18.708*L578</f>
        <v>467.69999999999993</v>
      </c>
      <c r="H578" s="13">
        <v>42569</v>
      </c>
      <c r="I578" s="12" t="s">
        <v>2371</v>
      </c>
      <c r="J578" s="12" t="s">
        <v>2372</v>
      </c>
      <c r="K578" s="12" t="s">
        <v>2373</v>
      </c>
      <c r="L578" s="12">
        <v>25</v>
      </c>
      <c r="M578" s="14" t="s">
        <v>2374</v>
      </c>
      <c r="N578" s="14" t="s">
        <v>2375</v>
      </c>
      <c r="O578" s="15" t="s">
        <v>2850</v>
      </c>
    </row>
    <row r="579" spans="1:15" ht="13.5" customHeight="1" x14ac:dyDescent="0.15">
      <c r="A579" s="17" t="s">
        <v>2376</v>
      </c>
      <c r="B579" s="18"/>
      <c r="C579" s="10"/>
      <c r="D579" s="17" t="s">
        <v>2377</v>
      </c>
      <c r="E579" s="11" t="s">
        <v>2369</v>
      </c>
      <c r="F579" s="10" t="s">
        <v>2378</v>
      </c>
      <c r="G579" s="12">
        <f t="shared" si="28"/>
        <v>74.831999999999994</v>
      </c>
      <c r="H579" s="13">
        <v>42569</v>
      </c>
      <c r="I579" s="12" t="s">
        <v>2371</v>
      </c>
      <c r="J579" s="12" t="s">
        <v>2379</v>
      </c>
      <c r="K579" s="12" t="s">
        <v>2373</v>
      </c>
      <c r="L579" s="12">
        <v>4</v>
      </c>
      <c r="M579" s="14" t="s">
        <v>2505</v>
      </c>
      <c r="N579" s="14" t="s">
        <v>2504</v>
      </c>
      <c r="O579" s="15" t="s">
        <v>2851</v>
      </c>
    </row>
    <row r="580" spans="1:15" ht="13.5" customHeight="1" x14ac:dyDescent="0.15">
      <c r="A580" s="17" t="s">
        <v>2376</v>
      </c>
      <c r="B580" s="18"/>
      <c r="C580" s="10"/>
      <c r="D580" s="17" t="s">
        <v>2377</v>
      </c>
      <c r="E580" s="11" t="s">
        <v>2369</v>
      </c>
      <c r="F580" s="10" t="s">
        <v>2380</v>
      </c>
      <c r="G580" s="12">
        <f t="shared" si="28"/>
        <v>56.123999999999995</v>
      </c>
      <c r="H580" s="13">
        <v>42569</v>
      </c>
      <c r="I580" s="12" t="s">
        <v>2371</v>
      </c>
      <c r="J580" s="12" t="s">
        <v>2381</v>
      </c>
      <c r="K580" s="12" t="s">
        <v>2373</v>
      </c>
      <c r="L580" s="12">
        <v>3</v>
      </c>
      <c r="M580" s="14" t="s">
        <v>2382</v>
      </c>
      <c r="N580" s="14" t="s">
        <v>2383</v>
      </c>
      <c r="O580" s="15" t="s">
        <v>2852</v>
      </c>
    </row>
    <row r="581" spans="1:15" ht="13.5" customHeight="1" x14ac:dyDescent="0.15">
      <c r="A581" s="17" t="s">
        <v>2376</v>
      </c>
      <c r="B581" s="18"/>
      <c r="C581" s="10"/>
      <c r="D581" s="17" t="s">
        <v>2377</v>
      </c>
      <c r="E581" s="11" t="s">
        <v>2369</v>
      </c>
      <c r="F581" s="10" t="s">
        <v>2384</v>
      </c>
      <c r="G581" s="12">
        <f t="shared" si="28"/>
        <v>467.69999999999993</v>
      </c>
      <c r="H581" s="13">
        <v>42569</v>
      </c>
      <c r="I581" s="12" t="s">
        <v>2371</v>
      </c>
      <c r="J581" s="12" t="s">
        <v>2385</v>
      </c>
      <c r="K581" s="12" t="s">
        <v>2373</v>
      </c>
      <c r="L581" s="12">
        <v>25</v>
      </c>
      <c r="M581" s="14" t="s">
        <v>2386</v>
      </c>
      <c r="N581" s="14" t="s">
        <v>2375</v>
      </c>
      <c r="O581" s="15" t="s">
        <v>2853</v>
      </c>
    </row>
    <row r="582" spans="1:15" ht="13.5" customHeight="1" x14ac:dyDescent="0.15">
      <c r="A582" s="17" t="s">
        <v>2376</v>
      </c>
      <c r="B582" s="18"/>
      <c r="C582" s="10"/>
      <c r="D582" s="17" t="s">
        <v>2377</v>
      </c>
      <c r="E582" s="11" t="s">
        <v>2369</v>
      </c>
      <c r="F582" s="10" t="s">
        <v>2387</v>
      </c>
      <c r="G582" s="12">
        <f t="shared" si="28"/>
        <v>467.69999999999993</v>
      </c>
      <c r="H582" s="13">
        <v>42569</v>
      </c>
      <c r="I582" s="12" t="s">
        <v>2371</v>
      </c>
      <c r="J582" s="12" t="s">
        <v>2388</v>
      </c>
      <c r="K582" s="12" t="s">
        <v>2373</v>
      </c>
      <c r="L582" s="12">
        <v>25</v>
      </c>
      <c r="M582" s="14" t="s">
        <v>2389</v>
      </c>
      <c r="N582" s="14" t="s">
        <v>2375</v>
      </c>
      <c r="O582" s="15" t="s">
        <v>2896</v>
      </c>
    </row>
    <row r="583" spans="1:15" ht="13.5" customHeight="1" x14ac:dyDescent="0.15">
      <c r="A583" s="17" t="s">
        <v>2390</v>
      </c>
      <c r="B583" s="18"/>
      <c r="C583" s="10"/>
      <c r="D583" s="17" t="s">
        <v>2391</v>
      </c>
      <c r="E583" s="11" t="s">
        <v>2369</v>
      </c>
      <c r="F583" s="10" t="s">
        <v>2392</v>
      </c>
      <c r="G583" s="12">
        <f t="shared" si="28"/>
        <v>243.20399999999998</v>
      </c>
      <c r="H583" s="13">
        <v>42569</v>
      </c>
      <c r="I583" s="12" t="s">
        <v>2393</v>
      </c>
      <c r="J583" s="12" t="s">
        <v>2394</v>
      </c>
      <c r="K583" s="12" t="s">
        <v>2373</v>
      </c>
      <c r="L583" s="12">
        <v>13</v>
      </c>
      <c r="M583" s="14" t="s">
        <v>2395</v>
      </c>
      <c r="N583" s="14" t="s">
        <v>2396</v>
      </c>
      <c r="O583" s="15" t="s">
        <v>2854</v>
      </c>
    </row>
    <row r="584" spans="1:15" ht="13.5" customHeight="1" x14ac:dyDescent="0.15">
      <c r="A584" s="17" t="s">
        <v>2390</v>
      </c>
      <c r="B584" s="18"/>
      <c r="C584" s="10"/>
      <c r="D584" s="17" t="s">
        <v>2391</v>
      </c>
      <c r="E584" s="11" t="s">
        <v>2369</v>
      </c>
      <c r="F584" s="10" t="s">
        <v>2397</v>
      </c>
      <c r="G584" s="12">
        <f t="shared" si="28"/>
        <v>224.49599999999998</v>
      </c>
      <c r="H584" s="13">
        <v>42569</v>
      </c>
      <c r="I584" s="12" t="s">
        <v>2393</v>
      </c>
      <c r="J584" s="12" t="s">
        <v>2398</v>
      </c>
      <c r="K584" s="12" t="s">
        <v>2373</v>
      </c>
      <c r="L584" s="12">
        <v>12</v>
      </c>
      <c r="M584" s="14" t="s">
        <v>2399</v>
      </c>
      <c r="N584" s="14" t="s">
        <v>2400</v>
      </c>
      <c r="O584" s="15" t="s">
        <v>2855</v>
      </c>
    </row>
    <row r="585" spans="1:15" ht="13.5" customHeight="1" x14ac:dyDescent="0.15">
      <c r="A585" s="17" t="s">
        <v>2390</v>
      </c>
      <c r="B585" s="18"/>
      <c r="C585" s="10"/>
      <c r="D585" s="17" t="s">
        <v>2391</v>
      </c>
      <c r="E585" s="11" t="s">
        <v>2369</v>
      </c>
      <c r="F585" s="10" t="s">
        <v>2401</v>
      </c>
      <c r="G585" s="12">
        <f t="shared" si="28"/>
        <v>168.37199999999999</v>
      </c>
      <c r="H585" s="13">
        <v>42569</v>
      </c>
      <c r="I585" s="12" t="s">
        <v>2393</v>
      </c>
      <c r="J585" s="12" t="s">
        <v>2402</v>
      </c>
      <c r="K585" s="12" t="s">
        <v>2373</v>
      </c>
      <c r="L585" s="12">
        <v>9</v>
      </c>
      <c r="M585" s="14" t="s">
        <v>2403</v>
      </c>
      <c r="N585" s="14" t="s">
        <v>2404</v>
      </c>
      <c r="O585" s="15" t="s">
        <v>2856</v>
      </c>
    </row>
    <row r="586" spans="1:15" ht="13.5" customHeight="1" x14ac:dyDescent="0.15">
      <c r="A586" s="17" t="s">
        <v>2390</v>
      </c>
      <c r="B586" s="18"/>
      <c r="C586" s="10"/>
      <c r="D586" s="17" t="s">
        <v>2391</v>
      </c>
      <c r="E586" s="11" t="s">
        <v>2369</v>
      </c>
      <c r="F586" s="10" t="s">
        <v>2405</v>
      </c>
      <c r="G586" s="12">
        <f t="shared" si="28"/>
        <v>224.49599999999998</v>
      </c>
      <c r="H586" s="13">
        <v>42569</v>
      </c>
      <c r="I586" s="12" t="s">
        <v>2393</v>
      </c>
      <c r="J586" s="12" t="s">
        <v>2406</v>
      </c>
      <c r="K586" s="12" t="s">
        <v>2373</v>
      </c>
      <c r="L586" s="12">
        <v>12</v>
      </c>
      <c r="M586" s="14" t="s">
        <v>2407</v>
      </c>
      <c r="N586" s="14" t="s">
        <v>2408</v>
      </c>
      <c r="O586" s="15" t="s">
        <v>2857</v>
      </c>
    </row>
    <row r="587" spans="1:15" ht="13.5" customHeight="1" x14ac:dyDescent="0.15">
      <c r="A587" s="17" t="s">
        <v>2409</v>
      </c>
      <c r="B587" s="18"/>
      <c r="C587" s="10"/>
      <c r="D587" s="17" t="s">
        <v>2410</v>
      </c>
      <c r="E587" s="11" t="s">
        <v>2369</v>
      </c>
      <c r="F587" s="10" t="s">
        <v>2411</v>
      </c>
      <c r="G587" s="12">
        <f>L587*17.712</f>
        <v>442.8</v>
      </c>
      <c r="H587" s="13">
        <v>42569</v>
      </c>
      <c r="I587" s="12" t="s">
        <v>2371</v>
      </c>
      <c r="J587" s="12" t="s">
        <v>2412</v>
      </c>
      <c r="K587" s="12" t="s">
        <v>2373</v>
      </c>
      <c r="L587" s="12">
        <v>25</v>
      </c>
      <c r="M587" s="14" t="s">
        <v>2413</v>
      </c>
      <c r="N587" s="14" t="s">
        <v>2375</v>
      </c>
      <c r="O587" s="15" t="s">
        <v>2858</v>
      </c>
    </row>
    <row r="588" spans="1:15" ht="13.5" customHeight="1" x14ac:dyDescent="0.15">
      <c r="A588" s="17" t="s">
        <v>2409</v>
      </c>
      <c r="B588" s="18"/>
      <c r="C588" s="10"/>
      <c r="D588" s="17" t="s">
        <v>2410</v>
      </c>
      <c r="E588" s="11" t="s">
        <v>2369</v>
      </c>
      <c r="F588" s="10" t="s">
        <v>2414</v>
      </c>
      <c r="G588" s="12">
        <f>L588*17.712</f>
        <v>442.8</v>
      </c>
      <c r="H588" s="13">
        <v>42569</v>
      </c>
      <c r="I588" s="12" t="s">
        <v>2371</v>
      </c>
      <c r="J588" s="12" t="s">
        <v>2415</v>
      </c>
      <c r="K588" s="12" t="s">
        <v>2373</v>
      </c>
      <c r="L588" s="12">
        <v>25</v>
      </c>
      <c r="M588" s="14" t="s">
        <v>2416</v>
      </c>
      <c r="N588" s="14" t="s">
        <v>2375</v>
      </c>
      <c r="O588" s="15" t="s">
        <v>2871</v>
      </c>
    </row>
    <row r="589" spans="1:15" ht="13.5" customHeight="1" x14ac:dyDescent="0.15">
      <c r="A589" s="17" t="s">
        <v>2409</v>
      </c>
      <c r="B589" s="18"/>
      <c r="C589" s="10"/>
      <c r="D589" s="17" t="s">
        <v>2410</v>
      </c>
      <c r="E589" s="11" t="s">
        <v>2369</v>
      </c>
      <c r="F589" s="10" t="s">
        <v>2417</v>
      </c>
      <c r="G589" s="12">
        <f>L589*17.712</f>
        <v>442.8</v>
      </c>
      <c r="H589" s="13">
        <v>42569</v>
      </c>
      <c r="I589" s="12" t="s">
        <v>2371</v>
      </c>
      <c r="J589" s="12" t="s">
        <v>2418</v>
      </c>
      <c r="K589" s="12" t="s">
        <v>2373</v>
      </c>
      <c r="L589" s="12">
        <v>25</v>
      </c>
      <c r="M589" s="14" t="s">
        <v>2419</v>
      </c>
      <c r="N589" s="14" t="s">
        <v>2375</v>
      </c>
      <c r="O589" s="15" t="s">
        <v>2859</v>
      </c>
    </row>
    <row r="590" spans="1:15" ht="13.5" customHeight="1" x14ac:dyDescent="0.15">
      <c r="A590" s="17" t="s">
        <v>2409</v>
      </c>
      <c r="B590" s="18"/>
      <c r="C590" s="10"/>
      <c r="D590" s="17" t="s">
        <v>2410</v>
      </c>
      <c r="E590" s="11" t="s">
        <v>2369</v>
      </c>
      <c r="F590" s="10" t="s">
        <v>2420</v>
      </c>
      <c r="G590" s="12">
        <f>L590*17.712</f>
        <v>442.8</v>
      </c>
      <c r="H590" s="13">
        <v>42569</v>
      </c>
      <c r="I590" s="12" t="s">
        <v>2371</v>
      </c>
      <c r="J590" s="12" t="s">
        <v>2421</v>
      </c>
      <c r="K590" s="12" t="s">
        <v>2373</v>
      </c>
      <c r="L590" s="12">
        <v>25</v>
      </c>
      <c r="M590" s="14" t="s">
        <v>2422</v>
      </c>
      <c r="N590" s="14" t="s">
        <v>2375</v>
      </c>
      <c r="O590" s="15" t="s">
        <v>2860</v>
      </c>
    </row>
    <row r="591" spans="1:15" ht="13.5" customHeight="1" x14ac:dyDescent="0.15">
      <c r="A591" s="17" t="s">
        <v>2409</v>
      </c>
      <c r="B591" s="18"/>
      <c r="C591" s="10"/>
      <c r="D591" s="17" t="s">
        <v>2410</v>
      </c>
      <c r="E591" s="11" t="s">
        <v>2369</v>
      </c>
      <c r="F591" s="10" t="s">
        <v>2423</v>
      </c>
      <c r="G591" s="12">
        <f>L591*17.712</f>
        <v>177.12</v>
      </c>
      <c r="H591" s="13">
        <v>42569</v>
      </c>
      <c r="I591" s="12" t="s">
        <v>2371</v>
      </c>
      <c r="J591" s="12" t="s">
        <v>2424</v>
      </c>
      <c r="K591" s="12" t="s">
        <v>2373</v>
      </c>
      <c r="L591" s="12">
        <v>10</v>
      </c>
      <c r="M591" s="14" t="s">
        <v>2425</v>
      </c>
      <c r="N591" s="14" t="s">
        <v>2426</v>
      </c>
      <c r="O591" s="15" t="s">
        <v>2861</v>
      </c>
    </row>
    <row r="592" spans="1:15" ht="13.5" customHeight="1" x14ac:dyDescent="0.15">
      <c r="A592" s="17" t="s">
        <v>839</v>
      </c>
      <c r="B592" s="18"/>
      <c r="C592" s="10"/>
      <c r="D592" s="17" t="s">
        <v>840</v>
      </c>
      <c r="E592" s="11" t="s">
        <v>1075</v>
      </c>
      <c r="F592" s="10" t="s">
        <v>2475</v>
      </c>
      <c r="G592" s="12">
        <f>L592*17.498</f>
        <v>52.494</v>
      </c>
      <c r="H592" s="13">
        <v>42571</v>
      </c>
      <c r="I592" s="12" t="s">
        <v>1157</v>
      </c>
      <c r="J592" s="12" t="s">
        <v>2476</v>
      </c>
      <c r="K592" s="12" t="s">
        <v>1087</v>
      </c>
      <c r="L592" s="12">
        <v>3</v>
      </c>
      <c r="M592" s="14" t="s">
        <v>2477</v>
      </c>
      <c r="N592" s="14" t="s">
        <v>2478</v>
      </c>
      <c r="O592" s="15" t="s">
        <v>2862</v>
      </c>
    </row>
    <row r="593" spans="1:15" ht="13.5" customHeight="1" x14ac:dyDescent="0.15">
      <c r="A593" s="17" t="s">
        <v>1268</v>
      </c>
      <c r="B593" s="18"/>
      <c r="C593" s="10"/>
      <c r="D593" s="17" t="s">
        <v>840</v>
      </c>
      <c r="E593" s="11" t="s">
        <v>1075</v>
      </c>
      <c r="F593" s="10" t="s">
        <v>2479</v>
      </c>
      <c r="G593" s="12">
        <f>L593*17.498</f>
        <v>349.96000000000004</v>
      </c>
      <c r="H593" s="13">
        <v>42571</v>
      </c>
      <c r="I593" s="12" t="s">
        <v>1157</v>
      </c>
      <c r="J593" s="12" t="s">
        <v>2480</v>
      </c>
      <c r="K593" s="12" t="s">
        <v>1087</v>
      </c>
      <c r="L593" s="12">
        <v>20</v>
      </c>
      <c r="M593" s="14" t="s">
        <v>2477</v>
      </c>
      <c r="N593" s="14" t="s">
        <v>2481</v>
      </c>
      <c r="O593" s="15" t="s">
        <v>2863</v>
      </c>
    </row>
    <row r="594" spans="1:15" ht="13.5" customHeight="1" x14ac:dyDescent="0.15">
      <c r="A594" s="17" t="s">
        <v>1268</v>
      </c>
      <c r="B594" s="18"/>
      <c r="C594" s="10"/>
      <c r="D594" s="17" t="s">
        <v>840</v>
      </c>
      <c r="E594" s="11" t="s">
        <v>1075</v>
      </c>
      <c r="F594" s="10" t="s">
        <v>2482</v>
      </c>
      <c r="G594" s="12">
        <f>L594*17.498</f>
        <v>437.45000000000005</v>
      </c>
      <c r="H594" s="13">
        <v>42571</v>
      </c>
      <c r="I594" s="12" t="s">
        <v>1157</v>
      </c>
      <c r="J594" s="12" t="s">
        <v>2483</v>
      </c>
      <c r="K594" s="12" t="s">
        <v>1087</v>
      </c>
      <c r="L594" s="12">
        <v>25</v>
      </c>
      <c r="M594" s="14" t="s">
        <v>2484</v>
      </c>
      <c r="N594" s="14" t="s">
        <v>1027</v>
      </c>
      <c r="O594" s="15" t="s">
        <v>2872</v>
      </c>
    </row>
    <row r="595" spans="1:15" ht="13.5" customHeight="1" x14ac:dyDescent="0.15">
      <c r="A595" s="17" t="s">
        <v>1268</v>
      </c>
      <c r="B595" s="18"/>
      <c r="C595" s="10"/>
      <c r="D595" s="17" t="s">
        <v>840</v>
      </c>
      <c r="E595" s="11" t="s">
        <v>1075</v>
      </c>
      <c r="F595" s="10" t="s">
        <v>2485</v>
      </c>
      <c r="G595" s="12">
        <f>L595*17.498</f>
        <v>437.45000000000005</v>
      </c>
      <c r="H595" s="13">
        <v>42571</v>
      </c>
      <c r="I595" s="12" t="s">
        <v>1157</v>
      </c>
      <c r="J595" s="12" t="s">
        <v>2486</v>
      </c>
      <c r="K595" s="12" t="s">
        <v>1087</v>
      </c>
      <c r="L595" s="12">
        <v>25</v>
      </c>
      <c r="M595" s="14" t="s">
        <v>2487</v>
      </c>
      <c r="N595" s="14" t="s">
        <v>1027</v>
      </c>
      <c r="O595" s="15" t="s">
        <v>2873</v>
      </c>
    </row>
    <row r="596" spans="1:15" ht="13.5" customHeight="1" x14ac:dyDescent="0.15">
      <c r="A596" s="17" t="s">
        <v>1966</v>
      </c>
      <c r="B596" s="18"/>
      <c r="C596" s="10"/>
      <c r="D596" s="17" t="s">
        <v>735</v>
      </c>
      <c r="E596" s="11" t="s">
        <v>1075</v>
      </c>
      <c r="F596" s="10" t="s">
        <v>2488</v>
      </c>
      <c r="G596" s="12">
        <f>L596*17.498</f>
        <v>52.494</v>
      </c>
      <c r="H596" s="13">
        <v>42571</v>
      </c>
      <c r="I596" s="12" t="s">
        <v>1157</v>
      </c>
      <c r="J596" s="12" t="s">
        <v>2489</v>
      </c>
      <c r="K596" s="12" t="s">
        <v>1087</v>
      </c>
      <c r="L596" s="12">
        <v>3</v>
      </c>
      <c r="M596" s="14" t="s">
        <v>2490</v>
      </c>
      <c r="N596" s="14" t="s">
        <v>2491</v>
      </c>
      <c r="O596" s="15" t="s">
        <v>2864</v>
      </c>
    </row>
    <row r="597" spans="1:15" ht="13.5" customHeight="1" x14ac:dyDescent="0.15">
      <c r="A597" s="17" t="s">
        <v>1854</v>
      </c>
      <c r="B597" s="18"/>
      <c r="C597" s="10"/>
      <c r="D597" s="17" t="s">
        <v>599</v>
      </c>
      <c r="E597" s="11" t="s">
        <v>1075</v>
      </c>
      <c r="F597" s="10" t="s">
        <v>2492</v>
      </c>
      <c r="G597" s="12">
        <f>L597*29.101</f>
        <v>582.02</v>
      </c>
      <c r="H597" s="13">
        <v>42571</v>
      </c>
      <c r="I597" s="12" t="s">
        <v>1356</v>
      </c>
      <c r="J597" s="12" t="s">
        <v>2493</v>
      </c>
      <c r="K597" s="12" t="s">
        <v>1087</v>
      </c>
      <c r="L597" s="12">
        <v>20</v>
      </c>
      <c r="M597" s="14" t="s">
        <v>2494</v>
      </c>
      <c r="N597" s="14" t="s">
        <v>851</v>
      </c>
      <c r="O597" s="15" t="s">
        <v>2865</v>
      </c>
    </row>
    <row r="598" spans="1:15" ht="13.5" customHeight="1" x14ac:dyDescent="0.15">
      <c r="A598" s="17" t="s">
        <v>2434</v>
      </c>
      <c r="B598" s="18"/>
      <c r="C598" s="10"/>
      <c r="D598" s="17" t="s">
        <v>648</v>
      </c>
      <c r="E598" s="11" t="s">
        <v>1075</v>
      </c>
      <c r="F598" s="10" t="s">
        <v>2495</v>
      </c>
      <c r="G598" s="12">
        <f>18.708*L598</f>
        <v>168.37199999999999</v>
      </c>
      <c r="H598" s="13">
        <v>42571</v>
      </c>
      <c r="I598" s="12" t="s">
        <v>1356</v>
      </c>
      <c r="J598" s="12" t="s">
        <v>2496</v>
      </c>
      <c r="K598" s="12" t="s">
        <v>69</v>
      </c>
      <c r="L598" s="12">
        <v>9</v>
      </c>
      <c r="M598" s="14" t="s">
        <v>2497</v>
      </c>
      <c r="N598" s="14" t="s">
        <v>2498</v>
      </c>
      <c r="O598" s="15" t="s">
        <v>2866</v>
      </c>
    </row>
    <row r="599" spans="1:15" ht="13.5" customHeight="1" x14ac:dyDescent="0.15">
      <c r="A599" s="17" t="s">
        <v>1073</v>
      </c>
      <c r="B599" s="18"/>
      <c r="C599" s="10"/>
      <c r="D599" s="17" t="s">
        <v>840</v>
      </c>
      <c r="E599" s="11" t="s">
        <v>1075</v>
      </c>
      <c r="F599" s="10" t="s">
        <v>2499</v>
      </c>
      <c r="G599" s="12">
        <f>L599*17.498</f>
        <v>52.494</v>
      </c>
      <c r="H599" s="13">
        <v>42571</v>
      </c>
      <c r="I599" s="12" t="s">
        <v>1077</v>
      </c>
      <c r="J599" s="12" t="s">
        <v>2500</v>
      </c>
      <c r="K599" s="12" t="s">
        <v>69</v>
      </c>
      <c r="L599" s="12">
        <v>3</v>
      </c>
      <c r="M599" s="14" t="s">
        <v>2501</v>
      </c>
      <c r="N599" s="14" t="s">
        <v>2491</v>
      </c>
      <c r="O599" s="15" t="s">
        <v>2867</v>
      </c>
    </row>
    <row r="600" spans="1:15" ht="13.5" customHeight="1" x14ac:dyDescent="0.15">
      <c r="A600" s="17" t="s">
        <v>1903</v>
      </c>
      <c r="B600" s="18"/>
      <c r="C600" s="10"/>
      <c r="D600" s="17" t="s">
        <v>1904</v>
      </c>
      <c r="E600" s="11" t="s">
        <v>34</v>
      </c>
      <c r="F600" s="10" t="s">
        <v>2642</v>
      </c>
      <c r="G600" s="12">
        <v>188.74100000000001</v>
      </c>
      <c r="H600" s="13">
        <v>42573</v>
      </c>
      <c r="I600" s="12" t="s">
        <v>163</v>
      </c>
      <c r="J600" s="12" t="s">
        <v>2502</v>
      </c>
      <c r="K600" s="12" t="s">
        <v>21</v>
      </c>
      <c r="L600" s="12" t="s">
        <v>1914</v>
      </c>
      <c r="M600" s="14" t="s">
        <v>2503</v>
      </c>
      <c r="N600" s="14" t="s">
        <v>2643</v>
      </c>
      <c r="O600" s="15" t="s">
        <v>2874</v>
      </c>
    </row>
    <row r="601" spans="1:15" ht="13.5" customHeight="1" x14ac:dyDescent="0.15">
      <c r="A601" s="17" t="s">
        <v>261</v>
      </c>
      <c r="B601" s="18"/>
      <c r="C601" s="10"/>
      <c r="D601" s="17" t="s">
        <v>1920</v>
      </c>
      <c r="E601" s="11" t="s">
        <v>1075</v>
      </c>
      <c r="F601" s="10" t="s">
        <v>2512</v>
      </c>
      <c r="G601" s="12">
        <f t="shared" ref="G601:G618" si="29">29.101*L601</f>
        <v>320.11099999999999</v>
      </c>
      <c r="H601" s="13">
        <v>42577</v>
      </c>
      <c r="I601" s="12" t="s">
        <v>136</v>
      </c>
      <c r="J601" s="12" t="s">
        <v>2513</v>
      </c>
      <c r="K601" s="12" t="s">
        <v>1087</v>
      </c>
      <c r="L601" s="12">
        <v>11</v>
      </c>
      <c r="M601" s="14" t="s">
        <v>2514</v>
      </c>
      <c r="N601" s="14" t="s">
        <v>2515</v>
      </c>
      <c r="O601" s="15" t="s">
        <v>2876</v>
      </c>
    </row>
    <row r="602" spans="1:15" ht="13.5" customHeight="1" x14ac:dyDescent="0.15">
      <c r="A602" s="17" t="s">
        <v>261</v>
      </c>
      <c r="B602" s="18"/>
      <c r="C602" s="10"/>
      <c r="D602" s="17" t="s">
        <v>1920</v>
      </c>
      <c r="E602" s="11" t="s">
        <v>1075</v>
      </c>
      <c r="F602" s="10" t="s">
        <v>2516</v>
      </c>
      <c r="G602" s="12">
        <f t="shared" si="29"/>
        <v>291.01</v>
      </c>
      <c r="H602" s="13">
        <v>42577</v>
      </c>
      <c r="I602" s="12" t="s">
        <v>136</v>
      </c>
      <c r="J602" s="12" t="s">
        <v>2517</v>
      </c>
      <c r="K602" s="12" t="s">
        <v>1087</v>
      </c>
      <c r="L602" s="12">
        <v>10</v>
      </c>
      <c r="M602" s="14" t="s">
        <v>2518</v>
      </c>
      <c r="N602" s="14" t="s">
        <v>2519</v>
      </c>
      <c r="O602" s="15" t="s">
        <v>2875</v>
      </c>
    </row>
    <row r="603" spans="1:15" ht="13.5" customHeight="1" x14ac:dyDescent="0.15">
      <c r="A603" s="17" t="s">
        <v>261</v>
      </c>
      <c r="B603" s="18"/>
      <c r="C603" s="10"/>
      <c r="D603" s="17" t="s">
        <v>1920</v>
      </c>
      <c r="E603" s="11" t="s">
        <v>1075</v>
      </c>
      <c r="F603" s="10" t="s">
        <v>2520</v>
      </c>
      <c r="G603" s="12">
        <f t="shared" si="29"/>
        <v>29.100999999999999</v>
      </c>
      <c r="H603" s="13">
        <v>42577</v>
      </c>
      <c r="I603" s="12" t="s">
        <v>136</v>
      </c>
      <c r="J603" s="12" t="s">
        <v>2521</v>
      </c>
      <c r="K603" s="12" t="s">
        <v>1087</v>
      </c>
      <c r="L603" s="12">
        <v>1</v>
      </c>
      <c r="M603" s="14" t="s">
        <v>2522</v>
      </c>
      <c r="N603" s="14" t="s">
        <v>2523</v>
      </c>
      <c r="O603" s="15" t="s">
        <v>2877</v>
      </c>
    </row>
    <row r="604" spans="1:15" ht="13.5" customHeight="1" x14ac:dyDescent="0.15">
      <c r="A604" s="17" t="s">
        <v>261</v>
      </c>
      <c r="B604" s="18"/>
      <c r="C604" s="10"/>
      <c r="D604" s="17" t="s">
        <v>1920</v>
      </c>
      <c r="E604" s="11" t="s">
        <v>1075</v>
      </c>
      <c r="F604" s="10" t="s">
        <v>2524</v>
      </c>
      <c r="G604" s="12">
        <f t="shared" si="29"/>
        <v>727.52499999999998</v>
      </c>
      <c r="H604" s="13">
        <v>42577</v>
      </c>
      <c r="I604" s="12" t="s">
        <v>136</v>
      </c>
      <c r="J604" s="12" t="s">
        <v>2525</v>
      </c>
      <c r="K604" s="12" t="s">
        <v>1087</v>
      </c>
      <c r="L604" s="12">
        <v>25</v>
      </c>
      <c r="M604" s="14" t="s">
        <v>2526</v>
      </c>
      <c r="N604" s="14" t="s">
        <v>1027</v>
      </c>
      <c r="O604" s="15"/>
    </row>
    <row r="605" spans="1:15" ht="13.5" customHeight="1" x14ac:dyDescent="0.15">
      <c r="A605" s="17" t="s">
        <v>261</v>
      </c>
      <c r="B605" s="18"/>
      <c r="C605" s="10"/>
      <c r="D605" s="17" t="s">
        <v>1920</v>
      </c>
      <c r="E605" s="11" t="s">
        <v>1075</v>
      </c>
      <c r="F605" s="10" t="s">
        <v>2527</v>
      </c>
      <c r="G605" s="12">
        <f t="shared" si="29"/>
        <v>523.81799999999998</v>
      </c>
      <c r="H605" s="13">
        <v>42577</v>
      </c>
      <c r="I605" s="12" t="s">
        <v>136</v>
      </c>
      <c r="J605" s="12" t="s">
        <v>2528</v>
      </c>
      <c r="K605" s="12" t="s">
        <v>1087</v>
      </c>
      <c r="L605" s="12">
        <v>18</v>
      </c>
      <c r="M605" s="14" t="s">
        <v>2529</v>
      </c>
      <c r="N605" s="14" t="s">
        <v>2530</v>
      </c>
      <c r="O605" s="15" t="s">
        <v>2897</v>
      </c>
    </row>
    <row r="606" spans="1:15" ht="13.5" customHeight="1" x14ac:dyDescent="0.15">
      <c r="A606" s="17" t="s">
        <v>261</v>
      </c>
      <c r="B606" s="18"/>
      <c r="C606" s="10"/>
      <c r="D606" s="17" t="s">
        <v>1920</v>
      </c>
      <c r="E606" s="11" t="s">
        <v>1075</v>
      </c>
      <c r="F606" s="10" t="s">
        <v>2531</v>
      </c>
      <c r="G606" s="12">
        <f t="shared" si="29"/>
        <v>145.505</v>
      </c>
      <c r="H606" s="13">
        <v>42577</v>
      </c>
      <c r="I606" s="12" t="s">
        <v>136</v>
      </c>
      <c r="J606" s="12" t="s">
        <v>2532</v>
      </c>
      <c r="K606" s="12" t="s">
        <v>1087</v>
      </c>
      <c r="L606" s="12">
        <v>5</v>
      </c>
      <c r="M606" s="14" t="s">
        <v>2533</v>
      </c>
      <c r="N606" s="14" t="s">
        <v>2534</v>
      </c>
      <c r="O606" s="15" t="s">
        <v>2878</v>
      </c>
    </row>
    <row r="607" spans="1:15" ht="13.5" customHeight="1" x14ac:dyDescent="0.15">
      <c r="A607" s="17" t="s">
        <v>261</v>
      </c>
      <c r="B607" s="18"/>
      <c r="C607" s="10"/>
      <c r="D607" s="17" t="s">
        <v>1920</v>
      </c>
      <c r="E607" s="11" t="s">
        <v>1075</v>
      </c>
      <c r="F607" s="10" t="s">
        <v>2535</v>
      </c>
      <c r="G607" s="12">
        <f t="shared" si="29"/>
        <v>378.31299999999999</v>
      </c>
      <c r="H607" s="13">
        <v>42577</v>
      </c>
      <c r="I607" s="12" t="s">
        <v>136</v>
      </c>
      <c r="J607" s="12" t="s">
        <v>2536</v>
      </c>
      <c r="K607" s="12" t="s">
        <v>1087</v>
      </c>
      <c r="L607" s="12">
        <v>13</v>
      </c>
      <c r="M607" s="14" t="s">
        <v>2537</v>
      </c>
      <c r="N607" s="14" t="s">
        <v>2538</v>
      </c>
      <c r="O607" s="15" t="s">
        <v>2879</v>
      </c>
    </row>
    <row r="608" spans="1:15" ht="13.5" customHeight="1" x14ac:dyDescent="0.15">
      <c r="A608" s="17" t="s">
        <v>261</v>
      </c>
      <c r="B608" s="18"/>
      <c r="C608" s="10"/>
      <c r="D608" s="17" t="s">
        <v>1920</v>
      </c>
      <c r="E608" s="11" t="s">
        <v>1075</v>
      </c>
      <c r="F608" s="10" t="s">
        <v>2539</v>
      </c>
      <c r="G608" s="12">
        <f t="shared" si="29"/>
        <v>145.505</v>
      </c>
      <c r="H608" s="13">
        <v>42577</v>
      </c>
      <c r="I608" s="12" t="s">
        <v>136</v>
      </c>
      <c r="J608" s="12" t="s">
        <v>2540</v>
      </c>
      <c r="K608" s="12" t="s">
        <v>1087</v>
      </c>
      <c r="L608" s="12">
        <v>5</v>
      </c>
      <c r="M608" s="14" t="s">
        <v>2541</v>
      </c>
      <c r="N608" s="14" t="s">
        <v>2534</v>
      </c>
      <c r="O608" s="15" t="s">
        <v>2880</v>
      </c>
    </row>
    <row r="609" spans="1:15" ht="13.5" customHeight="1" x14ac:dyDescent="0.15">
      <c r="A609" s="17" t="s">
        <v>261</v>
      </c>
      <c r="B609" s="18"/>
      <c r="C609" s="10"/>
      <c r="D609" s="17" t="s">
        <v>1920</v>
      </c>
      <c r="E609" s="11" t="s">
        <v>1075</v>
      </c>
      <c r="F609" s="10" t="s">
        <v>2542</v>
      </c>
      <c r="G609" s="12">
        <f t="shared" si="29"/>
        <v>145.505</v>
      </c>
      <c r="H609" s="13">
        <v>42577</v>
      </c>
      <c r="I609" s="12" t="s">
        <v>136</v>
      </c>
      <c r="J609" s="12" t="s">
        <v>2543</v>
      </c>
      <c r="K609" s="12" t="s">
        <v>1087</v>
      </c>
      <c r="L609" s="12">
        <v>5</v>
      </c>
      <c r="M609" s="14" t="s">
        <v>2544</v>
      </c>
      <c r="N609" s="14" t="s">
        <v>2545</v>
      </c>
      <c r="O609" s="15" t="s">
        <v>2881</v>
      </c>
    </row>
    <row r="610" spans="1:15" ht="13.5" customHeight="1" x14ac:dyDescent="0.15">
      <c r="A610" s="17" t="s">
        <v>261</v>
      </c>
      <c r="B610" s="18"/>
      <c r="C610" s="10"/>
      <c r="D610" s="17" t="s">
        <v>1920</v>
      </c>
      <c r="E610" s="11" t="s">
        <v>1075</v>
      </c>
      <c r="F610" s="10" t="s">
        <v>2546</v>
      </c>
      <c r="G610" s="12">
        <f t="shared" si="29"/>
        <v>58.201999999999998</v>
      </c>
      <c r="H610" s="13">
        <v>42577</v>
      </c>
      <c r="I610" s="12" t="s">
        <v>136</v>
      </c>
      <c r="J610" s="12" t="s">
        <v>2547</v>
      </c>
      <c r="K610" s="12" t="s">
        <v>1087</v>
      </c>
      <c r="L610" s="12">
        <v>2</v>
      </c>
      <c r="M610" s="14" t="s">
        <v>2548</v>
      </c>
      <c r="N610" s="14" t="s">
        <v>2549</v>
      </c>
      <c r="O610" s="15" t="s">
        <v>2882</v>
      </c>
    </row>
    <row r="611" spans="1:15" ht="13.5" customHeight="1" x14ac:dyDescent="0.15">
      <c r="A611" s="17" t="s">
        <v>261</v>
      </c>
      <c r="B611" s="18"/>
      <c r="C611" s="10"/>
      <c r="D611" s="17" t="s">
        <v>1920</v>
      </c>
      <c r="E611" s="11" t="s">
        <v>1075</v>
      </c>
      <c r="F611" s="10" t="s">
        <v>2550</v>
      </c>
      <c r="G611" s="12">
        <f t="shared" si="29"/>
        <v>378.31299999999999</v>
      </c>
      <c r="H611" s="13">
        <v>42577</v>
      </c>
      <c r="I611" s="12" t="s">
        <v>136</v>
      </c>
      <c r="J611" s="12" t="s">
        <v>2551</v>
      </c>
      <c r="K611" s="12" t="s">
        <v>1087</v>
      </c>
      <c r="L611" s="12">
        <v>13</v>
      </c>
      <c r="M611" s="14" t="s">
        <v>2552</v>
      </c>
      <c r="N611" s="14" t="s">
        <v>2538</v>
      </c>
      <c r="O611" s="15" t="s">
        <v>2883</v>
      </c>
    </row>
    <row r="612" spans="1:15" ht="13.5" customHeight="1" x14ac:dyDescent="0.15">
      <c r="A612" s="17" t="s">
        <v>261</v>
      </c>
      <c r="B612" s="18"/>
      <c r="C612" s="10"/>
      <c r="D612" s="17" t="s">
        <v>1920</v>
      </c>
      <c r="E612" s="11" t="s">
        <v>1075</v>
      </c>
      <c r="F612" s="10" t="s">
        <v>2553</v>
      </c>
      <c r="G612" s="12">
        <f t="shared" si="29"/>
        <v>145.505</v>
      </c>
      <c r="H612" s="13">
        <v>42577</v>
      </c>
      <c r="I612" s="12" t="s">
        <v>136</v>
      </c>
      <c r="J612" s="12" t="s">
        <v>2554</v>
      </c>
      <c r="K612" s="12" t="s">
        <v>1087</v>
      </c>
      <c r="L612" s="12">
        <v>5</v>
      </c>
      <c r="M612" s="14" t="s">
        <v>2555</v>
      </c>
      <c r="N612" s="14" t="s">
        <v>2534</v>
      </c>
      <c r="O612" s="15" t="s">
        <v>2884</v>
      </c>
    </row>
    <row r="613" spans="1:15" ht="13.5" customHeight="1" x14ac:dyDescent="0.15">
      <c r="A613" s="17" t="s">
        <v>261</v>
      </c>
      <c r="B613" s="18"/>
      <c r="C613" s="10"/>
      <c r="D613" s="17" t="s">
        <v>1920</v>
      </c>
      <c r="E613" s="11" t="s">
        <v>1075</v>
      </c>
      <c r="F613" s="10" t="s">
        <v>2556</v>
      </c>
      <c r="G613" s="12">
        <f t="shared" si="29"/>
        <v>145.505</v>
      </c>
      <c r="H613" s="13">
        <v>42577</v>
      </c>
      <c r="I613" s="12" t="s">
        <v>136</v>
      </c>
      <c r="J613" s="12" t="s">
        <v>2557</v>
      </c>
      <c r="K613" s="12" t="s">
        <v>1087</v>
      </c>
      <c r="L613" s="12">
        <v>5</v>
      </c>
      <c r="M613" s="14" t="s">
        <v>2558</v>
      </c>
      <c r="N613" s="14" t="s">
        <v>2559</v>
      </c>
      <c r="O613" s="15" t="s">
        <v>2898</v>
      </c>
    </row>
    <row r="614" spans="1:15" ht="13.5" customHeight="1" x14ac:dyDescent="0.15">
      <c r="A614" s="17" t="s">
        <v>261</v>
      </c>
      <c r="B614" s="18"/>
      <c r="C614" s="10"/>
      <c r="D614" s="17" t="s">
        <v>1920</v>
      </c>
      <c r="E614" s="11" t="s">
        <v>1075</v>
      </c>
      <c r="F614" s="10" t="s">
        <v>2560</v>
      </c>
      <c r="G614" s="12">
        <f t="shared" si="29"/>
        <v>145.505</v>
      </c>
      <c r="H614" s="13">
        <v>42577</v>
      </c>
      <c r="I614" s="12" t="s">
        <v>136</v>
      </c>
      <c r="J614" s="12" t="s">
        <v>2561</v>
      </c>
      <c r="K614" s="12" t="s">
        <v>1087</v>
      </c>
      <c r="L614" s="12">
        <v>5</v>
      </c>
      <c r="M614" s="14" t="s">
        <v>2494</v>
      </c>
      <c r="N614" s="14" t="s">
        <v>2562</v>
      </c>
      <c r="O614" s="15" t="s">
        <v>2868</v>
      </c>
    </row>
    <row r="615" spans="1:15" ht="13.5" customHeight="1" x14ac:dyDescent="0.15">
      <c r="A615" s="17" t="s">
        <v>261</v>
      </c>
      <c r="B615" s="18"/>
      <c r="C615" s="10"/>
      <c r="D615" s="17" t="s">
        <v>1920</v>
      </c>
      <c r="E615" s="11" t="s">
        <v>1075</v>
      </c>
      <c r="F615" s="10" t="s">
        <v>2563</v>
      </c>
      <c r="G615" s="12">
        <f t="shared" si="29"/>
        <v>727.52499999999998</v>
      </c>
      <c r="H615" s="13">
        <v>42577</v>
      </c>
      <c r="I615" s="12" t="s">
        <v>136</v>
      </c>
      <c r="J615" s="12" t="s">
        <v>2564</v>
      </c>
      <c r="K615" s="12" t="s">
        <v>1087</v>
      </c>
      <c r="L615" s="12">
        <v>25</v>
      </c>
      <c r="M615" s="14" t="s">
        <v>2565</v>
      </c>
      <c r="N615" s="14" t="s">
        <v>1027</v>
      </c>
      <c r="O615" s="15"/>
    </row>
    <row r="616" spans="1:15" ht="13.5" customHeight="1" x14ac:dyDescent="0.15">
      <c r="A616" s="17" t="s">
        <v>261</v>
      </c>
      <c r="B616" s="18"/>
      <c r="C616" s="10"/>
      <c r="D616" s="17" t="s">
        <v>1920</v>
      </c>
      <c r="E616" s="11" t="s">
        <v>1075</v>
      </c>
      <c r="F616" s="10" t="s">
        <v>2566</v>
      </c>
      <c r="G616" s="12">
        <f t="shared" si="29"/>
        <v>727.52499999999998</v>
      </c>
      <c r="H616" s="13">
        <v>42577</v>
      </c>
      <c r="I616" s="12" t="s">
        <v>136</v>
      </c>
      <c r="J616" s="12" t="s">
        <v>2567</v>
      </c>
      <c r="K616" s="12" t="s">
        <v>1087</v>
      </c>
      <c r="L616" s="12">
        <v>25</v>
      </c>
      <c r="M616" s="14" t="s">
        <v>2568</v>
      </c>
      <c r="N616" s="14" t="s">
        <v>1027</v>
      </c>
      <c r="O616" s="15" t="s">
        <v>2885</v>
      </c>
    </row>
    <row r="617" spans="1:15" ht="13.5" customHeight="1" x14ac:dyDescent="0.15">
      <c r="A617" s="17" t="s">
        <v>261</v>
      </c>
      <c r="B617" s="18"/>
      <c r="C617" s="10"/>
      <c r="D617" s="17" t="s">
        <v>1920</v>
      </c>
      <c r="E617" s="11" t="s">
        <v>1075</v>
      </c>
      <c r="F617" s="10" t="s">
        <v>2569</v>
      </c>
      <c r="G617" s="12">
        <f t="shared" si="29"/>
        <v>727.52499999999998</v>
      </c>
      <c r="H617" s="13">
        <v>42577</v>
      </c>
      <c r="I617" s="12" t="s">
        <v>136</v>
      </c>
      <c r="J617" s="12" t="s">
        <v>2570</v>
      </c>
      <c r="K617" s="12" t="s">
        <v>1087</v>
      </c>
      <c r="L617" s="12">
        <v>25</v>
      </c>
      <c r="M617" s="14" t="s">
        <v>2571</v>
      </c>
      <c r="N617" s="14" t="s">
        <v>1027</v>
      </c>
      <c r="O617" s="15" t="s">
        <v>2886</v>
      </c>
    </row>
    <row r="618" spans="1:15" ht="13.5" customHeight="1" x14ac:dyDescent="0.15">
      <c r="A618" s="17" t="s">
        <v>261</v>
      </c>
      <c r="B618" s="18"/>
      <c r="C618" s="10"/>
      <c r="D618" s="17" t="s">
        <v>1920</v>
      </c>
      <c r="E618" s="11" t="s">
        <v>1075</v>
      </c>
      <c r="F618" s="10" t="s">
        <v>2572</v>
      </c>
      <c r="G618" s="12">
        <f t="shared" si="29"/>
        <v>727.52499999999998</v>
      </c>
      <c r="H618" s="13">
        <v>42577</v>
      </c>
      <c r="I618" s="12" t="s">
        <v>136</v>
      </c>
      <c r="J618" s="12" t="s">
        <v>2573</v>
      </c>
      <c r="K618" s="12" t="s">
        <v>1087</v>
      </c>
      <c r="L618" s="12">
        <v>25</v>
      </c>
      <c r="M618" s="14" t="s">
        <v>2574</v>
      </c>
      <c r="N618" s="14" t="s">
        <v>84</v>
      </c>
      <c r="O618" s="15" t="s">
        <v>2887</v>
      </c>
    </row>
    <row r="619" spans="1:15" ht="13.5" customHeight="1" x14ac:dyDescent="0.15">
      <c r="A619" s="17" t="s">
        <v>2390</v>
      </c>
      <c r="B619" s="18"/>
      <c r="C619" s="10"/>
      <c r="D619" s="17" t="s">
        <v>648</v>
      </c>
      <c r="E619" s="11" t="s">
        <v>1075</v>
      </c>
      <c r="F619" s="10" t="s">
        <v>2575</v>
      </c>
      <c r="G619" s="12">
        <f>18.708*L619</f>
        <v>280.62</v>
      </c>
      <c r="H619" s="13">
        <v>42577</v>
      </c>
      <c r="I619" s="12" t="s">
        <v>1640</v>
      </c>
      <c r="J619" s="12" t="s">
        <v>2576</v>
      </c>
      <c r="K619" s="12" t="s">
        <v>1087</v>
      </c>
      <c r="L619" s="12">
        <v>15</v>
      </c>
      <c r="M619" s="14" t="s">
        <v>2497</v>
      </c>
      <c r="N619" s="14" t="s">
        <v>2577</v>
      </c>
      <c r="O619" s="15" t="s">
        <v>2899</v>
      </c>
    </row>
    <row r="620" spans="1:15" ht="13.5" customHeight="1" x14ac:dyDescent="0.15">
      <c r="A620" s="17" t="s">
        <v>2390</v>
      </c>
      <c r="B620" s="18"/>
      <c r="C620" s="10"/>
      <c r="D620" s="17" t="s">
        <v>648</v>
      </c>
      <c r="E620" s="11" t="s">
        <v>1075</v>
      </c>
      <c r="F620" s="10" t="s">
        <v>2578</v>
      </c>
      <c r="G620" s="12">
        <f>18.708*L620</f>
        <v>467.69999999999993</v>
      </c>
      <c r="H620" s="13">
        <v>42577</v>
      </c>
      <c r="I620" s="12" t="s">
        <v>1640</v>
      </c>
      <c r="J620" s="12" t="s">
        <v>2579</v>
      </c>
      <c r="K620" s="12" t="s">
        <v>1087</v>
      </c>
      <c r="L620" s="12">
        <v>25</v>
      </c>
      <c r="M620" s="14" t="s">
        <v>2580</v>
      </c>
      <c r="N620" s="14" t="s">
        <v>1027</v>
      </c>
      <c r="O620" s="15" t="s">
        <v>2900</v>
      </c>
    </row>
    <row r="621" spans="1:15" ht="13.5" customHeight="1" x14ac:dyDescent="0.15">
      <c r="A621" s="17" t="s">
        <v>2390</v>
      </c>
      <c r="B621" s="18"/>
      <c r="C621" s="10"/>
      <c r="D621" s="17" t="s">
        <v>648</v>
      </c>
      <c r="E621" s="11" t="s">
        <v>1075</v>
      </c>
      <c r="F621" s="10" t="s">
        <v>2581</v>
      </c>
      <c r="G621" s="12">
        <f>18.708*L621</f>
        <v>467.69999999999993</v>
      </c>
      <c r="H621" s="13">
        <v>42577</v>
      </c>
      <c r="I621" s="12" t="s">
        <v>1640</v>
      </c>
      <c r="J621" s="12" t="s">
        <v>2582</v>
      </c>
      <c r="K621" s="12" t="s">
        <v>1087</v>
      </c>
      <c r="L621" s="12">
        <v>25</v>
      </c>
      <c r="M621" s="14" t="s">
        <v>2583</v>
      </c>
      <c r="N621" s="14" t="s">
        <v>1027</v>
      </c>
      <c r="O621" s="15"/>
    </row>
    <row r="622" spans="1:15" ht="13.5" customHeight="1" x14ac:dyDescent="0.15">
      <c r="A622" s="17" t="s">
        <v>2390</v>
      </c>
      <c r="B622" s="18"/>
      <c r="C622" s="10"/>
      <c r="D622" s="17" t="s">
        <v>648</v>
      </c>
      <c r="E622" s="11" t="s">
        <v>1075</v>
      </c>
      <c r="F622" s="10" t="s">
        <v>2584</v>
      </c>
      <c r="G622" s="12">
        <f>18.708*L622</f>
        <v>467.69999999999993</v>
      </c>
      <c r="H622" s="13">
        <v>42577</v>
      </c>
      <c r="I622" s="12" t="s">
        <v>1640</v>
      </c>
      <c r="J622" s="12" t="s">
        <v>2585</v>
      </c>
      <c r="K622" s="12" t="s">
        <v>1087</v>
      </c>
      <c r="L622" s="12">
        <v>25</v>
      </c>
      <c r="M622" s="14" t="s">
        <v>2586</v>
      </c>
      <c r="N622" s="14" t="s">
        <v>1027</v>
      </c>
      <c r="O622" s="15"/>
    </row>
    <row r="623" spans="1:15" ht="13.5" customHeight="1" x14ac:dyDescent="0.15">
      <c r="A623" s="17" t="s">
        <v>2390</v>
      </c>
      <c r="B623" s="18"/>
      <c r="C623" s="10"/>
      <c r="D623" s="17" t="s">
        <v>648</v>
      </c>
      <c r="E623" s="11" t="s">
        <v>1075</v>
      </c>
      <c r="F623" s="10" t="s">
        <v>2587</v>
      </c>
      <c r="G623" s="12">
        <f>18.708*L623</f>
        <v>467.69999999999993</v>
      </c>
      <c r="H623" s="13">
        <v>42577</v>
      </c>
      <c r="I623" s="12" t="s">
        <v>1640</v>
      </c>
      <c r="J623" s="12" t="s">
        <v>2588</v>
      </c>
      <c r="K623" s="12" t="s">
        <v>1087</v>
      </c>
      <c r="L623" s="12">
        <v>25</v>
      </c>
      <c r="M623" s="14" t="s">
        <v>2589</v>
      </c>
      <c r="N623" s="14" t="s">
        <v>1027</v>
      </c>
      <c r="O623" s="15" t="s">
        <v>2901</v>
      </c>
    </row>
    <row r="624" spans="1:15" ht="13.5" customHeight="1" x14ac:dyDescent="0.15">
      <c r="A624" s="17" t="s">
        <v>2508</v>
      </c>
      <c r="B624" s="18"/>
      <c r="C624" s="10"/>
      <c r="D624" s="17" t="s">
        <v>840</v>
      </c>
      <c r="E624" s="11" t="s">
        <v>1075</v>
      </c>
      <c r="F624" s="10" t="s">
        <v>2590</v>
      </c>
      <c r="G624" s="12">
        <f>L624*17.498</f>
        <v>384.95600000000002</v>
      </c>
      <c r="H624" s="13">
        <v>42577</v>
      </c>
      <c r="I624" s="12" t="s">
        <v>81</v>
      </c>
      <c r="J624" s="12" t="s">
        <v>2591</v>
      </c>
      <c r="K624" s="12" t="s">
        <v>1087</v>
      </c>
      <c r="L624" s="12">
        <v>22</v>
      </c>
      <c r="M624" s="14" t="s">
        <v>2501</v>
      </c>
      <c r="N624" s="14" t="s">
        <v>2592</v>
      </c>
      <c r="O624" s="15" t="s">
        <v>2902</v>
      </c>
    </row>
    <row r="625" spans="1:15" ht="13.5" customHeight="1" x14ac:dyDescent="0.15">
      <c r="A625" s="17" t="s">
        <v>2508</v>
      </c>
      <c r="B625" s="18"/>
      <c r="C625" s="10"/>
      <c r="D625" s="17" t="s">
        <v>840</v>
      </c>
      <c r="E625" s="11" t="s">
        <v>1075</v>
      </c>
      <c r="F625" s="10" t="s">
        <v>2593</v>
      </c>
      <c r="G625" s="12">
        <f>L625*17.498</f>
        <v>437.45000000000005</v>
      </c>
      <c r="H625" s="13">
        <v>42577</v>
      </c>
      <c r="I625" s="12" t="s">
        <v>81</v>
      </c>
      <c r="J625" s="12" t="s">
        <v>2594</v>
      </c>
      <c r="K625" s="12" t="s">
        <v>1087</v>
      </c>
      <c r="L625" s="12">
        <v>25</v>
      </c>
      <c r="M625" s="14" t="s">
        <v>2509</v>
      </c>
      <c r="N625" s="14" t="s">
        <v>1027</v>
      </c>
      <c r="O625" s="15" t="s">
        <v>2903</v>
      </c>
    </row>
    <row r="626" spans="1:15" ht="13.5" customHeight="1" x14ac:dyDescent="0.15">
      <c r="A626" s="17" t="s">
        <v>2508</v>
      </c>
      <c r="B626" s="18"/>
      <c r="C626" s="10"/>
      <c r="D626" s="17" t="s">
        <v>840</v>
      </c>
      <c r="E626" s="11" t="s">
        <v>1075</v>
      </c>
      <c r="F626" s="10" t="s">
        <v>2595</v>
      </c>
      <c r="G626" s="12">
        <f>L626*17.498</f>
        <v>437.45000000000005</v>
      </c>
      <c r="H626" s="13">
        <v>42577</v>
      </c>
      <c r="I626" s="12" t="s">
        <v>81</v>
      </c>
      <c r="J626" s="12" t="s">
        <v>2596</v>
      </c>
      <c r="K626" s="12" t="s">
        <v>1087</v>
      </c>
      <c r="L626" s="12">
        <v>25</v>
      </c>
      <c r="M626" s="14" t="s">
        <v>2510</v>
      </c>
      <c r="N626" s="14" t="s">
        <v>1027</v>
      </c>
      <c r="O626" s="15"/>
    </row>
    <row r="627" spans="1:15" ht="13.5" customHeight="1" x14ac:dyDescent="0.15">
      <c r="A627" s="17" t="s">
        <v>2508</v>
      </c>
      <c r="B627" s="18"/>
      <c r="C627" s="10"/>
      <c r="D627" s="17" t="s">
        <v>840</v>
      </c>
      <c r="E627" s="11" t="s">
        <v>1075</v>
      </c>
      <c r="F627" s="10" t="s">
        <v>2597</v>
      </c>
      <c r="G627" s="12">
        <f>L627*17.498</f>
        <v>437.45000000000005</v>
      </c>
      <c r="H627" s="13">
        <v>42577</v>
      </c>
      <c r="I627" s="12" t="s">
        <v>81</v>
      </c>
      <c r="J627" s="12" t="s">
        <v>2598</v>
      </c>
      <c r="K627" s="12" t="s">
        <v>1087</v>
      </c>
      <c r="L627" s="12">
        <v>25</v>
      </c>
      <c r="M627" s="14" t="s">
        <v>2511</v>
      </c>
      <c r="N627" s="14" t="s">
        <v>1027</v>
      </c>
      <c r="O627" s="15"/>
    </row>
    <row r="628" spans="1:15" ht="13.5" customHeight="1" x14ac:dyDescent="0.15">
      <c r="A628" s="17" t="s">
        <v>146</v>
      </c>
      <c r="B628" s="18"/>
      <c r="C628" s="10"/>
      <c r="D628" s="17" t="s">
        <v>2700</v>
      </c>
      <c r="E628" s="11" t="s">
        <v>1075</v>
      </c>
      <c r="F628" s="10" t="s">
        <v>2599</v>
      </c>
      <c r="G628" s="12">
        <f>L628*17.498</f>
        <v>262.47000000000003</v>
      </c>
      <c r="H628" s="13">
        <v>42577</v>
      </c>
      <c r="I628" s="12" t="s">
        <v>81</v>
      </c>
      <c r="J628" s="12" t="s">
        <v>2600</v>
      </c>
      <c r="K628" s="12" t="s">
        <v>1087</v>
      </c>
      <c r="L628" s="12">
        <v>15</v>
      </c>
      <c r="M628" s="14" t="s">
        <v>2490</v>
      </c>
      <c r="N628" s="14" t="s">
        <v>2601</v>
      </c>
      <c r="O628" s="15" t="s">
        <v>2904</v>
      </c>
    </row>
    <row r="629" spans="1:15" ht="13.5" customHeight="1" x14ac:dyDescent="0.15">
      <c r="A629" s="17" t="s">
        <v>2434</v>
      </c>
      <c r="B629" s="18"/>
      <c r="C629" s="10"/>
      <c r="D629" s="17" t="s">
        <v>648</v>
      </c>
      <c r="E629" s="11" t="s">
        <v>1075</v>
      </c>
      <c r="F629" s="10" t="s">
        <v>2602</v>
      </c>
      <c r="G629" s="12">
        <f>18.708*L629</f>
        <v>467.69999999999993</v>
      </c>
      <c r="H629" s="13">
        <v>42577</v>
      </c>
      <c r="I629" s="12" t="s">
        <v>1640</v>
      </c>
      <c r="J629" s="12" t="s">
        <v>2603</v>
      </c>
      <c r="K629" s="12" t="s">
        <v>69</v>
      </c>
      <c r="L629" s="12">
        <v>25</v>
      </c>
      <c r="M629" s="14" t="s">
        <v>2604</v>
      </c>
      <c r="N629" s="14" t="s">
        <v>1027</v>
      </c>
      <c r="O629" s="15"/>
    </row>
    <row r="630" spans="1:15" ht="13.5" customHeight="1" x14ac:dyDescent="0.15">
      <c r="A630" s="17" t="s">
        <v>1903</v>
      </c>
      <c r="B630" s="18"/>
      <c r="C630" s="10"/>
      <c r="D630" s="17" t="s">
        <v>1904</v>
      </c>
      <c r="E630" s="11" t="s">
        <v>34</v>
      </c>
      <c r="F630" s="10" t="s">
        <v>2634</v>
      </c>
      <c r="G630" s="12">
        <v>186.00700000000001</v>
      </c>
      <c r="H630" s="13">
        <v>42580</v>
      </c>
      <c r="I630" s="12" t="s">
        <v>163</v>
      </c>
      <c r="J630" s="12" t="s">
        <v>2635</v>
      </c>
      <c r="K630" s="12" t="s">
        <v>21</v>
      </c>
      <c r="L630" s="12" t="s">
        <v>1914</v>
      </c>
      <c r="M630" s="14" t="s">
        <v>2638</v>
      </c>
      <c r="N630" s="14" t="s">
        <v>2640</v>
      </c>
      <c r="O630" s="15" t="s">
        <v>2905</v>
      </c>
    </row>
    <row r="631" spans="1:15" ht="13.5" customHeight="1" x14ac:dyDescent="0.15">
      <c r="A631" s="17" t="s">
        <v>1903</v>
      </c>
      <c r="B631" s="18"/>
      <c r="C631" s="10"/>
      <c r="D631" s="17" t="s">
        <v>1904</v>
      </c>
      <c r="E631" s="11" t="s">
        <v>34</v>
      </c>
      <c r="F631" s="10" t="s">
        <v>2636</v>
      </c>
      <c r="G631" s="12">
        <v>186.58799999999999</v>
      </c>
      <c r="H631" s="13">
        <v>42580</v>
      </c>
      <c r="I631" s="12" t="s">
        <v>163</v>
      </c>
      <c r="J631" s="12" t="s">
        <v>2637</v>
      </c>
      <c r="K631" s="12" t="s">
        <v>21</v>
      </c>
      <c r="L631" s="12" t="s">
        <v>1914</v>
      </c>
      <c r="M631" s="14" t="s">
        <v>2639</v>
      </c>
      <c r="N631" s="14" t="s">
        <v>2641</v>
      </c>
      <c r="O631" s="15" t="s">
        <v>2906</v>
      </c>
    </row>
    <row r="632" spans="1:15" ht="13.5" customHeight="1" x14ac:dyDescent="0.15">
      <c r="A632" s="17" t="s">
        <v>1903</v>
      </c>
      <c r="B632" s="18"/>
      <c r="C632" s="10"/>
      <c r="D632" s="17" t="s">
        <v>1904</v>
      </c>
      <c r="E632" s="11" t="s">
        <v>34</v>
      </c>
      <c r="F632" s="10" t="s">
        <v>2644</v>
      </c>
      <c r="G632" s="12">
        <v>185.91300000000001</v>
      </c>
      <c r="H632" s="13">
        <v>42583</v>
      </c>
      <c r="I632" s="12" t="s">
        <v>163</v>
      </c>
      <c r="J632" s="12" t="s">
        <v>2645</v>
      </c>
      <c r="K632" s="12" t="s">
        <v>21</v>
      </c>
      <c r="L632" s="12" t="s">
        <v>1914</v>
      </c>
      <c r="M632" s="14" t="s">
        <v>2649</v>
      </c>
      <c r="N632" s="14" t="s">
        <v>2646</v>
      </c>
      <c r="O632" s="15" t="s">
        <v>2907</v>
      </c>
    </row>
    <row r="633" spans="1:15" ht="13.5" customHeight="1" x14ac:dyDescent="0.15">
      <c r="A633" s="17" t="s">
        <v>1903</v>
      </c>
      <c r="B633" s="18"/>
      <c r="C633" s="10"/>
      <c r="D633" s="17" t="s">
        <v>1904</v>
      </c>
      <c r="E633" s="11" t="s">
        <v>34</v>
      </c>
      <c r="F633" s="10" t="s">
        <v>2647</v>
      </c>
      <c r="G633" s="12">
        <v>186.149</v>
      </c>
      <c r="H633" s="13">
        <v>42583</v>
      </c>
      <c r="I633" s="12" t="s">
        <v>163</v>
      </c>
      <c r="J633" s="12" t="s">
        <v>2648</v>
      </c>
      <c r="K633" s="12" t="s">
        <v>21</v>
      </c>
      <c r="L633" s="12" t="s">
        <v>1914</v>
      </c>
      <c r="M633" s="14" t="s">
        <v>2651</v>
      </c>
      <c r="N633" s="14" t="s">
        <v>2650</v>
      </c>
      <c r="O633" s="15"/>
    </row>
    <row r="634" spans="1:15" ht="13.5" customHeight="1" x14ac:dyDescent="0.15">
      <c r="A634" s="17" t="s">
        <v>255</v>
      </c>
      <c r="B634" s="18"/>
      <c r="C634" s="10"/>
      <c r="D634" s="17" t="s">
        <v>306</v>
      </c>
      <c r="E634" s="11" t="s">
        <v>1075</v>
      </c>
      <c r="F634" s="10" t="s">
        <v>2701</v>
      </c>
      <c r="G634" s="12">
        <f>17.498*L634</f>
        <v>402.45400000000001</v>
      </c>
      <c r="H634" s="13">
        <v>42586</v>
      </c>
      <c r="I634" s="12" t="s">
        <v>257</v>
      </c>
      <c r="J634" s="12" t="s">
        <v>2702</v>
      </c>
      <c r="K634" s="12" t="s">
        <v>21</v>
      </c>
      <c r="L634" s="12">
        <v>23</v>
      </c>
      <c r="M634" s="14" t="s">
        <v>2703</v>
      </c>
      <c r="N634" s="14" t="s">
        <v>1125</v>
      </c>
      <c r="O634" s="15"/>
    </row>
    <row r="635" spans="1:15" ht="13.5" customHeight="1" x14ac:dyDescent="0.15">
      <c r="A635" s="17" t="s">
        <v>1543</v>
      </c>
      <c r="B635" s="18"/>
      <c r="C635" s="10"/>
      <c r="D635" s="17" t="s">
        <v>489</v>
      </c>
      <c r="E635" s="11" t="s">
        <v>1075</v>
      </c>
      <c r="F635" s="10" t="s">
        <v>2704</v>
      </c>
      <c r="G635" s="12">
        <f>18.708*L635</f>
        <v>467.69999999999993</v>
      </c>
      <c r="H635" s="13">
        <v>42586</v>
      </c>
      <c r="I635" s="12" t="s">
        <v>1157</v>
      </c>
      <c r="J635" s="12" t="s">
        <v>2705</v>
      </c>
      <c r="K635" s="12" t="s">
        <v>21</v>
      </c>
      <c r="L635" s="12">
        <v>25</v>
      </c>
      <c r="M635" s="14" t="s">
        <v>2706</v>
      </c>
      <c r="N635" s="14" t="s">
        <v>1027</v>
      </c>
      <c r="O635" s="15" t="s">
        <v>2908</v>
      </c>
    </row>
    <row r="636" spans="1:15" ht="13.5" customHeight="1" x14ac:dyDescent="0.15">
      <c r="A636" s="17" t="s">
        <v>1543</v>
      </c>
      <c r="B636" s="18"/>
      <c r="C636" s="10"/>
      <c r="D636" s="17" t="s">
        <v>489</v>
      </c>
      <c r="E636" s="11" t="s">
        <v>1075</v>
      </c>
      <c r="F636" s="10" t="s">
        <v>2707</v>
      </c>
      <c r="G636" s="12">
        <f>18.708*L636</f>
        <v>467.69999999999993</v>
      </c>
      <c r="H636" s="13">
        <v>42586</v>
      </c>
      <c r="I636" s="12" t="s">
        <v>1157</v>
      </c>
      <c r="J636" s="12" t="s">
        <v>2708</v>
      </c>
      <c r="K636" s="12" t="s">
        <v>21</v>
      </c>
      <c r="L636" s="12">
        <v>25</v>
      </c>
      <c r="M636" s="14" t="s">
        <v>2709</v>
      </c>
      <c r="N636" s="14" t="s">
        <v>1027</v>
      </c>
      <c r="O636" s="15" t="s">
        <v>2909</v>
      </c>
    </row>
    <row r="637" spans="1:15" ht="13.5" customHeight="1" x14ac:dyDescent="0.15">
      <c r="A637" s="17" t="s">
        <v>1543</v>
      </c>
      <c r="B637" s="18"/>
      <c r="C637" s="10"/>
      <c r="D637" s="17" t="s">
        <v>489</v>
      </c>
      <c r="E637" s="11" t="s">
        <v>1075</v>
      </c>
      <c r="F637" s="10" t="s">
        <v>2710</v>
      </c>
      <c r="G637" s="12">
        <f>18.708*L637</f>
        <v>467.69999999999993</v>
      </c>
      <c r="H637" s="13">
        <v>42586</v>
      </c>
      <c r="I637" s="12" t="s">
        <v>1157</v>
      </c>
      <c r="J637" s="12" t="s">
        <v>2711</v>
      </c>
      <c r="K637" s="12" t="s">
        <v>21</v>
      </c>
      <c r="L637" s="12">
        <v>25</v>
      </c>
      <c r="M637" s="14" t="s">
        <v>2712</v>
      </c>
      <c r="N637" s="14" t="s">
        <v>1027</v>
      </c>
      <c r="O637" s="15" t="s">
        <v>2910</v>
      </c>
    </row>
    <row r="638" spans="1:15" ht="13.5" customHeight="1" x14ac:dyDescent="0.15">
      <c r="A638" s="17" t="s">
        <v>1263</v>
      </c>
      <c r="B638" s="18"/>
      <c r="C638" s="10"/>
      <c r="D638" s="17" t="s">
        <v>825</v>
      </c>
      <c r="E638" s="11" t="s">
        <v>1075</v>
      </c>
      <c r="F638" s="10" t="s">
        <v>2713</v>
      </c>
      <c r="G638" s="12">
        <f t="shared" ref="G638:G649" si="30">L638*17.712</f>
        <v>265.68</v>
      </c>
      <c r="H638" s="13">
        <v>42586</v>
      </c>
      <c r="I638" s="12" t="s">
        <v>1157</v>
      </c>
      <c r="J638" s="12" t="s">
        <v>2714</v>
      </c>
      <c r="K638" s="12" t="s">
        <v>21</v>
      </c>
      <c r="L638" s="12">
        <v>15</v>
      </c>
      <c r="M638" s="14" t="s">
        <v>2425</v>
      </c>
      <c r="N638" s="14" t="s">
        <v>742</v>
      </c>
      <c r="O638" s="15" t="s">
        <v>2911</v>
      </c>
    </row>
    <row r="639" spans="1:15" ht="13.5" customHeight="1" x14ac:dyDescent="0.15">
      <c r="A639" s="17" t="s">
        <v>1263</v>
      </c>
      <c r="B639" s="18"/>
      <c r="C639" s="10"/>
      <c r="D639" s="17" t="s">
        <v>825</v>
      </c>
      <c r="E639" s="11" t="s">
        <v>1075</v>
      </c>
      <c r="F639" s="10" t="s">
        <v>2715</v>
      </c>
      <c r="G639" s="12">
        <f t="shared" si="30"/>
        <v>442.8</v>
      </c>
      <c r="H639" s="13">
        <v>42586</v>
      </c>
      <c r="I639" s="12" t="s">
        <v>1157</v>
      </c>
      <c r="J639" s="12" t="s">
        <v>2716</v>
      </c>
      <c r="K639" s="12" t="s">
        <v>21</v>
      </c>
      <c r="L639" s="12">
        <v>25</v>
      </c>
      <c r="M639" s="14" t="s">
        <v>2717</v>
      </c>
      <c r="N639" s="14" t="s">
        <v>1027</v>
      </c>
      <c r="O639" s="15"/>
    </row>
    <row r="640" spans="1:15" ht="13.5" customHeight="1" x14ac:dyDescent="0.15">
      <c r="A640" s="17" t="s">
        <v>1263</v>
      </c>
      <c r="B640" s="18"/>
      <c r="C640" s="10"/>
      <c r="D640" s="17" t="s">
        <v>825</v>
      </c>
      <c r="E640" s="11" t="s">
        <v>1075</v>
      </c>
      <c r="F640" s="10" t="s">
        <v>2718</v>
      </c>
      <c r="G640" s="12">
        <f t="shared" si="30"/>
        <v>442.8</v>
      </c>
      <c r="H640" s="13">
        <v>42586</v>
      </c>
      <c r="I640" s="12" t="s">
        <v>1157</v>
      </c>
      <c r="J640" s="12" t="s">
        <v>2719</v>
      </c>
      <c r="K640" s="12" t="s">
        <v>21</v>
      </c>
      <c r="L640" s="12">
        <v>25</v>
      </c>
      <c r="M640" s="14" t="s">
        <v>2720</v>
      </c>
      <c r="N640" s="14" t="s">
        <v>1027</v>
      </c>
      <c r="O640" s="15"/>
    </row>
    <row r="641" spans="1:15" ht="13.5" customHeight="1" x14ac:dyDescent="0.15">
      <c r="A641" s="17" t="s">
        <v>1263</v>
      </c>
      <c r="B641" s="18"/>
      <c r="C641" s="10"/>
      <c r="D641" s="17" t="s">
        <v>825</v>
      </c>
      <c r="E641" s="11" t="s">
        <v>1075</v>
      </c>
      <c r="F641" s="10" t="s">
        <v>2721</v>
      </c>
      <c r="G641" s="12">
        <f t="shared" si="30"/>
        <v>442.8</v>
      </c>
      <c r="H641" s="13">
        <v>42586</v>
      </c>
      <c r="I641" s="12" t="s">
        <v>1157</v>
      </c>
      <c r="J641" s="12" t="s">
        <v>2722</v>
      </c>
      <c r="K641" s="12" t="s">
        <v>21</v>
      </c>
      <c r="L641" s="12">
        <v>25</v>
      </c>
      <c r="M641" s="14" t="s">
        <v>2723</v>
      </c>
      <c r="N641" s="14" t="s">
        <v>1027</v>
      </c>
      <c r="O641" s="15"/>
    </row>
    <row r="642" spans="1:15" ht="13.5" customHeight="1" x14ac:dyDescent="0.15">
      <c r="A642" s="17" t="s">
        <v>1263</v>
      </c>
      <c r="B642" s="18"/>
      <c r="C642" s="10"/>
      <c r="D642" s="17" t="s">
        <v>825</v>
      </c>
      <c r="E642" s="11" t="s">
        <v>1075</v>
      </c>
      <c r="F642" s="10" t="s">
        <v>2724</v>
      </c>
      <c r="G642" s="12">
        <f t="shared" si="30"/>
        <v>442.8</v>
      </c>
      <c r="H642" s="13">
        <v>42586</v>
      </c>
      <c r="I642" s="12" t="s">
        <v>1157</v>
      </c>
      <c r="J642" s="12" t="s">
        <v>2725</v>
      </c>
      <c r="K642" s="12" t="s">
        <v>21</v>
      </c>
      <c r="L642" s="12">
        <v>25</v>
      </c>
      <c r="M642" s="14" t="s">
        <v>2726</v>
      </c>
      <c r="N642" s="14" t="s">
        <v>1027</v>
      </c>
      <c r="O642" s="15"/>
    </row>
    <row r="643" spans="1:15" ht="13.5" customHeight="1" x14ac:dyDescent="0.15">
      <c r="A643" s="17" t="s">
        <v>1263</v>
      </c>
      <c r="B643" s="18"/>
      <c r="C643" s="10"/>
      <c r="D643" s="17" t="s">
        <v>825</v>
      </c>
      <c r="E643" s="11" t="s">
        <v>1075</v>
      </c>
      <c r="F643" s="10" t="s">
        <v>2727</v>
      </c>
      <c r="G643" s="12">
        <f t="shared" si="30"/>
        <v>442.8</v>
      </c>
      <c r="H643" s="13">
        <v>42586</v>
      </c>
      <c r="I643" s="12" t="s">
        <v>1157</v>
      </c>
      <c r="J643" s="12" t="s">
        <v>2728</v>
      </c>
      <c r="K643" s="12" t="s">
        <v>21</v>
      </c>
      <c r="L643" s="12">
        <v>25</v>
      </c>
      <c r="M643" s="14" t="s">
        <v>2729</v>
      </c>
      <c r="N643" s="14" t="s">
        <v>1027</v>
      </c>
      <c r="O643" s="15"/>
    </row>
    <row r="644" spans="1:15" ht="13.5" customHeight="1" x14ac:dyDescent="0.15">
      <c r="A644" s="17" t="s">
        <v>1263</v>
      </c>
      <c r="B644" s="18"/>
      <c r="C644" s="10"/>
      <c r="D644" s="17" t="s">
        <v>825</v>
      </c>
      <c r="E644" s="11" t="s">
        <v>1075</v>
      </c>
      <c r="F644" s="10" t="s">
        <v>2730</v>
      </c>
      <c r="G644" s="12">
        <f t="shared" si="30"/>
        <v>442.8</v>
      </c>
      <c r="H644" s="13">
        <v>42586</v>
      </c>
      <c r="I644" s="12" t="s">
        <v>1157</v>
      </c>
      <c r="J644" s="12" t="s">
        <v>2731</v>
      </c>
      <c r="K644" s="12" t="s">
        <v>21</v>
      </c>
      <c r="L644" s="12">
        <v>25</v>
      </c>
      <c r="M644" s="14" t="s">
        <v>2732</v>
      </c>
      <c r="N644" s="14" t="s">
        <v>1027</v>
      </c>
      <c r="O644" s="15"/>
    </row>
    <row r="645" spans="1:15" ht="13.5" customHeight="1" x14ac:dyDescent="0.15">
      <c r="A645" s="17" t="s">
        <v>1263</v>
      </c>
      <c r="B645" s="18"/>
      <c r="C645" s="10"/>
      <c r="D645" s="17" t="s">
        <v>825</v>
      </c>
      <c r="E645" s="11" t="s">
        <v>1075</v>
      </c>
      <c r="F645" s="10" t="s">
        <v>2733</v>
      </c>
      <c r="G645" s="12">
        <f t="shared" si="30"/>
        <v>442.8</v>
      </c>
      <c r="H645" s="13">
        <v>42586</v>
      </c>
      <c r="I645" s="12" t="s">
        <v>1157</v>
      </c>
      <c r="J645" s="12" t="s">
        <v>2734</v>
      </c>
      <c r="K645" s="12" t="s">
        <v>21</v>
      </c>
      <c r="L645" s="12">
        <v>25</v>
      </c>
      <c r="M645" s="14" t="s">
        <v>2735</v>
      </c>
      <c r="N645" s="14" t="s">
        <v>1027</v>
      </c>
      <c r="O645" s="15"/>
    </row>
    <row r="646" spans="1:15" ht="13.5" customHeight="1" x14ac:dyDescent="0.15">
      <c r="A646" s="17" t="s">
        <v>1263</v>
      </c>
      <c r="B646" s="18"/>
      <c r="C646" s="10"/>
      <c r="D646" s="17" t="s">
        <v>825</v>
      </c>
      <c r="E646" s="11" t="s">
        <v>1075</v>
      </c>
      <c r="F646" s="10" t="s">
        <v>2736</v>
      </c>
      <c r="G646" s="12">
        <f t="shared" si="30"/>
        <v>442.8</v>
      </c>
      <c r="H646" s="13">
        <v>42586</v>
      </c>
      <c r="I646" s="12" t="s">
        <v>1157</v>
      </c>
      <c r="J646" s="12" t="s">
        <v>2737</v>
      </c>
      <c r="K646" s="12" t="s">
        <v>21</v>
      </c>
      <c r="L646" s="12">
        <v>25</v>
      </c>
      <c r="M646" s="14" t="s">
        <v>2738</v>
      </c>
      <c r="N646" s="14" t="s">
        <v>1027</v>
      </c>
      <c r="O646" s="15"/>
    </row>
    <row r="647" spans="1:15" ht="13.5" customHeight="1" x14ac:dyDescent="0.15">
      <c r="A647" s="17" t="s">
        <v>1263</v>
      </c>
      <c r="B647" s="18"/>
      <c r="C647" s="10"/>
      <c r="D647" s="17" t="s">
        <v>825</v>
      </c>
      <c r="E647" s="11" t="s">
        <v>1075</v>
      </c>
      <c r="F647" s="10" t="s">
        <v>2739</v>
      </c>
      <c r="G647" s="12">
        <f t="shared" si="30"/>
        <v>442.8</v>
      </c>
      <c r="H647" s="13">
        <v>42586</v>
      </c>
      <c r="I647" s="12" t="s">
        <v>1157</v>
      </c>
      <c r="J647" s="12" t="s">
        <v>2740</v>
      </c>
      <c r="K647" s="12" t="s">
        <v>21</v>
      </c>
      <c r="L647" s="12">
        <v>25</v>
      </c>
      <c r="M647" s="14" t="s">
        <v>2741</v>
      </c>
      <c r="N647" s="14" t="s">
        <v>1027</v>
      </c>
      <c r="O647" s="15"/>
    </row>
    <row r="648" spans="1:15" ht="13.5" customHeight="1" x14ac:dyDescent="0.15">
      <c r="A648" s="17" t="s">
        <v>1263</v>
      </c>
      <c r="B648" s="18"/>
      <c r="C648" s="10"/>
      <c r="D648" s="17" t="s">
        <v>825</v>
      </c>
      <c r="E648" s="11" t="s">
        <v>1075</v>
      </c>
      <c r="F648" s="10" t="s">
        <v>2742</v>
      </c>
      <c r="G648" s="12">
        <f t="shared" si="30"/>
        <v>442.8</v>
      </c>
      <c r="H648" s="13">
        <v>42586</v>
      </c>
      <c r="I648" s="12" t="s">
        <v>1157</v>
      </c>
      <c r="J648" s="12" t="s">
        <v>2743</v>
      </c>
      <c r="K648" s="12" t="s">
        <v>21</v>
      </c>
      <c r="L648" s="12">
        <v>25</v>
      </c>
      <c r="M648" s="14" t="s">
        <v>2744</v>
      </c>
      <c r="N648" s="14" t="s">
        <v>1027</v>
      </c>
      <c r="O648" s="15"/>
    </row>
    <row r="649" spans="1:15" ht="13.5" customHeight="1" x14ac:dyDescent="0.15">
      <c r="A649" s="17" t="s">
        <v>146</v>
      </c>
      <c r="B649" s="18"/>
      <c r="C649" s="10"/>
      <c r="D649" s="17" t="s">
        <v>735</v>
      </c>
      <c r="E649" s="11" t="s">
        <v>1075</v>
      </c>
      <c r="F649" s="10" t="s">
        <v>2745</v>
      </c>
      <c r="G649" s="12">
        <f t="shared" si="30"/>
        <v>265.68</v>
      </c>
      <c r="H649" s="13">
        <v>42586</v>
      </c>
      <c r="I649" s="12" t="s">
        <v>1157</v>
      </c>
      <c r="J649" s="12" t="s">
        <v>2746</v>
      </c>
      <c r="K649" s="12" t="s">
        <v>21</v>
      </c>
      <c r="L649" s="12">
        <v>15</v>
      </c>
      <c r="M649" s="14" t="s">
        <v>2747</v>
      </c>
      <c r="N649" s="14" t="s">
        <v>1681</v>
      </c>
      <c r="O649" s="15"/>
    </row>
    <row r="650" spans="1:15" ht="13.5" customHeight="1" x14ac:dyDescent="0.15">
      <c r="A650" s="17" t="s">
        <v>2765</v>
      </c>
      <c r="B650" s="18"/>
      <c r="C650" s="10"/>
      <c r="D650" s="17" t="s">
        <v>2766</v>
      </c>
      <c r="E650" s="11" t="s">
        <v>2767</v>
      </c>
      <c r="F650" s="10" t="s">
        <v>2768</v>
      </c>
      <c r="G650" s="12">
        <v>186.53700000000001</v>
      </c>
      <c r="H650" s="13">
        <v>42590</v>
      </c>
      <c r="I650" s="12" t="s">
        <v>2769</v>
      </c>
      <c r="J650" s="12" t="s">
        <v>2770</v>
      </c>
      <c r="K650" s="12" t="s">
        <v>2771</v>
      </c>
      <c r="L650" s="12" t="s">
        <v>2772</v>
      </c>
      <c r="M650" s="14" t="s">
        <v>2773</v>
      </c>
      <c r="N650" s="14" t="s">
        <v>2774</v>
      </c>
      <c r="O650" s="15"/>
    </row>
    <row r="651" spans="1:15" ht="13.5" customHeight="1" x14ac:dyDescent="0.15">
      <c r="A651" s="17" t="s">
        <v>1903</v>
      </c>
      <c r="B651" s="18"/>
      <c r="C651" s="10"/>
      <c r="D651" s="17" t="s">
        <v>1904</v>
      </c>
      <c r="E651" s="11" t="s">
        <v>1075</v>
      </c>
      <c r="F651" s="10" t="s">
        <v>2775</v>
      </c>
      <c r="G651" s="12">
        <v>186.596</v>
      </c>
      <c r="H651" s="13">
        <v>42590</v>
      </c>
      <c r="I651" s="12" t="s">
        <v>1907</v>
      </c>
      <c r="J651" s="12" t="s">
        <v>2776</v>
      </c>
      <c r="K651" s="12" t="s">
        <v>21</v>
      </c>
      <c r="L651" s="12" t="s">
        <v>1914</v>
      </c>
      <c r="M651" s="14" t="s">
        <v>2777</v>
      </c>
      <c r="N651" s="14" t="s">
        <v>2640</v>
      </c>
      <c r="O651" s="15"/>
    </row>
    <row r="652" spans="1:15" ht="13.5" customHeight="1" x14ac:dyDescent="0.15">
      <c r="A652" s="17" t="s">
        <v>2752</v>
      </c>
      <c r="B652" s="18"/>
      <c r="C652" s="10"/>
      <c r="D652" s="17" t="s">
        <v>2337</v>
      </c>
      <c r="E652" s="11" t="s">
        <v>1152</v>
      </c>
      <c r="F652" s="10" t="s">
        <v>2778</v>
      </c>
      <c r="G652" s="12">
        <v>186.709</v>
      </c>
      <c r="H652" s="13">
        <v>42590</v>
      </c>
      <c r="I652" s="12" t="s">
        <v>163</v>
      </c>
      <c r="J652" s="12" t="s">
        <v>2779</v>
      </c>
      <c r="K652" s="12" t="s">
        <v>2333</v>
      </c>
      <c r="L652" s="12" t="s">
        <v>1914</v>
      </c>
      <c r="M652" s="14" t="s">
        <v>2780</v>
      </c>
      <c r="N652" s="14" t="s">
        <v>2641</v>
      </c>
      <c r="O652" s="15"/>
    </row>
    <row r="653" spans="1:15" ht="13.5" customHeight="1" x14ac:dyDescent="0.15">
      <c r="A653" s="17" t="s">
        <v>2752</v>
      </c>
      <c r="B653" s="18"/>
      <c r="C653" s="10"/>
      <c r="D653" s="17" t="s">
        <v>2337</v>
      </c>
      <c r="E653" s="11" t="s">
        <v>1152</v>
      </c>
      <c r="F653" s="10" t="s">
        <v>2763</v>
      </c>
      <c r="G653" s="12">
        <v>186.672</v>
      </c>
      <c r="H653" s="13">
        <v>42590</v>
      </c>
      <c r="I653" s="12" t="s">
        <v>163</v>
      </c>
      <c r="J653" s="12" t="s">
        <v>2754</v>
      </c>
      <c r="K653" s="12" t="s">
        <v>2333</v>
      </c>
      <c r="L653" s="12" t="s">
        <v>1914</v>
      </c>
      <c r="M653" s="14" t="s">
        <v>2760</v>
      </c>
      <c r="N653" s="14" t="s">
        <v>2646</v>
      </c>
      <c r="O653" s="15"/>
    </row>
    <row r="654" spans="1:15" ht="13.5" customHeight="1" x14ac:dyDescent="0.15">
      <c r="A654" s="17" t="s">
        <v>2752</v>
      </c>
      <c r="B654" s="18"/>
      <c r="C654" s="10"/>
      <c r="D654" s="17" t="s">
        <v>2337</v>
      </c>
      <c r="E654" s="11" t="s">
        <v>1152</v>
      </c>
      <c r="F654" s="10" t="s">
        <v>2782</v>
      </c>
      <c r="G654" s="12">
        <v>186.7</v>
      </c>
      <c r="H654" s="13">
        <v>42590</v>
      </c>
      <c r="I654" s="12" t="s">
        <v>163</v>
      </c>
      <c r="J654" s="12" t="s">
        <v>2755</v>
      </c>
      <c r="K654" s="12" t="s">
        <v>2333</v>
      </c>
      <c r="L654" s="12" t="s">
        <v>1914</v>
      </c>
      <c r="M654" s="14" t="s">
        <v>2761</v>
      </c>
      <c r="N654" s="14" t="s">
        <v>2650</v>
      </c>
      <c r="O654" s="15"/>
    </row>
    <row r="655" spans="1:15" ht="13.5" customHeight="1" x14ac:dyDescent="0.15">
      <c r="A655" s="17" t="s">
        <v>2752</v>
      </c>
      <c r="B655" s="18"/>
      <c r="C655" s="10"/>
      <c r="D655" s="17" t="s">
        <v>2337</v>
      </c>
      <c r="E655" s="11" t="s">
        <v>1152</v>
      </c>
      <c r="F655" s="10" t="s">
        <v>2783</v>
      </c>
      <c r="G655" s="12">
        <v>186.65199999999999</v>
      </c>
      <c r="H655" s="13">
        <v>42590</v>
      </c>
      <c r="I655" s="12" t="s">
        <v>163</v>
      </c>
      <c r="J655" s="12" t="s">
        <v>2756</v>
      </c>
      <c r="K655" s="12" t="s">
        <v>2333</v>
      </c>
      <c r="L655" s="12" t="s">
        <v>1914</v>
      </c>
      <c r="M655" s="14" t="s">
        <v>2764</v>
      </c>
      <c r="N655" s="14" t="s">
        <v>2758</v>
      </c>
      <c r="O655" s="15"/>
    </row>
    <row r="656" spans="1:15" ht="13.5" customHeight="1" x14ac:dyDescent="0.15">
      <c r="A656" s="17" t="s">
        <v>2752</v>
      </c>
      <c r="B656" s="18"/>
      <c r="C656" s="10"/>
      <c r="D656" s="17" t="s">
        <v>2337</v>
      </c>
      <c r="E656" s="11" t="s">
        <v>1152</v>
      </c>
      <c r="F656" s="10" t="s">
        <v>2784</v>
      </c>
      <c r="G656" s="12">
        <v>186.821</v>
      </c>
      <c r="H656" s="13">
        <v>42590</v>
      </c>
      <c r="I656" s="12" t="s">
        <v>163</v>
      </c>
      <c r="J656" s="12" t="s">
        <v>2757</v>
      </c>
      <c r="K656" s="12" t="s">
        <v>2333</v>
      </c>
      <c r="L656" s="12" t="s">
        <v>1914</v>
      </c>
      <c r="M656" s="14" t="s">
        <v>2762</v>
      </c>
      <c r="N656" s="14" t="s">
        <v>2759</v>
      </c>
      <c r="O656" s="15"/>
    </row>
    <row r="657" spans="1:15" ht="13.5" customHeight="1" x14ac:dyDescent="0.15">
      <c r="A657" s="17" t="s">
        <v>1263</v>
      </c>
      <c r="B657" s="18" t="s">
        <v>1315</v>
      </c>
      <c r="C657" s="10"/>
      <c r="D657" s="17"/>
      <c r="E657" s="11" t="s">
        <v>34</v>
      </c>
      <c r="F657" s="10" t="s">
        <v>2506</v>
      </c>
      <c r="G657" s="12">
        <v>192</v>
      </c>
      <c r="H657" s="13">
        <v>42576</v>
      </c>
      <c r="I657" s="12" t="s">
        <v>1157</v>
      </c>
      <c r="J657" s="12"/>
      <c r="K657" s="12" t="s">
        <v>21</v>
      </c>
      <c r="L657" s="12"/>
      <c r="M657" s="14"/>
      <c r="N657" s="14"/>
      <c r="O657" s="15" t="s">
        <v>1657</v>
      </c>
    </row>
    <row r="658" spans="1:15" ht="13.5" customHeight="1" x14ac:dyDescent="0.15">
      <c r="A658" s="17" t="s">
        <v>2912</v>
      </c>
      <c r="B658" s="18"/>
      <c r="C658" s="10"/>
      <c r="D658" s="17" t="s">
        <v>2913</v>
      </c>
      <c r="E658" s="11" t="s">
        <v>2914</v>
      </c>
      <c r="F658" s="10" t="s">
        <v>2915</v>
      </c>
      <c r="G658" s="12">
        <f>17.498*L658</f>
        <v>262.47000000000003</v>
      </c>
      <c r="H658" s="13">
        <v>42592</v>
      </c>
      <c r="I658" s="12" t="s">
        <v>2916</v>
      </c>
      <c r="J658" s="12" t="s">
        <v>2917</v>
      </c>
      <c r="K658" s="12" t="s">
        <v>2918</v>
      </c>
      <c r="L658" s="12">
        <v>15</v>
      </c>
      <c r="M658" s="14" t="s">
        <v>2919</v>
      </c>
      <c r="N658" s="14" t="s">
        <v>2920</v>
      </c>
      <c r="O658" s="15"/>
    </row>
    <row r="659" spans="1:15" ht="13.5" customHeight="1" x14ac:dyDescent="0.15">
      <c r="A659" s="17" t="s">
        <v>2921</v>
      </c>
      <c r="B659" s="18"/>
      <c r="C659" s="10"/>
      <c r="D659" s="17" t="s">
        <v>2922</v>
      </c>
      <c r="E659" s="11" t="s">
        <v>2914</v>
      </c>
      <c r="F659" s="10" t="s">
        <v>2923</v>
      </c>
      <c r="G659" s="12">
        <f>17.498*L659</f>
        <v>87.490000000000009</v>
      </c>
      <c r="H659" s="13">
        <v>42592</v>
      </c>
      <c r="I659" s="12" t="s">
        <v>81</v>
      </c>
      <c r="J659" s="12" t="s">
        <v>2925</v>
      </c>
      <c r="K659" s="12" t="s">
        <v>2918</v>
      </c>
      <c r="L659" s="12">
        <v>5</v>
      </c>
      <c r="M659" s="14" t="s">
        <v>2926</v>
      </c>
      <c r="N659" s="14" t="s">
        <v>2927</v>
      </c>
      <c r="O659" s="15"/>
    </row>
    <row r="660" spans="1:15" ht="13.5" customHeight="1" x14ac:dyDescent="0.15">
      <c r="A660" s="17" t="s">
        <v>2928</v>
      </c>
      <c r="B660" s="18"/>
      <c r="C660" s="10"/>
      <c r="D660" s="17" t="s">
        <v>2929</v>
      </c>
      <c r="E660" s="11" t="s">
        <v>2914</v>
      </c>
      <c r="F660" s="10" t="s">
        <v>2930</v>
      </c>
      <c r="G660" s="12">
        <f>18.708*L660</f>
        <v>467.69999999999993</v>
      </c>
      <c r="H660" s="13">
        <v>42592</v>
      </c>
      <c r="I660" s="12" t="s">
        <v>2924</v>
      </c>
      <c r="J660" s="12" t="s">
        <v>2931</v>
      </c>
      <c r="K660" s="12" t="s">
        <v>2918</v>
      </c>
      <c r="L660" s="12">
        <v>25</v>
      </c>
      <c r="M660" s="14" t="s">
        <v>2932</v>
      </c>
      <c r="N660" s="14" t="s">
        <v>2933</v>
      </c>
      <c r="O660" s="15"/>
    </row>
    <row r="661" spans="1:15" ht="13.5" customHeight="1" x14ac:dyDescent="0.15">
      <c r="A661" s="17" t="s">
        <v>2928</v>
      </c>
      <c r="B661" s="18"/>
      <c r="C661" s="10"/>
      <c r="D661" s="17" t="s">
        <v>2929</v>
      </c>
      <c r="E661" s="11" t="s">
        <v>2914</v>
      </c>
      <c r="F661" s="10" t="s">
        <v>2934</v>
      </c>
      <c r="G661" s="12">
        <f>18.708*L661</f>
        <v>243.20399999999998</v>
      </c>
      <c r="H661" s="13">
        <v>42592</v>
      </c>
      <c r="I661" s="12" t="s">
        <v>2924</v>
      </c>
      <c r="J661" s="12" t="s">
        <v>2935</v>
      </c>
      <c r="K661" s="12" t="s">
        <v>2918</v>
      </c>
      <c r="L661" s="12">
        <v>13</v>
      </c>
      <c r="M661" s="14" t="s">
        <v>2936</v>
      </c>
      <c r="N661" s="14" t="s">
        <v>2937</v>
      </c>
      <c r="O661" s="15"/>
    </row>
    <row r="662" spans="1:15" ht="13.5" customHeight="1" x14ac:dyDescent="0.15">
      <c r="A662" s="17" t="s">
        <v>2938</v>
      </c>
      <c r="B662" s="18"/>
      <c r="C662" s="10"/>
      <c r="D662" s="17" t="s">
        <v>2939</v>
      </c>
      <c r="E662" s="11" t="s">
        <v>2914</v>
      </c>
      <c r="F662" s="10" t="s">
        <v>2940</v>
      </c>
      <c r="G662" s="12">
        <f>29.101*L662</f>
        <v>727.52499999999998</v>
      </c>
      <c r="H662" s="13">
        <v>42592</v>
      </c>
      <c r="I662" s="12" t="s">
        <v>2941</v>
      </c>
      <c r="J662" s="12" t="s">
        <v>2942</v>
      </c>
      <c r="K662" s="12" t="s">
        <v>2918</v>
      </c>
      <c r="L662" s="12">
        <v>25</v>
      </c>
      <c r="M662" s="14" t="s">
        <v>2943</v>
      </c>
      <c r="N662" s="14" t="s">
        <v>2933</v>
      </c>
      <c r="O662" s="15"/>
    </row>
    <row r="663" spans="1:15" ht="13.5" customHeight="1" x14ac:dyDescent="0.15">
      <c r="A663" s="17" t="s">
        <v>2938</v>
      </c>
      <c r="B663" s="18"/>
      <c r="C663" s="10"/>
      <c r="D663" s="17" t="s">
        <v>2939</v>
      </c>
      <c r="E663" s="11" t="s">
        <v>2914</v>
      </c>
      <c r="F663" s="10" t="s">
        <v>2944</v>
      </c>
      <c r="G663" s="12">
        <f>29.101*L663</f>
        <v>378.31299999999999</v>
      </c>
      <c r="H663" s="13">
        <v>42592</v>
      </c>
      <c r="I663" s="12" t="s">
        <v>2941</v>
      </c>
      <c r="J663" s="12" t="s">
        <v>2945</v>
      </c>
      <c r="K663" s="12" t="s">
        <v>2918</v>
      </c>
      <c r="L663" s="12">
        <v>13</v>
      </c>
      <c r="M663" s="14" t="s">
        <v>2946</v>
      </c>
      <c r="N663" s="14" t="s">
        <v>2947</v>
      </c>
      <c r="O663" s="15"/>
    </row>
    <row r="664" spans="1:15" ht="13.5" customHeight="1" x14ac:dyDescent="0.15">
      <c r="A664" s="17" t="s">
        <v>2948</v>
      </c>
      <c r="B664" s="18"/>
      <c r="C664" s="10"/>
      <c r="D664" s="17" t="s">
        <v>2949</v>
      </c>
      <c r="E664" s="11" t="s">
        <v>2914</v>
      </c>
      <c r="F664" s="10" t="s">
        <v>2950</v>
      </c>
      <c r="G664" s="12">
        <f>L664*17.712</f>
        <v>442.8</v>
      </c>
      <c r="H664" s="13">
        <v>42592</v>
      </c>
      <c r="I664" s="12" t="s">
        <v>2924</v>
      </c>
      <c r="J664" s="12" t="s">
        <v>2951</v>
      </c>
      <c r="K664" s="12" t="s">
        <v>2918</v>
      </c>
      <c r="L664" s="12">
        <v>25</v>
      </c>
      <c r="M664" s="14" t="s">
        <v>2952</v>
      </c>
      <c r="N664" s="14" t="s">
        <v>2933</v>
      </c>
      <c r="O664" s="15"/>
    </row>
    <row r="665" spans="1:15" ht="13.5" customHeight="1" x14ac:dyDescent="0.15">
      <c r="A665" s="17" t="s">
        <v>2948</v>
      </c>
      <c r="B665" s="18"/>
      <c r="C665" s="10"/>
      <c r="D665" s="17" t="s">
        <v>2949</v>
      </c>
      <c r="E665" s="11" t="s">
        <v>2914</v>
      </c>
      <c r="F665" s="10" t="s">
        <v>2953</v>
      </c>
      <c r="G665" s="12">
        <f>L665*17.712</f>
        <v>442.8</v>
      </c>
      <c r="H665" s="13">
        <v>42592</v>
      </c>
      <c r="I665" s="12" t="s">
        <v>2924</v>
      </c>
      <c r="J665" s="12" t="s">
        <v>2954</v>
      </c>
      <c r="K665" s="12" t="s">
        <v>2918</v>
      </c>
      <c r="L665" s="12">
        <v>25</v>
      </c>
      <c r="M665" s="14" t="s">
        <v>2955</v>
      </c>
      <c r="N665" s="14" t="s">
        <v>2933</v>
      </c>
      <c r="O665" s="15"/>
    </row>
    <row r="666" spans="1:15" ht="13.5" customHeight="1" x14ac:dyDescent="0.15">
      <c r="A666" s="17" t="s">
        <v>2948</v>
      </c>
      <c r="B666" s="18"/>
      <c r="C666" s="10"/>
      <c r="D666" s="17" t="s">
        <v>2949</v>
      </c>
      <c r="E666" s="11" t="s">
        <v>2914</v>
      </c>
      <c r="F666" s="10" t="s">
        <v>2956</v>
      </c>
      <c r="G666" s="12">
        <f>L666*17.712</f>
        <v>230.256</v>
      </c>
      <c r="H666" s="13">
        <v>42592</v>
      </c>
      <c r="I666" s="12" t="s">
        <v>2924</v>
      </c>
      <c r="J666" s="12" t="s">
        <v>2957</v>
      </c>
      <c r="K666" s="12" t="s">
        <v>2918</v>
      </c>
      <c r="L666" s="12">
        <v>13</v>
      </c>
      <c r="M666" s="14" t="s">
        <v>2958</v>
      </c>
      <c r="N666" s="14" t="s">
        <v>2937</v>
      </c>
      <c r="O666" s="15"/>
    </row>
    <row r="667" spans="1:15" ht="13.5" customHeight="1" x14ac:dyDescent="0.15">
      <c r="A667" s="17" t="s">
        <v>2959</v>
      </c>
      <c r="B667" s="18"/>
      <c r="C667" s="10"/>
      <c r="D667" s="17" t="s">
        <v>2960</v>
      </c>
      <c r="E667" s="11" t="s">
        <v>2914</v>
      </c>
      <c r="F667" s="10" t="s">
        <v>2961</v>
      </c>
      <c r="G667" s="12">
        <f>L667*17.498</f>
        <v>34.996000000000002</v>
      </c>
      <c r="H667" s="13">
        <v>42592</v>
      </c>
      <c r="I667" s="12" t="s">
        <v>2924</v>
      </c>
      <c r="J667" s="12" t="s">
        <v>2962</v>
      </c>
      <c r="K667" s="12" t="s">
        <v>2918</v>
      </c>
      <c r="L667" s="12">
        <v>2</v>
      </c>
      <c r="M667" s="14" t="s">
        <v>2963</v>
      </c>
      <c r="N667" s="14" t="s">
        <v>2964</v>
      </c>
      <c r="O667" s="15"/>
    </row>
    <row r="668" spans="1:15" ht="13.5" customHeight="1" x14ac:dyDescent="0.15">
      <c r="A668" s="17" t="s">
        <v>2965</v>
      </c>
      <c r="B668" s="18"/>
      <c r="C668" s="10"/>
      <c r="D668" s="17" t="s">
        <v>2960</v>
      </c>
      <c r="E668" s="11" t="s">
        <v>2914</v>
      </c>
      <c r="F668" s="10" t="s">
        <v>2966</v>
      </c>
      <c r="G668" s="12">
        <f>L668*17.498</f>
        <v>402.45400000000001</v>
      </c>
      <c r="H668" s="13">
        <v>42592</v>
      </c>
      <c r="I668" s="12" t="s">
        <v>2924</v>
      </c>
      <c r="J668" s="12" t="s">
        <v>2967</v>
      </c>
      <c r="K668" s="12" t="s">
        <v>2918</v>
      </c>
      <c r="L668" s="12">
        <v>23</v>
      </c>
      <c r="M668" s="14" t="s">
        <v>2968</v>
      </c>
      <c r="N668" s="14" t="s">
        <v>2969</v>
      </c>
      <c r="O668" s="15"/>
    </row>
    <row r="669" spans="1:15" ht="13.5" customHeight="1" x14ac:dyDescent="0.15">
      <c r="A669" s="17" t="s">
        <v>2965</v>
      </c>
      <c r="B669" s="18"/>
      <c r="C669" s="10"/>
      <c r="D669" s="17" t="s">
        <v>2960</v>
      </c>
      <c r="E669" s="11" t="s">
        <v>2914</v>
      </c>
      <c r="F669" s="10" t="s">
        <v>2970</v>
      </c>
      <c r="G669" s="12">
        <f>L669*17.498</f>
        <v>157.482</v>
      </c>
      <c r="H669" s="13">
        <v>42592</v>
      </c>
      <c r="I669" s="12" t="s">
        <v>2924</v>
      </c>
      <c r="J669" s="12" t="s">
        <v>2971</v>
      </c>
      <c r="K669" s="12" t="s">
        <v>2918</v>
      </c>
      <c r="L669" s="12">
        <v>9</v>
      </c>
      <c r="M669" s="14" t="s">
        <v>2972</v>
      </c>
      <c r="N669" s="14" t="s">
        <v>2973</v>
      </c>
      <c r="O669" s="15"/>
    </row>
    <row r="670" spans="1:15" ht="13.5" customHeight="1" x14ac:dyDescent="0.15">
      <c r="A670" s="17" t="s">
        <v>2974</v>
      </c>
      <c r="B670" s="18"/>
      <c r="C670" s="10"/>
      <c r="D670" s="17" t="s">
        <v>2975</v>
      </c>
      <c r="E670" s="11" t="s">
        <v>2914</v>
      </c>
      <c r="F670" s="10" t="s">
        <v>2976</v>
      </c>
      <c r="G670" s="12">
        <f>L670*17.712</f>
        <v>177.12</v>
      </c>
      <c r="H670" s="13">
        <v>42592</v>
      </c>
      <c r="I670" s="12" t="s">
        <v>2924</v>
      </c>
      <c r="J670" s="12" t="s">
        <v>2977</v>
      </c>
      <c r="K670" s="12" t="s">
        <v>2918</v>
      </c>
      <c r="L670" s="12">
        <v>10</v>
      </c>
      <c r="M670" s="14" t="s">
        <v>2978</v>
      </c>
      <c r="N670" s="14" t="s">
        <v>2979</v>
      </c>
      <c r="O670" s="15"/>
    </row>
    <row r="671" spans="1:15" ht="13.5" customHeight="1" x14ac:dyDescent="0.15">
      <c r="A671" s="17" t="s">
        <v>2980</v>
      </c>
      <c r="B671" s="18"/>
      <c r="C671" s="10"/>
      <c r="D671" s="17" t="s">
        <v>2939</v>
      </c>
      <c r="E671" s="11" t="s">
        <v>2914</v>
      </c>
      <c r="F671" s="10" t="s">
        <v>2981</v>
      </c>
      <c r="G671" s="12">
        <f>L671*29.101</f>
        <v>727.52499999999998</v>
      </c>
      <c r="H671" s="13">
        <v>42592</v>
      </c>
      <c r="I671" s="12" t="s">
        <v>2982</v>
      </c>
      <c r="J671" s="12" t="s">
        <v>2983</v>
      </c>
      <c r="K671" s="12" t="s">
        <v>2918</v>
      </c>
      <c r="L671" s="12">
        <v>25</v>
      </c>
      <c r="M671" s="14" t="s">
        <v>2984</v>
      </c>
      <c r="N671" s="14" t="s">
        <v>2933</v>
      </c>
      <c r="O671" s="15"/>
    </row>
    <row r="672" spans="1:15" ht="13.5" customHeight="1" x14ac:dyDescent="0.15">
      <c r="A672" s="17" t="s">
        <v>2985</v>
      </c>
      <c r="B672" s="18"/>
      <c r="C672" s="10"/>
      <c r="D672" s="17" t="s">
        <v>2986</v>
      </c>
      <c r="E672" s="11" t="s">
        <v>2987</v>
      </c>
      <c r="F672" s="10" t="s">
        <v>2988</v>
      </c>
      <c r="G672" s="12">
        <f>8.926*L672</f>
        <v>223.15</v>
      </c>
      <c r="H672" s="13">
        <v>42592</v>
      </c>
      <c r="I672" s="12" t="s">
        <v>2989</v>
      </c>
      <c r="J672" s="12" t="s">
        <v>2990</v>
      </c>
      <c r="K672" s="12" t="s">
        <v>2918</v>
      </c>
      <c r="L672" s="12">
        <v>25</v>
      </c>
      <c r="M672" s="14" t="s">
        <v>2991</v>
      </c>
      <c r="N672" s="14" t="s">
        <v>2933</v>
      </c>
      <c r="O672" s="15"/>
    </row>
    <row r="673" spans="1:15" ht="13.5" customHeight="1" x14ac:dyDescent="0.15">
      <c r="A673" s="17" t="s">
        <v>2985</v>
      </c>
      <c r="B673" s="18"/>
      <c r="C673" s="10"/>
      <c r="D673" s="17" t="s">
        <v>2986</v>
      </c>
      <c r="E673" s="11" t="s">
        <v>2987</v>
      </c>
      <c r="F673" s="10" t="s">
        <v>2992</v>
      </c>
      <c r="G673" s="12">
        <f>8.926*L673</f>
        <v>223.15</v>
      </c>
      <c r="H673" s="13">
        <v>42592</v>
      </c>
      <c r="I673" s="12" t="s">
        <v>2989</v>
      </c>
      <c r="J673" s="12" t="s">
        <v>2993</v>
      </c>
      <c r="K673" s="12" t="s">
        <v>2918</v>
      </c>
      <c r="L673" s="12">
        <v>25</v>
      </c>
      <c r="M673" s="14" t="s">
        <v>2994</v>
      </c>
      <c r="N673" s="14" t="s">
        <v>2933</v>
      </c>
      <c r="O673" s="15"/>
    </row>
    <row r="674" spans="1:15" ht="13.5" customHeight="1" x14ac:dyDescent="0.15">
      <c r="A674" s="17" t="s">
        <v>2985</v>
      </c>
      <c r="B674" s="18"/>
      <c r="C674" s="10"/>
      <c r="D674" s="17" t="s">
        <v>2986</v>
      </c>
      <c r="E674" s="11" t="s">
        <v>2987</v>
      </c>
      <c r="F674" s="10" t="s">
        <v>2995</v>
      </c>
      <c r="G674" s="12">
        <f>8.926*L674</f>
        <v>223.15</v>
      </c>
      <c r="H674" s="13">
        <v>42592</v>
      </c>
      <c r="I674" s="12" t="s">
        <v>2989</v>
      </c>
      <c r="J674" s="12" t="s">
        <v>2996</v>
      </c>
      <c r="K674" s="12" t="s">
        <v>2918</v>
      </c>
      <c r="L674" s="12">
        <v>25</v>
      </c>
      <c r="M674" s="14" t="s">
        <v>2997</v>
      </c>
      <c r="N674" s="14" t="s">
        <v>2933</v>
      </c>
      <c r="O674" s="15"/>
    </row>
    <row r="675" spans="1:15" ht="13.5" customHeight="1" x14ac:dyDescent="0.15">
      <c r="A675" s="17" t="s">
        <v>2985</v>
      </c>
      <c r="B675" s="18"/>
      <c r="C675" s="10"/>
      <c r="D675" s="17" t="s">
        <v>2986</v>
      </c>
      <c r="E675" s="11" t="s">
        <v>2987</v>
      </c>
      <c r="F675" s="10" t="s">
        <v>2998</v>
      </c>
      <c r="G675" s="12">
        <f>8.926*L675</f>
        <v>223.15</v>
      </c>
      <c r="H675" s="13">
        <v>42592</v>
      </c>
      <c r="I675" s="12" t="s">
        <v>2989</v>
      </c>
      <c r="J675" s="12" t="s">
        <v>2999</v>
      </c>
      <c r="K675" s="12" t="s">
        <v>2918</v>
      </c>
      <c r="L675" s="12">
        <v>25</v>
      </c>
      <c r="M675" s="14" t="s">
        <v>3000</v>
      </c>
      <c r="N675" s="14" t="s">
        <v>2933</v>
      </c>
      <c r="O675" s="15"/>
    </row>
    <row r="676" spans="1:15" ht="13.5" customHeight="1" x14ac:dyDescent="0.15">
      <c r="A676" s="17" t="s">
        <v>3001</v>
      </c>
      <c r="B676" s="18"/>
      <c r="C676" s="10"/>
      <c r="D676" s="17" t="s">
        <v>3002</v>
      </c>
      <c r="E676" s="11" t="s">
        <v>2987</v>
      </c>
      <c r="F676" s="10" t="s">
        <v>3003</v>
      </c>
      <c r="G676" s="12">
        <f>L676*19.554</f>
        <v>117.32399999999998</v>
      </c>
      <c r="H676" s="13">
        <v>42592</v>
      </c>
      <c r="I676" s="12" t="s">
        <v>3004</v>
      </c>
      <c r="J676" s="12" t="s">
        <v>3005</v>
      </c>
      <c r="K676" s="12" t="s">
        <v>2918</v>
      </c>
      <c r="L676" s="12">
        <v>6</v>
      </c>
      <c r="M676" s="14" t="s">
        <v>3006</v>
      </c>
      <c r="N676" s="14" t="s">
        <v>3007</v>
      </c>
      <c r="O676" s="15"/>
    </row>
    <row r="677" spans="1:15" ht="13.5" customHeight="1" x14ac:dyDescent="0.15">
      <c r="A677" s="17" t="s">
        <v>3008</v>
      </c>
      <c r="B677" s="18"/>
      <c r="C677" s="10"/>
      <c r="D677" s="17" t="s">
        <v>3009</v>
      </c>
      <c r="E677" s="11" t="s">
        <v>2987</v>
      </c>
      <c r="F677" s="10" t="s">
        <v>3010</v>
      </c>
      <c r="G677" s="12">
        <f>8.926*L677</f>
        <v>35.704000000000001</v>
      </c>
      <c r="H677" s="13">
        <v>42592</v>
      </c>
      <c r="I677" s="12" t="s">
        <v>3011</v>
      </c>
      <c r="J677" s="12" t="s">
        <v>3012</v>
      </c>
      <c r="K677" s="12" t="s">
        <v>2918</v>
      </c>
      <c r="L677" s="12">
        <v>4</v>
      </c>
      <c r="M677" s="14" t="s">
        <v>3026</v>
      </c>
      <c r="N677" s="14" t="s">
        <v>3013</v>
      </c>
      <c r="O677" s="15"/>
    </row>
    <row r="678" spans="1:15" ht="13.5" customHeight="1" x14ac:dyDescent="0.15">
      <c r="A678" s="17" t="s">
        <v>3014</v>
      </c>
      <c r="B678" s="18"/>
      <c r="C678" s="10"/>
      <c r="D678" s="17" t="s">
        <v>3015</v>
      </c>
      <c r="E678" s="11" t="s">
        <v>2987</v>
      </c>
      <c r="F678" s="10" t="s">
        <v>3016</v>
      </c>
      <c r="G678" s="12">
        <f>8.926*L678</f>
        <v>17.852</v>
      </c>
      <c r="H678" s="13">
        <v>42592</v>
      </c>
      <c r="I678" s="12" t="s">
        <v>2989</v>
      </c>
      <c r="J678" s="12" t="s">
        <v>3017</v>
      </c>
      <c r="K678" s="12" t="s">
        <v>2918</v>
      </c>
      <c r="L678" s="12">
        <v>2</v>
      </c>
      <c r="M678" s="14" t="s">
        <v>3018</v>
      </c>
      <c r="N678" s="14" t="s">
        <v>3019</v>
      </c>
      <c r="O678" s="15"/>
    </row>
    <row r="679" spans="1:15" ht="13.5" customHeight="1" x14ac:dyDescent="0.15">
      <c r="A679" s="17" t="s">
        <v>3020</v>
      </c>
      <c r="B679" s="18"/>
      <c r="C679" s="10"/>
      <c r="D679" s="17" t="s">
        <v>3021</v>
      </c>
      <c r="E679" s="11" t="s">
        <v>2987</v>
      </c>
      <c r="F679" s="10" t="s">
        <v>3022</v>
      </c>
      <c r="G679" s="12">
        <f>L679*11.167</f>
        <v>100.503</v>
      </c>
      <c r="H679" s="13">
        <v>42592</v>
      </c>
      <c r="I679" s="12" t="s">
        <v>3023</v>
      </c>
      <c r="J679" s="12" t="s">
        <v>3024</v>
      </c>
      <c r="K679" s="12" t="s">
        <v>2918</v>
      </c>
      <c r="L679" s="12">
        <v>9</v>
      </c>
      <c r="M679" s="14" t="s">
        <v>3025</v>
      </c>
      <c r="N679" s="14" t="s">
        <v>2973</v>
      </c>
      <c r="O679" s="15"/>
    </row>
    <row r="680" spans="1:15" ht="13.5" customHeight="1" x14ac:dyDescent="0.15">
      <c r="A680" s="17" t="s">
        <v>1903</v>
      </c>
      <c r="B680" s="18"/>
      <c r="C680" s="10"/>
      <c r="D680" s="17" t="s">
        <v>1904</v>
      </c>
      <c r="E680" s="11" t="s">
        <v>34</v>
      </c>
      <c r="F680" s="10" t="s">
        <v>3028</v>
      </c>
      <c r="G680" s="12">
        <v>226.99799999999999</v>
      </c>
      <c r="H680" s="13">
        <v>42594</v>
      </c>
      <c r="I680" s="12" t="s">
        <v>163</v>
      </c>
      <c r="J680" s="12" t="s">
        <v>3029</v>
      </c>
      <c r="K680" s="12" t="s">
        <v>21</v>
      </c>
      <c r="L680" s="12" t="s">
        <v>1909</v>
      </c>
      <c r="M680" s="14" t="s">
        <v>3030</v>
      </c>
      <c r="N680" s="14" t="s">
        <v>3241</v>
      </c>
      <c r="O680" s="15"/>
    </row>
    <row r="681" spans="1:15" ht="13.5" customHeight="1" x14ac:dyDescent="0.15">
      <c r="A681" s="17" t="s">
        <v>3140</v>
      </c>
      <c r="B681" s="18"/>
      <c r="C681" s="10"/>
      <c r="D681" s="17" t="s">
        <v>3141</v>
      </c>
      <c r="E681" s="11" t="s">
        <v>3142</v>
      </c>
      <c r="F681" s="10" t="s">
        <v>3248</v>
      </c>
      <c r="G681" s="12">
        <v>227.28399999999999</v>
      </c>
      <c r="H681" s="13">
        <v>42594</v>
      </c>
      <c r="I681" s="12" t="s">
        <v>3240</v>
      </c>
      <c r="J681" s="12" t="s">
        <v>3143</v>
      </c>
      <c r="K681" s="12" t="s">
        <v>3144</v>
      </c>
      <c r="L681" s="12" t="s">
        <v>3145</v>
      </c>
      <c r="M681" s="14" t="s">
        <v>3146</v>
      </c>
      <c r="N681" s="14" t="s">
        <v>3147</v>
      </c>
      <c r="O681" s="15"/>
    </row>
    <row r="682" spans="1:15" ht="13.5" customHeight="1" x14ac:dyDescent="0.15">
      <c r="A682" s="17" t="s">
        <v>785</v>
      </c>
      <c r="B682" s="18"/>
      <c r="C682" s="10"/>
      <c r="D682" s="17" t="s">
        <v>1600</v>
      </c>
      <c r="E682" s="11" t="s">
        <v>1084</v>
      </c>
      <c r="F682" s="10" t="s">
        <v>3041</v>
      </c>
      <c r="G682" s="12">
        <f t="shared" ref="G682:G687" si="31">8.926*L682</f>
        <v>223.15</v>
      </c>
      <c r="H682" s="13">
        <v>42599</v>
      </c>
      <c r="I682" s="12" t="s">
        <v>1875</v>
      </c>
      <c r="J682" s="12" t="s">
        <v>3042</v>
      </c>
      <c r="K682" s="12" t="s">
        <v>1877</v>
      </c>
      <c r="L682" s="12">
        <v>25</v>
      </c>
      <c r="M682" s="14" t="s">
        <v>3043</v>
      </c>
      <c r="N682" s="14" t="s">
        <v>1027</v>
      </c>
      <c r="O682" s="15"/>
    </row>
    <row r="683" spans="1:15" ht="13.5" customHeight="1" x14ac:dyDescent="0.15">
      <c r="A683" s="17" t="s">
        <v>785</v>
      </c>
      <c r="B683" s="18"/>
      <c r="C683" s="10"/>
      <c r="D683" s="17" t="s">
        <v>1600</v>
      </c>
      <c r="E683" s="11" t="s">
        <v>1084</v>
      </c>
      <c r="F683" s="10" t="s">
        <v>3044</v>
      </c>
      <c r="G683" s="12">
        <f t="shared" si="31"/>
        <v>223.15</v>
      </c>
      <c r="H683" s="13">
        <v>42599</v>
      </c>
      <c r="I683" s="12" t="s">
        <v>1875</v>
      </c>
      <c r="J683" s="12" t="s">
        <v>3045</v>
      </c>
      <c r="K683" s="12" t="s">
        <v>1877</v>
      </c>
      <c r="L683" s="12">
        <v>25</v>
      </c>
      <c r="M683" s="14" t="s">
        <v>3046</v>
      </c>
      <c r="N683" s="14" t="s">
        <v>1027</v>
      </c>
      <c r="O683" s="15"/>
    </row>
    <row r="684" spans="1:15" ht="13.5" customHeight="1" x14ac:dyDescent="0.15">
      <c r="A684" s="17" t="s">
        <v>785</v>
      </c>
      <c r="B684" s="18"/>
      <c r="C684" s="10"/>
      <c r="D684" s="17" t="s">
        <v>1600</v>
      </c>
      <c r="E684" s="11" t="s">
        <v>1084</v>
      </c>
      <c r="F684" s="10" t="s">
        <v>3047</v>
      </c>
      <c r="G684" s="12">
        <f t="shared" si="31"/>
        <v>223.15</v>
      </c>
      <c r="H684" s="13">
        <v>42599</v>
      </c>
      <c r="I684" s="12" t="s">
        <v>1875</v>
      </c>
      <c r="J684" s="12" t="s">
        <v>3048</v>
      </c>
      <c r="K684" s="12" t="s">
        <v>1877</v>
      </c>
      <c r="L684" s="12">
        <v>25</v>
      </c>
      <c r="M684" s="14" t="s">
        <v>3049</v>
      </c>
      <c r="N684" s="14" t="s">
        <v>1027</v>
      </c>
      <c r="O684" s="15"/>
    </row>
    <row r="685" spans="1:15" ht="13.5" customHeight="1" x14ac:dyDescent="0.15">
      <c r="A685" s="17" t="s">
        <v>785</v>
      </c>
      <c r="B685" s="18"/>
      <c r="C685" s="10"/>
      <c r="D685" s="17" t="s">
        <v>1600</v>
      </c>
      <c r="E685" s="11" t="s">
        <v>1084</v>
      </c>
      <c r="F685" s="10" t="s">
        <v>3050</v>
      </c>
      <c r="G685" s="12">
        <f t="shared" si="31"/>
        <v>223.15</v>
      </c>
      <c r="H685" s="13">
        <v>42599</v>
      </c>
      <c r="I685" s="12" t="s">
        <v>1875</v>
      </c>
      <c r="J685" s="12" t="s">
        <v>3051</v>
      </c>
      <c r="K685" s="12" t="s">
        <v>1877</v>
      </c>
      <c r="L685" s="12">
        <v>25</v>
      </c>
      <c r="M685" s="14" t="s">
        <v>3052</v>
      </c>
      <c r="N685" s="14" t="s">
        <v>1027</v>
      </c>
      <c r="O685" s="15"/>
    </row>
    <row r="686" spans="1:15" ht="13.5" customHeight="1" x14ac:dyDescent="0.15">
      <c r="A686" s="17" t="s">
        <v>785</v>
      </c>
      <c r="B686" s="18"/>
      <c r="C686" s="10"/>
      <c r="D686" s="17" t="s">
        <v>1600</v>
      </c>
      <c r="E686" s="11" t="s">
        <v>1084</v>
      </c>
      <c r="F686" s="10" t="s">
        <v>3053</v>
      </c>
      <c r="G686" s="12">
        <f t="shared" si="31"/>
        <v>223.15</v>
      </c>
      <c r="H686" s="13">
        <v>42599</v>
      </c>
      <c r="I686" s="12" t="s">
        <v>1875</v>
      </c>
      <c r="J686" s="12" t="s">
        <v>3054</v>
      </c>
      <c r="K686" s="12" t="s">
        <v>1877</v>
      </c>
      <c r="L686" s="12">
        <v>25</v>
      </c>
      <c r="M686" s="14" t="s">
        <v>3055</v>
      </c>
      <c r="N686" s="14" t="s">
        <v>1027</v>
      </c>
      <c r="O686" s="15"/>
    </row>
    <row r="687" spans="1:15" ht="13.5" customHeight="1" x14ac:dyDescent="0.15">
      <c r="A687" s="17" t="s">
        <v>785</v>
      </c>
      <c r="B687" s="18"/>
      <c r="C687" s="10"/>
      <c r="D687" s="17" t="s">
        <v>1600</v>
      </c>
      <c r="E687" s="11" t="s">
        <v>1084</v>
      </c>
      <c r="F687" s="10" t="s">
        <v>3056</v>
      </c>
      <c r="G687" s="12">
        <f t="shared" si="31"/>
        <v>223.15</v>
      </c>
      <c r="H687" s="13">
        <v>42599</v>
      </c>
      <c r="I687" s="12" t="s">
        <v>1875</v>
      </c>
      <c r="J687" s="12" t="s">
        <v>3057</v>
      </c>
      <c r="K687" s="12" t="s">
        <v>1877</v>
      </c>
      <c r="L687" s="12">
        <v>25</v>
      </c>
      <c r="M687" s="14" t="s">
        <v>3058</v>
      </c>
      <c r="N687" s="14" t="s">
        <v>1027</v>
      </c>
      <c r="O687" s="15"/>
    </row>
    <row r="688" spans="1:15" ht="13.5" customHeight="1" x14ac:dyDescent="0.15">
      <c r="A688" s="17" t="s">
        <v>77</v>
      </c>
      <c r="B688" s="18"/>
      <c r="C688" s="10"/>
      <c r="D688" s="17" t="s">
        <v>3015</v>
      </c>
      <c r="E688" s="11" t="s">
        <v>1084</v>
      </c>
      <c r="F688" s="10" t="s">
        <v>3059</v>
      </c>
      <c r="G688" s="12">
        <f>8.926*L688</f>
        <v>71.408000000000001</v>
      </c>
      <c r="H688" s="13">
        <v>42599</v>
      </c>
      <c r="I688" s="12" t="s">
        <v>1875</v>
      </c>
      <c r="J688" s="12" t="s">
        <v>3060</v>
      </c>
      <c r="K688" s="12" t="s">
        <v>1877</v>
      </c>
      <c r="L688" s="12">
        <v>8</v>
      </c>
      <c r="M688" s="14" t="s">
        <v>3018</v>
      </c>
      <c r="N688" s="14" t="s">
        <v>3061</v>
      </c>
      <c r="O688" s="15"/>
    </row>
    <row r="689" spans="1:15" ht="13.5" customHeight="1" x14ac:dyDescent="0.15">
      <c r="A689" s="17" t="s">
        <v>255</v>
      </c>
      <c r="B689" s="18"/>
      <c r="C689" s="10"/>
      <c r="D689" s="17" t="s">
        <v>1615</v>
      </c>
      <c r="E689" s="11" t="s">
        <v>1075</v>
      </c>
      <c r="F689" s="10" t="s">
        <v>3031</v>
      </c>
      <c r="G689" s="12">
        <f>17.498*L689</f>
        <v>437.45000000000005</v>
      </c>
      <c r="H689" s="13">
        <v>42599</v>
      </c>
      <c r="I689" s="12" t="s">
        <v>257</v>
      </c>
      <c r="J689" s="12" t="s">
        <v>3034</v>
      </c>
      <c r="K689" s="12" t="s">
        <v>1877</v>
      </c>
      <c r="L689" s="12">
        <v>25</v>
      </c>
      <c r="M689" s="14" t="s">
        <v>3038</v>
      </c>
      <c r="N689" s="14" t="s">
        <v>1027</v>
      </c>
      <c r="O689" s="15"/>
    </row>
    <row r="690" spans="1:15" ht="13.5" customHeight="1" x14ac:dyDescent="0.15">
      <c r="A690" s="17" t="s">
        <v>255</v>
      </c>
      <c r="B690" s="18"/>
      <c r="C690" s="10"/>
      <c r="D690" s="17" t="s">
        <v>1615</v>
      </c>
      <c r="E690" s="11" t="s">
        <v>1075</v>
      </c>
      <c r="F690" s="10" t="s">
        <v>3032</v>
      </c>
      <c r="G690" s="12">
        <f>17.498*L690</f>
        <v>437.45000000000005</v>
      </c>
      <c r="H690" s="13">
        <v>42599</v>
      </c>
      <c r="I690" s="12" t="s">
        <v>257</v>
      </c>
      <c r="J690" s="12" t="s">
        <v>3035</v>
      </c>
      <c r="K690" s="12" t="s">
        <v>1877</v>
      </c>
      <c r="L690" s="12">
        <v>25</v>
      </c>
      <c r="M690" s="14" t="s">
        <v>3039</v>
      </c>
      <c r="N690" s="14" t="s">
        <v>1027</v>
      </c>
      <c r="O690" s="15"/>
    </row>
    <row r="691" spans="1:15" ht="13.5" customHeight="1" x14ac:dyDescent="0.15">
      <c r="A691" s="17" t="s">
        <v>255</v>
      </c>
      <c r="B691" s="18"/>
      <c r="C691" s="10"/>
      <c r="D691" s="17" t="s">
        <v>1615</v>
      </c>
      <c r="E691" s="11" t="s">
        <v>1075</v>
      </c>
      <c r="F691" s="10" t="s">
        <v>3033</v>
      </c>
      <c r="G691" s="12">
        <f>17.498*L691</f>
        <v>174.98000000000002</v>
      </c>
      <c r="H691" s="13">
        <v>42599</v>
      </c>
      <c r="I691" s="12" t="s">
        <v>257</v>
      </c>
      <c r="J691" s="12" t="s">
        <v>3036</v>
      </c>
      <c r="K691" s="12" t="s">
        <v>1877</v>
      </c>
      <c r="L691" s="12">
        <v>10</v>
      </c>
      <c r="M691" s="14" t="s">
        <v>3040</v>
      </c>
      <c r="N691" s="14" t="s">
        <v>3062</v>
      </c>
      <c r="O691" s="15"/>
    </row>
    <row r="692" spans="1:15" ht="13.5" customHeight="1" x14ac:dyDescent="0.15">
      <c r="A692" s="17" t="s">
        <v>255</v>
      </c>
      <c r="B692" s="18"/>
      <c r="C692" s="10"/>
      <c r="D692" s="17" t="s">
        <v>1615</v>
      </c>
      <c r="E692" s="11" t="s">
        <v>1075</v>
      </c>
      <c r="F692" s="10" t="s">
        <v>3163</v>
      </c>
      <c r="G692" s="12">
        <f>17.498*L692</f>
        <v>34.996000000000002</v>
      </c>
      <c r="H692" s="13">
        <v>42599</v>
      </c>
      <c r="I692" s="12" t="s">
        <v>257</v>
      </c>
      <c r="J692" s="12" t="s">
        <v>3037</v>
      </c>
      <c r="K692" s="12" t="s">
        <v>1877</v>
      </c>
      <c r="L692" s="12">
        <v>2</v>
      </c>
      <c r="M692" s="14" t="s">
        <v>3063</v>
      </c>
      <c r="N692" s="14" t="s">
        <v>3064</v>
      </c>
      <c r="O692" s="15"/>
    </row>
    <row r="693" spans="1:15" ht="13.5" customHeight="1" x14ac:dyDescent="0.15">
      <c r="A693" s="17" t="s">
        <v>3065</v>
      </c>
      <c r="B693" s="18"/>
      <c r="C693" s="10"/>
      <c r="D693" s="17" t="s">
        <v>3066</v>
      </c>
      <c r="E693" s="11" t="s">
        <v>3067</v>
      </c>
      <c r="F693" s="10" t="s">
        <v>3164</v>
      </c>
      <c r="G693" s="12">
        <f>17.498*L693</f>
        <v>174.98000000000002</v>
      </c>
      <c r="H693" s="13">
        <v>42599</v>
      </c>
      <c r="I693" s="12" t="s">
        <v>3068</v>
      </c>
      <c r="J693" s="12" t="s">
        <v>3069</v>
      </c>
      <c r="K693" s="12" t="s">
        <v>3070</v>
      </c>
      <c r="L693" s="12">
        <v>10</v>
      </c>
      <c r="M693" s="14" t="s">
        <v>3071</v>
      </c>
      <c r="N693" s="14" t="s">
        <v>3072</v>
      </c>
      <c r="O693" s="15"/>
    </row>
    <row r="694" spans="1:15" ht="13.5" customHeight="1" x14ac:dyDescent="0.15">
      <c r="A694" s="17" t="s">
        <v>3073</v>
      </c>
      <c r="B694" s="18"/>
      <c r="C694" s="10"/>
      <c r="D694" s="17" t="s">
        <v>3074</v>
      </c>
      <c r="E694" s="11" t="s">
        <v>3067</v>
      </c>
      <c r="F694" s="10" t="s">
        <v>3075</v>
      </c>
      <c r="G694" s="12">
        <f>18.708*L694</f>
        <v>224.49599999999998</v>
      </c>
      <c r="H694" s="13">
        <v>42599</v>
      </c>
      <c r="I694" s="12" t="s">
        <v>3068</v>
      </c>
      <c r="J694" s="12" t="s">
        <v>3076</v>
      </c>
      <c r="K694" s="12" t="s">
        <v>3070</v>
      </c>
      <c r="L694" s="12">
        <v>12</v>
      </c>
      <c r="M694" s="14" t="s">
        <v>3077</v>
      </c>
      <c r="N694" s="14" t="s">
        <v>3078</v>
      </c>
      <c r="O694" s="15"/>
    </row>
    <row r="695" spans="1:15" ht="13.5" customHeight="1" x14ac:dyDescent="0.15">
      <c r="A695" s="17" t="s">
        <v>3073</v>
      </c>
      <c r="B695" s="18"/>
      <c r="C695" s="10"/>
      <c r="D695" s="17" t="s">
        <v>3074</v>
      </c>
      <c r="E695" s="11" t="s">
        <v>3067</v>
      </c>
      <c r="F695" s="10" t="s">
        <v>3079</v>
      </c>
      <c r="G695" s="12">
        <f>18.708*L695</f>
        <v>467.69999999999993</v>
      </c>
      <c r="H695" s="13">
        <v>42599</v>
      </c>
      <c r="I695" s="12" t="s">
        <v>3068</v>
      </c>
      <c r="J695" s="12" t="s">
        <v>3080</v>
      </c>
      <c r="K695" s="12" t="s">
        <v>3070</v>
      </c>
      <c r="L695" s="12">
        <v>25</v>
      </c>
      <c r="M695" s="14" t="s">
        <v>3081</v>
      </c>
      <c r="N695" s="14" t="s">
        <v>3082</v>
      </c>
      <c r="O695" s="15"/>
    </row>
    <row r="696" spans="1:15" ht="13.5" customHeight="1" x14ac:dyDescent="0.15">
      <c r="A696" s="17" t="s">
        <v>3073</v>
      </c>
      <c r="B696" s="18"/>
      <c r="C696" s="10"/>
      <c r="D696" s="17" t="s">
        <v>3074</v>
      </c>
      <c r="E696" s="11" t="s">
        <v>3067</v>
      </c>
      <c r="F696" s="10" t="s">
        <v>3083</v>
      </c>
      <c r="G696" s="12">
        <f>18.708*L696</f>
        <v>467.69999999999993</v>
      </c>
      <c r="H696" s="13">
        <v>42599</v>
      </c>
      <c r="I696" s="12" t="s">
        <v>3068</v>
      </c>
      <c r="J696" s="12" t="s">
        <v>3084</v>
      </c>
      <c r="K696" s="12" t="s">
        <v>3070</v>
      </c>
      <c r="L696" s="12">
        <v>25</v>
      </c>
      <c r="M696" s="14" t="s">
        <v>3085</v>
      </c>
      <c r="N696" s="14" t="s">
        <v>3082</v>
      </c>
      <c r="O696" s="15"/>
    </row>
    <row r="697" spans="1:15" ht="13.5" customHeight="1" x14ac:dyDescent="0.15">
      <c r="A697" s="17" t="s">
        <v>3073</v>
      </c>
      <c r="B697" s="18"/>
      <c r="C697" s="10"/>
      <c r="D697" s="17" t="s">
        <v>3074</v>
      </c>
      <c r="E697" s="11" t="s">
        <v>3067</v>
      </c>
      <c r="F697" s="10" t="s">
        <v>3086</v>
      </c>
      <c r="G697" s="12">
        <f>18.708*L697</f>
        <v>467.69999999999993</v>
      </c>
      <c r="H697" s="13">
        <v>42599</v>
      </c>
      <c r="I697" s="12" t="s">
        <v>3068</v>
      </c>
      <c r="J697" s="12" t="s">
        <v>3087</v>
      </c>
      <c r="K697" s="12" t="s">
        <v>3070</v>
      </c>
      <c r="L697" s="12">
        <v>25</v>
      </c>
      <c r="M697" s="14" t="s">
        <v>3088</v>
      </c>
      <c r="N697" s="14" t="s">
        <v>3082</v>
      </c>
      <c r="O697" s="15"/>
    </row>
    <row r="698" spans="1:15" ht="13.5" customHeight="1" x14ac:dyDescent="0.15">
      <c r="A698" s="17" t="s">
        <v>3089</v>
      </c>
      <c r="B698" s="18"/>
      <c r="C698" s="10"/>
      <c r="D698" s="17" t="s">
        <v>3090</v>
      </c>
      <c r="E698" s="11" t="s">
        <v>3067</v>
      </c>
      <c r="F698" s="10" t="s">
        <v>3091</v>
      </c>
      <c r="G698" s="12">
        <f t="shared" ref="G698:G710" si="32">29.101*L698</f>
        <v>727.52499999999998</v>
      </c>
      <c r="H698" s="13">
        <v>42599</v>
      </c>
      <c r="I698" s="12" t="s">
        <v>3092</v>
      </c>
      <c r="J698" s="12" t="s">
        <v>3093</v>
      </c>
      <c r="K698" s="12" t="s">
        <v>3070</v>
      </c>
      <c r="L698" s="12">
        <v>25</v>
      </c>
      <c r="M698" s="14" t="s">
        <v>3094</v>
      </c>
      <c r="N698" s="14" t="s">
        <v>3082</v>
      </c>
      <c r="O698" s="15"/>
    </row>
    <row r="699" spans="1:15" ht="13.5" customHeight="1" x14ac:dyDescent="0.15">
      <c r="A699" s="17" t="s">
        <v>3089</v>
      </c>
      <c r="B699" s="18"/>
      <c r="C699" s="10"/>
      <c r="D699" s="17" t="s">
        <v>3090</v>
      </c>
      <c r="E699" s="11" t="s">
        <v>3067</v>
      </c>
      <c r="F699" s="10" t="s">
        <v>3095</v>
      </c>
      <c r="G699" s="12">
        <f t="shared" si="32"/>
        <v>727.52499999999998</v>
      </c>
      <c r="H699" s="13">
        <v>42599</v>
      </c>
      <c r="I699" s="12" t="s">
        <v>3092</v>
      </c>
      <c r="J699" s="12" t="s">
        <v>3096</v>
      </c>
      <c r="K699" s="12" t="s">
        <v>3070</v>
      </c>
      <c r="L699" s="12">
        <v>25</v>
      </c>
      <c r="M699" s="14" t="s">
        <v>3097</v>
      </c>
      <c r="N699" s="14" t="s">
        <v>3082</v>
      </c>
      <c r="O699" s="15"/>
    </row>
    <row r="700" spans="1:15" ht="13.5" customHeight="1" x14ac:dyDescent="0.15">
      <c r="A700" s="17" t="s">
        <v>3089</v>
      </c>
      <c r="B700" s="18"/>
      <c r="C700" s="10"/>
      <c r="D700" s="17" t="s">
        <v>3090</v>
      </c>
      <c r="E700" s="11" t="s">
        <v>3067</v>
      </c>
      <c r="F700" s="10" t="s">
        <v>3098</v>
      </c>
      <c r="G700" s="12">
        <f t="shared" si="32"/>
        <v>727.52499999999998</v>
      </c>
      <c r="H700" s="13">
        <v>42599</v>
      </c>
      <c r="I700" s="12" t="s">
        <v>3092</v>
      </c>
      <c r="J700" s="12" t="s">
        <v>3099</v>
      </c>
      <c r="K700" s="12" t="s">
        <v>3070</v>
      </c>
      <c r="L700" s="12">
        <v>25</v>
      </c>
      <c r="M700" s="14" t="s">
        <v>3100</v>
      </c>
      <c r="N700" s="14" t="s">
        <v>3082</v>
      </c>
      <c r="O700" s="15"/>
    </row>
    <row r="701" spans="1:15" ht="13.5" customHeight="1" x14ac:dyDescent="0.15">
      <c r="A701" s="17" t="s">
        <v>3089</v>
      </c>
      <c r="B701" s="18"/>
      <c r="C701" s="10"/>
      <c r="D701" s="17" t="s">
        <v>3090</v>
      </c>
      <c r="E701" s="11" t="s">
        <v>3067</v>
      </c>
      <c r="F701" s="10" t="s">
        <v>3101</v>
      </c>
      <c r="G701" s="12">
        <f t="shared" si="32"/>
        <v>727.52499999999998</v>
      </c>
      <c r="H701" s="13">
        <v>42599</v>
      </c>
      <c r="I701" s="12" t="s">
        <v>3092</v>
      </c>
      <c r="J701" s="12" t="s">
        <v>3102</v>
      </c>
      <c r="K701" s="12" t="s">
        <v>3070</v>
      </c>
      <c r="L701" s="12">
        <v>25</v>
      </c>
      <c r="M701" s="14" t="s">
        <v>3103</v>
      </c>
      <c r="N701" s="14" t="s">
        <v>3082</v>
      </c>
      <c r="O701" s="15"/>
    </row>
    <row r="702" spans="1:15" ht="13.5" customHeight="1" x14ac:dyDescent="0.15">
      <c r="A702" s="17" t="s">
        <v>3089</v>
      </c>
      <c r="B702" s="18"/>
      <c r="C702" s="10"/>
      <c r="D702" s="17" t="s">
        <v>3090</v>
      </c>
      <c r="E702" s="11" t="s">
        <v>3067</v>
      </c>
      <c r="F702" s="10" t="s">
        <v>3104</v>
      </c>
      <c r="G702" s="12">
        <f t="shared" si="32"/>
        <v>727.52499999999998</v>
      </c>
      <c r="H702" s="13">
        <v>42599</v>
      </c>
      <c r="I702" s="12" t="s">
        <v>3092</v>
      </c>
      <c r="J702" s="12" t="s">
        <v>3105</v>
      </c>
      <c r="K702" s="12" t="s">
        <v>3070</v>
      </c>
      <c r="L702" s="12">
        <v>25</v>
      </c>
      <c r="M702" s="14" t="s">
        <v>3106</v>
      </c>
      <c r="N702" s="14" t="s">
        <v>3082</v>
      </c>
      <c r="O702" s="15"/>
    </row>
    <row r="703" spans="1:15" ht="13.5" customHeight="1" x14ac:dyDescent="0.15">
      <c r="A703" s="17" t="s">
        <v>3089</v>
      </c>
      <c r="B703" s="18"/>
      <c r="C703" s="10"/>
      <c r="D703" s="17" t="s">
        <v>3090</v>
      </c>
      <c r="E703" s="11" t="s">
        <v>3067</v>
      </c>
      <c r="F703" s="10" t="s">
        <v>3107</v>
      </c>
      <c r="G703" s="12">
        <f t="shared" si="32"/>
        <v>727.52499999999998</v>
      </c>
      <c r="H703" s="13">
        <v>42599</v>
      </c>
      <c r="I703" s="12" t="s">
        <v>3092</v>
      </c>
      <c r="J703" s="12" t="s">
        <v>3108</v>
      </c>
      <c r="K703" s="12" t="s">
        <v>3070</v>
      </c>
      <c r="L703" s="12">
        <v>25</v>
      </c>
      <c r="M703" s="14" t="s">
        <v>3109</v>
      </c>
      <c r="N703" s="14" t="s">
        <v>3082</v>
      </c>
      <c r="O703" s="15"/>
    </row>
    <row r="704" spans="1:15" ht="13.5" customHeight="1" x14ac:dyDescent="0.15">
      <c r="A704" s="17" t="s">
        <v>3089</v>
      </c>
      <c r="B704" s="18"/>
      <c r="C704" s="10"/>
      <c r="D704" s="17" t="s">
        <v>3090</v>
      </c>
      <c r="E704" s="11" t="s">
        <v>3067</v>
      </c>
      <c r="F704" s="10" t="s">
        <v>3110</v>
      </c>
      <c r="G704" s="12">
        <f t="shared" si="32"/>
        <v>727.52499999999998</v>
      </c>
      <c r="H704" s="13">
        <v>42599</v>
      </c>
      <c r="I704" s="12" t="s">
        <v>3092</v>
      </c>
      <c r="J704" s="12" t="s">
        <v>3111</v>
      </c>
      <c r="K704" s="12" t="s">
        <v>3070</v>
      </c>
      <c r="L704" s="12">
        <v>25</v>
      </c>
      <c r="M704" s="14" t="s">
        <v>3112</v>
      </c>
      <c r="N704" s="14" t="s">
        <v>3082</v>
      </c>
      <c r="O704" s="15"/>
    </row>
    <row r="705" spans="1:15" ht="13.5" customHeight="1" x14ac:dyDescent="0.15">
      <c r="A705" s="17" t="s">
        <v>3089</v>
      </c>
      <c r="B705" s="18"/>
      <c r="C705" s="10"/>
      <c r="D705" s="17" t="s">
        <v>3090</v>
      </c>
      <c r="E705" s="11" t="s">
        <v>3067</v>
      </c>
      <c r="F705" s="10" t="s">
        <v>3113</v>
      </c>
      <c r="G705" s="12">
        <f t="shared" si="32"/>
        <v>727.52499999999998</v>
      </c>
      <c r="H705" s="13">
        <v>42599</v>
      </c>
      <c r="I705" s="12" t="s">
        <v>3092</v>
      </c>
      <c r="J705" s="12" t="s">
        <v>3114</v>
      </c>
      <c r="K705" s="12" t="s">
        <v>3070</v>
      </c>
      <c r="L705" s="12">
        <v>25</v>
      </c>
      <c r="M705" s="14" t="s">
        <v>3115</v>
      </c>
      <c r="N705" s="14" t="s">
        <v>3082</v>
      </c>
      <c r="O705" s="15"/>
    </row>
    <row r="706" spans="1:15" ht="13.5" customHeight="1" x14ac:dyDescent="0.15">
      <c r="A706" s="17" t="s">
        <v>3089</v>
      </c>
      <c r="B706" s="18"/>
      <c r="C706" s="10"/>
      <c r="D706" s="17" t="s">
        <v>3090</v>
      </c>
      <c r="E706" s="11" t="s">
        <v>3067</v>
      </c>
      <c r="F706" s="10" t="s">
        <v>3116</v>
      </c>
      <c r="G706" s="12">
        <f t="shared" si="32"/>
        <v>727.52499999999998</v>
      </c>
      <c r="H706" s="13">
        <v>42599</v>
      </c>
      <c r="I706" s="12" t="s">
        <v>3092</v>
      </c>
      <c r="J706" s="12" t="s">
        <v>3117</v>
      </c>
      <c r="K706" s="12" t="s">
        <v>3070</v>
      </c>
      <c r="L706" s="12">
        <v>25</v>
      </c>
      <c r="M706" s="14" t="s">
        <v>3118</v>
      </c>
      <c r="N706" s="14" t="s">
        <v>3082</v>
      </c>
      <c r="O706" s="15"/>
    </row>
    <row r="707" spans="1:15" ht="13.5" customHeight="1" x14ac:dyDescent="0.15">
      <c r="A707" s="17" t="s">
        <v>3089</v>
      </c>
      <c r="B707" s="18"/>
      <c r="C707" s="10"/>
      <c r="D707" s="17" t="s">
        <v>3090</v>
      </c>
      <c r="E707" s="11" t="s">
        <v>3067</v>
      </c>
      <c r="F707" s="10" t="s">
        <v>3119</v>
      </c>
      <c r="G707" s="12">
        <f t="shared" si="32"/>
        <v>727.52499999999998</v>
      </c>
      <c r="H707" s="13">
        <v>42599</v>
      </c>
      <c r="I707" s="12" t="s">
        <v>3092</v>
      </c>
      <c r="J707" s="12" t="s">
        <v>3120</v>
      </c>
      <c r="K707" s="12" t="s">
        <v>3070</v>
      </c>
      <c r="L707" s="12">
        <v>25</v>
      </c>
      <c r="M707" s="14" t="s">
        <v>3121</v>
      </c>
      <c r="N707" s="14" t="s">
        <v>3082</v>
      </c>
      <c r="O707" s="15"/>
    </row>
    <row r="708" spans="1:15" ht="13.5" customHeight="1" x14ac:dyDescent="0.15">
      <c r="A708" s="17" t="s">
        <v>3089</v>
      </c>
      <c r="B708" s="18"/>
      <c r="C708" s="10"/>
      <c r="D708" s="17" t="s">
        <v>3090</v>
      </c>
      <c r="E708" s="11" t="s">
        <v>3067</v>
      </c>
      <c r="F708" s="10" t="s">
        <v>3122</v>
      </c>
      <c r="G708" s="12">
        <f t="shared" si="32"/>
        <v>727.52499999999998</v>
      </c>
      <c r="H708" s="13">
        <v>42599</v>
      </c>
      <c r="I708" s="12" t="s">
        <v>3092</v>
      </c>
      <c r="J708" s="12" t="s">
        <v>3123</v>
      </c>
      <c r="K708" s="12" t="s">
        <v>3070</v>
      </c>
      <c r="L708" s="12">
        <v>25</v>
      </c>
      <c r="M708" s="14" t="s">
        <v>3124</v>
      </c>
      <c r="N708" s="14" t="s">
        <v>3082</v>
      </c>
      <c r="O708" s="15"/>
    </row>
    <row r="709" spans="1:15" ht="13.5" customHeight="1" x14ac:dyDescent="0.15">
      <c r="A709" s="17" t="s">
        <v>3089</v>
      </c>
      <c r="B709" s="18"/>
      <c r="C709" s="10"/>
      <c r="D709" s="17" t="s">
        <v>3090</v>
      </c>
      <c r="E709" s="11" t="s">
        <v>3067</v>
      </c>
      <c r="F709" s="10" t="s">
        <v>3125</v>
      </c>
      <c r="G709" s="12">
        <f t="shared" si="32"/>
        <v>727.52499999999998</v>
      </c>
      <c r="H709" s="13">
        <v>42599</v>
      </c>
      <c r="I709" s="12" t="s">
        <v>3092</v>
      </c>
      <c r="J709" s="12" t="s">
        <v>3126</v>
      </c>
      <c r="K709" s="12" t="s">
        <v>3070</v>
      </c>
      <c r="L709" s="12">
        <v>25</v>
      </c>
      <c r="M709" s="14" t="s">
        <v>3127</v>
      </c>
      <c r="N709" s="14" t="s">
        <v>3082</v>
      </c>
      <c r="O709" s="15"/>
    </row>
    <row r="710" spans="1:15" ht="13.5" customHeight="1" x14ac:dyDescent="0.15">
      <c r="A710" s="17" t="s">
        <v>3089</v>
      </c>
      <c r="B710" s="18"/>
      <c r="C710" s="10"/>
      <c r="D710" s="17" t="s">
        <v>3090</v>
      </c>
      <c r="E710" s="11" t="s">
        <v>3067</v>
      </c>
      <c r="F710" s="10" t="s">
        <v>3128</v>
      </c>
      <c r="G710" s="12">
        <f t="shared" si="32"/>
        <v>727.52499999999998</v>
      </c>
      <c r="H710" s="13">
        <v>42599</v>
      </c>
      <c r="I710" s="12" t="s">
        <v>3092</v>
      </c>
      <c r="J710" s="12" t="s">
        <v>3129</v>
      </c>
      <c r="K710" s="12" t="s">
        <v>3070</v>
      </c>
      <c r="L710" s="12">
        <v>25</v>
      </c>
      <c r="M710" s="14" t="s">
        <v>3130</v>
      </c>
      <c r="N710" s="14" t="s">
        <v>3082</v>
      </c>
      <c r="O710" s="15"/>
    </row>
    <row r="711" spans="1:15" ht="13.5" customHeight="1" x14ac:dyDescent="0.15">
      <c r="A711" s="17" t="s">
        <v>3257</v>
      </c>
      <c r="B711" s="18" t="s">
        <v>3131</v>
      </c>
      <c r="C711" s="10"/>
      <c r="D711" s="17"/>
      <c r="E711" s="11" t="s">
        <v>3256</v>
      </c>
      <c r="F711" s="10" t="s">
        <v>3255</v>
      </c>
      <c r="G711" s="12">
        <v>7.4059999999999997</v>
      </c>
      <c r="H711" s="13">
        <v>42598</v>
      </c>
      <c r="I711" s="12"/>
      <c r="J711" s="12"/>
      <c r="K711" s="12"/>
      <c r="L711" s="12"/>
      <c r="M711" s="14"/>
      <c r="N711" s="14"/>
      <c r="O711" s="15"/>
    </row>
    <row r="712" spans="1:15" ht="13.5" customHeight="1" x14ac:dyDescent="0.15">
      <c r="A712" s="17" t="s">
        <v>3258</v>
      </c>
      <c r="B712" s="18" t="s">
        <v>1951</v>
      </c>
      <c r="C712" s="10"/>
      <c r="D712" s="17"/>
      <c r="E712" s="11" t="s">
        <v>3256</v>
      </c>
      <c r="F712" s="10" t="s">
        <v>3254</v>
      </c>
      <c r="G712" s="12">
        <v>140.12799999999999</v>
      </c>
      <c r="H712" s="13">
        <v>42598</v>
      </c>
      <c r="I712" s="12"/>
      <c r="J712" s="12"/>
      <c r="K712" s="12"/>
      <c r="L712" s="12"/>
      <c r="M712" s="14"/>
      <c r="N712" s="14"/>
      <c r="O712" s="15"/>
    </row>
    <row r="713" spans="1:15" ht="13.5" customHeight="1" x14ac:dyDescent="0.15">
      <c r="A713" s="17" t="s">
        <v>3259</v>
      </c>
      <c r="B713" s="18" t="s">
        <v>1951</v>
      </c>
      <c r="C713" s="10"/>
      <c r="D713" s="17"/>
      <c r="E713" s="11" t="s">
        <v>3256</v>
      </c>
      <c r="F713" s="10" t="s">
        <v>3253</v>
      </c>
      <c r="G713" s="12">
        <v>3178.6480000000001</v>
      </c>
      <c r="H713" s="13">
        <v>42598</v>
      </c>
      <c r="I713" s="12"/>
      <c r="J713" s="12"/>
      <c r="K713" s="12"/>
      <c r="L713" s="12"/>
      <c r="M713" s="14"/>
      <c r="N713" s="14"/>
      <c r="O713" s="15"/>
    </row>
    <row r="714" spans="1:15" ht="13.5" customHeight="1" x14ac:dyDescent="0.15">
      <c r="A714" s="17" t="s">
        <v>3260</v>
      </c>
      <c r="B714" s="18" t="s">
        <v>1951</v>
      </c>
      <c r="C714" s="10"/>
      <c r="D714" s="17"/>
      <c r="E714" s="11" t="s">
        <v>3256</v>
      </c>
      <c r="F714" s="10" t="s">
        <v>3252</v>
      </c>
      <c r="G714" s="12">
        <v>600.178</v>
      </c>
      <c r="H714" s="13">
        <v>42598</v>
      </c>
      <c r="I714" s="12"/>
      <c r="J714" s="12"/>
      <c r="K714" s="12"/>
      <c r="L714" s="12"/>
      <c r="M714" s="14"/>
      <c r="N714" s="14"/>
      <c r="O714" s="15"/>
    </row>
    <row r="715" spans="1:15" ht="13.5" customHeight="1" x14ac:dyDescent="0.15">
      <c r="A715" s="17" t="s">
        <v>3261</v>
      </c>
      <c r="B715" s="18" t="s">
        <v>1951</v>
      </c>
      <c r="C715" s="10"/>
      <c r="D715" s="17"/>
      <c r="E715" s="11" t="s">
        <v>3256</v>
      </c>
      <c r="F715" s="10" t="s">
        <v>3251</v>
      </c>
      <c r="G715" s="12">
        <v>261.601</v>
      </c>
      <c r="H715" s="13">
        <v>42598</v>
      </c>
      <c r="I715" s="12"/>
      <c r="J715" s="12"/>
      <c r="K715" s="12"/>
      <c r="L715" s="12"/>
      <c r="M715" s="14"/>
      <c r="N715" s="14"/>
      <c r="O715" s="15"/>
    </row>
    <row r="716" spans="1:15" ht="13.5" customHeight="1" x14ac:dyDescent="0.15">
      <c r="A716" s="17" t="s">
        <v>3262</v>
      </c>
      <c r="B716" s="18" t="s">
        <v>1951</v>
      </c>
      <c r="C716" s="10"/>
      <c r="D716" s="17"/>
      <c r="E716" s="11" t="s">
        <v>3256</v>
      </c>
      <c r="F716" s="10" t="s">
        <v>3250</v>
      </c>
      <c r="G716" s="12">
        <v>586.92700000000002</v>
      </c>
      <c r="H716" s="13">
        <v>42598</v>
      </c>
      <c r="I716" s="12"/>
      <c r="J716" s="12"/>
      <c r="K716" s="12"/>
      <c r="L716" s="12"/>
      <c r="M716" s="14"/>
      <c r="N716" s="14"/>
      <c r="O716" s="15"/>
    </row>
    <row r="717" spans="1:15" ht="13.5" customHeight="1" x14ac:dyDescent="0.15">
      <c r="A717" s="17" t="s">
        <v>3263</v>
      </c>
      <c r="B717" s="18" t="s">
        <v>1951</v>
      </c>
      <c r="C717" s="10"/>
      <c r="D717" s="17"/>
      <c r="E717" s="11" t="s">
        <v>3256</v>
      </c>
      <c r="F717" s="10" t="s">
        <v>3249</v>
      </c>
      <c r="G717" s="12">
        <v>105.01900000000001</v>
      </c>
      <c r="H717" s="13">
        <v>42598</v>
      </c>
      <c r="I717" s="12"/>
      <c r="J717" s="12"/>
      <c r="K717" s="12"/>
      <c r="L717" s="12"/>
      <c r="M717" s="14"/>
      <c r="N717" s="14"/>
      <c r="O717" s="15"/>
    </row>
    <row r="718" spans="1:15" ht="13.5" customHeight="1" x14ac:dyDescent="0.15">
      <c r="A718" s="17" t="s">
        <v>3136</v>
      </c>
      <c r="B718" s="18"/>
      <c r="C718" s="10"/>
      <c r="D718" s="17" t="s">
        <v>3132</v>
      </c>
      <c r="E718" s="11" t="s">
        <v>34</v>
      </c>
      <c r="F718" s="10" t="s">
        <v>3137</v>
      </c>
      <c r="G718" s="12">
        <f>L718*19.293</f>
        <v>38.585999999999999</v>
      </c>
      <c r="H718" s="13">
        <v>42598</v>
      </c>
      <c r="I718" s="12" t="s">
        <v>3138</v>
      </c>
      <c r="J718" s="12" t="s">
        <v>3139</v>
      </c>
      <c r="K718" s="12" t="s">
        <v>3133</v>
      </c>
      <c r="L718" s="12">
        <v>2</v>
      </c>
      <c r="M718" s="14" t="s">
        <v>3134</v>
      </c>
      <c r="N718" s="14" t="s">
        <v>3135</v>
      </c>
      <c r="O718" s="15"/>
    </row>
    <row r="719" spans="1:15" ht="13.5" customHeight="1" x14ac:dyDescent="0.15">
      <c r="A719" s="17" t="s">
        <v>3148</v>
      </c>
      <c r="B719" s="18"/>
      <c r="C719" s="10"/>
      <c r="D719" s="17" t="s">
        <v>3152</v>
      </c>
      <c r="E719" s="11" t="s">
        <v>3142</v>
      </c>
      <c r="F719" s="10" t="s">
        <v>3153</v>
      </c>
      <c r="G719" s="12">
        <f>18.708*L719</f>
        <v>448.99199999999996</v>
      </c>
      <c r="H719" s="13">
        <v>42599</v>
      </c>
      <c r="I719" s="12" t="s">
        <v>3151</v>
      </c>
      <c r="J719" s="12" t="s">
        <v>3154</v>
      </c>
      <c r="K719" s="12" t="s">
        <v>3144</v>
      </c>
      <c r="L719" s="12">
        <v>24</v>
      </c>
      <c r="M719" s="14" t="s">
        <v>3155</v>
      </c>
      <c r="N719" s="14" t="s">
        <v>3156</v>
      </c>
      <c r="O719" s="15"/>
    </row>
    <row r="720" spans="1:15" ht="13.5" customHeight="1" x14ac:dyDescent="0.15">
      <c r="A720" s="17" t="s">
        <v>3150</v>
      </c>
      <c r="B720" s="18"/>
      <c r="C720" s="10"/>
      <c r="D720" s="17" t="s">
        <v>1348</v>
      </c>
      <c r="E720" s="11" t="s">
        <v>34</v>
      </c>
      <c r="F720" s="10" t="s">
        <v>3157</v>
      </c>
      <c r="G720" s="12">
        <f>18.708*L720</f>
        <v>280.62</v>
      </c>
      <c r="H720" s="13">
        <v>42599</v>
      </c>
      <c r="I720" s="12" t="s">
        <v>1640</v>
      </c>
      <c r="J720" s="12" t="s">
        <v>3158</v>
      </c>
      <c r="K720" s="12" t="s">
        <v>21</v>
      </c>
      <c r="L720" s="12">
        <v>15</v>
      </c>
      <c r="M720" s="14" t="s">
        <v>3149</v>
      </c>
      <c r="N720" s="14" t="s">
        <v>1681</v>
      </c>
      <c r="O720" s="15"/>
    </row>
    <row r="721" spans="1:15" ht="13.5" customHeight="1" x14ac:dyDescent="0.15">
      <c r="A721" s="17" t="s">
        <v>225</v>
      </c>
      <c r="B721" s="18"/>
      <c r="C721" s="10"/>
      <c r="D721" s="17" t="s">
        <v>1967</v>
      </c>
      <c r="E721" s="11" t="s">
        <v>34</v>
      </c>
      <c r="F721" s="10" t="s">
        <v>3160</v>
      </c>
      <c r="G721" s="12">
        <f>17.712*L721</f>
        <v>53.135999999999996</v>
      </c>
      <c r="H721" s="13">
        <v>42599</v>
      </c>
      <c r="I721" s="12" t="s">
        <v>81</v>
      </c>
      <c r="J721" s="12" t="s">
        <v>3161</v>
      </c>
      <c r="K721" s="12" t="s">
        <v>21</v>
      </c>
      <c r="L721" s="12">
        <v>3</v>
      </c>
      <c r="M721" s="14" t="s">
        <v>3162</v>
      </c>
      <c r="N721" s="14" t="s">
        <v>3159</v>
      </c>
      <c r="O721" s="15"/>
    </row>
    <row r="722" spans="1:15" ht="13.5" customHeight="1" x14ac:dyDescent="0.15">
      <c r="A722" s="17" t="s">
        <v>3165</v>
      </c>
      <c r="B722" s="18"/>
      <c r="C722" s="10"/>
      <c r="D722" s="17" t="s">
        <v>3166</v>
      </c>
      <c r="E722" s="11" t="s">
        <v>3167</v>
      </c>
      <c r="F722" s="10" t="s">
        <v>3168</v>
      </c>
      <c r="G722" s="12">
        <f t="shared" ref="G722:G729" si="33">L722*17.712</f>
        <v>70.847999999999999</v>
      </c>
      <c r="H722" s="13">
        <v>42599</v>
      </c>
      <c r="I722" s="12" t="s">
        <v>3169</v>
      </c>
      <c r="J722" s="12" t="s">
        <v>3170</v>
      </c>
      <c r="K722" s="12" t="s">
        <v>3171</v>
      </c>
      <c r="L722" s="12">
        <v>4</v>
      </c>
      <c r="M722" s="14" t="s">
        <v>2490</v>
      </c>
      <c r="N722" s="14" t="s">
        <v>3172</v>
      </c>
      <c r="O722" s="15"/>
    </row>
    <row r="723" spans="1:15" ht="13.5" customHeight="1" x14ac:dyDescent="0.15">
      <c r="A723" s="17" t="s">
        <v>3165</v>
      </c>
      <c r="B723" s="18"/>
      <c r="C723" s="10"/>
      <c r="D723" s="17" t="s">
        <v>3166</v>
      </c>
      <c r="E723" s="11" t="s">
        <v>3167</v>
      </c>
      <c r="F723" s="10" t="s">
        <v>3173</v>
      </c>
      <c r="G723" s="12">
        <f t="shared" si="33"/>
        <v>265.68</v>
      </c>
      <c r="H723" s="13">
        <v>42599</v>
      </c>
      <c r="I723" s="12" t="s">
        <v>3169</v>
      </c>
      <c r="J723" s="12" t="s">
        <v>3174</v>
      </c>
      <c r="K723" s="12" t="s">
        <v>3171</v>
      </c>
      <c r="L723" s="12">
        <v>15</v>
      </c>
      <c r="M723" s="14" t="s">
        <v>3175</v>
      </c>
      <c r="N723" s="14" t="s">
        <v>3176</v>
      </c>
      <c r="O723" s="15"/>
    </row>
    <row r="724" spans="1:15" ht="13.5" customHeight="1" x14ac:dyDescent="0.15">
      <c r="A724" s="17" t="s">
        <v>3177</v>
      </c>
      <c r="B724" s="18"/>
      <c r="C724" s="10"/>
      <c r="D724" s="17" t="s">
        <v>3178</v>
      </c>
      <c r="E724" s="11" t="s">
        <v>3256</v>
      </c>
      <c r="F724" s="10" t="s">
        <v>3179</v>
      </c>
      <c r="G724" s="12">
        <f t="shared" si="33"/>
        <v>212.54399999999998</v>
      </c>
      <c r="H724" s="13">
        <v>42599</v>
      </c>
      <c r="I724" s="12" t="s">
        <v>3169</v>
      </c>
      <c r="J724" s="12" t="s">
        <v>3180</v>
      </c>
      <c r="K724" s="12" t="s">
        <v>3171</v>
      </c>
      <c r="L724" s="12">
        <v>12</v>
      </c>
      <c r="M724" s="14" t="s">
        <v>3181</v>
      </c>
      <c r="N724" s="14" t="s">
        <v>3182</v>
      </c>
      <c r="O724" s="15"/>
    </row>
    <row r="725" spans="1:15" ht="13.5" customHeight="1" x14ac:dyDescent="0.15">
      <c r="A725" s="17" t="s">
        <v>3177</v>
      </c>
      <c r="B725" s="18"/>
      <c r="C725" s="10"/>
      <c r="D725" s="17" t="s">
        <v>3178</v>
      </c>
      <c r="E725" s="11" t="s">
        <v>3167</v>
      </c>
      <c r="F725" s="10" t="s">
        <v>3183</v>
      </c>
      <c r="G725" s="12">
        <f t="shared" si="33"/>
        <v>389.66399999999999</v>
      </c>
      <c r="H725" s="13">
        <v>42599</v>
      </c>
      <c r="I725" s="12" t="s">
        <v>3169</v>
      </c>
      <c r="J725" s="12" t="s">
        <v>3184</v>
      </c>
      <c r="K725" s="12" t="s">
        <v>3171</v>
      </c>
      <c r="L725" s="12">
        <v>22</v>
      </c>
      <c r="M725" s="14" t="s">
        <v>3185</v>
      </c>
      <c r="N725" s="14" t="s">
        <v>3186</v>
      </c>
      <c r="O725" s="15"/>
    </row>
    <row r="726" spans="1:15" ht="13.5" customHeight="1" x14ac:dyDescent="0.15">
      <c r="A726" s="17" t="s">
        <v>3177</v>
      </c>
      <c r="B726" s="18"/>
      <c r="C726" s="10"/>
      <c r="D726" s="17" t="s">
        <v>3178</v>
      </c>
      <c r="E726" s="11" t="s">
        <v>3167</v>
      </c>
      <c r="F726" s="10" t="s">
        <v>3187</v>
      </c>
      <c r="G726" s="12">
        <f t="shared" si="33"/>
        <v>442.8</v>
      </c>
      <c r="H726" s="13">
        <v>42599</v>
      </c>
      <c r="I726" s="12" t="s">
        <v>3169</v>
      </c>
      <c r="J726" s="12" t="s">
        <v>3188</v>
      </c>
      <c r="K726" s="12" t="s">
        <v>3171</v>
      </c>
      <c r="L726" s="12">
        <v>25</v>
      </c>
      <c r="M726" s="14" t="s">
        <v>3189</v>
      </c>
      <c r="N726" s="14" t="s">
        <v>3190</v>
      </c>
      <c r="O726" s="15"/>
    </row>
    <row r="727" spans="1:15" ht="13.5" customHeight="1" x14ac:dyDescent="0.15">
      <c r="A727" s="17" t="s">
        <v>3177</v>
      </c>
      <c r="B727" s="18"/>
      <c r="C727" s="10"/>
      <c r="D727" s="17" t="s">
        <v>3178</v>
      </c>
      <c r="E727" s="11" t="s">
        <v>3167</v>
      </c>
      <c r="F727" s="10" t="s">
        <v>3191</v>
      </c>
      <c r="G727" s="12">
        <f t="shared" si="33"/>
        <v>442.8</v>
      </c>
      <c r="H727" s="13">
        <v>42599</v>
      </c>
      <c r="I727" s="12" t="s">
        <v>3169</v>
      </c>
      <c r="J727" s="12" t="s">
        <v>3192</v>
      </c>
      <c r="K727" s="12" t="s">
        <v>3171</v>
      </c>
      <c r="L727" s="12">
        <v>25</v>
      </c>
      <c r="M727" s="14" t="s">
        <v>3193</v>
      </c>
      <c r="N727" s="14" t="s">
        <v>3190</v>
      </c>
      <c r="O727" s="15"/>
    </row>
    <row r="728" spans="1:15" ht="13.5" customHeight="1" x14ac:dyDescent="0.15">
      <c r="A728" s="17" t="s">
        <v>3177</v>
      </c>
      <c r="B728" s="18"/>
      <c r="C728" s="10"/>
      <c r="D728" s="17" t="s">
        <v>3178</v>
      </c>
      <c r="E728" s="11" t="s">
        <v>3167</v>
      </c>
      <c r="F728" s="10" t="s">
        <v>3194</v>
      </c>
      <c r="G728" s="12">
        <f t="shared" si="33"/>
        <v>442.8</v>
      </c>
      <c r="H728" s="13">
        <v>42599</v>
      </c>
      <c r="I728" s="12" t="s">
        <v>3169</v>
      </c>
      <c r="J728" s="12" t="s">
        <v>3195</v>
      </c>
      <c r="K728" s="12" t="s">
        <v>3171</v>
      </c>
      <c r="L728" s="12">
        <v>25</v>
      </c>
      <c r="M728" s="14" t="s">
        <v>3196</v>
      </c>
      <c r="N728" s="14" t="s">
        <v>3190</v>
      </c>
      <c r="O728" s="15"/>
    </row>
    <row r="729" spans="1:15" ht="13.5" customHeight="1" x14ac:dyDescent="0.15">
      <c r="A729" s="17" t="s">
        <v>3177</v>
      </c>
      <c r="B729" s="18"/>
      <c r="C729" s="10"/>
      <c r="D729" s="17" t="s">
        <v>3178</v>
      </c>
      <c r="E729" s="11" t="s">
        <v>3167</v>
      </c>
      <c r="F729" s="10" t="s">
        <v>3197</v>
      </c>
      <c r="G729" s="12">
        <f t="shared" si="33"/>
        <v>442.8</v>
      </c>
      <c r="H729" s="13">
        <v>42599</v>
      </c>
      <c r="I729" s="12" t="s">
        <v>3169</v>
      </c>
      <c r="J729" s="12" t="s">
        <v>3198</v>
      </c>
      <c r="K729" s="12" t="s">
        <v>3171</v>
      </c>
      <c r="L729" s="12">
        <v>25</v>
      </c>
      <c r="M729" s="14" t="s">
        <v>3199</v>
      </c>
      <c r="N729" s="14" t="s">
        <v>3190</v>
      </c>
      <c r="O729" s="15"/>
    </row>
    <row r="730" spans="1:15" ht="13.5" customHeight="1" x14ac:dyDescent="0.15">
      <c r="A730" s="17" t="s">
        <v>3200</v>
      </c>
      <c r="B730" s="18"/>
      <c r="C730" s="10"/>
      <c r="D730" s="17" t="s">
        <v>3201</v>
      </c>
      <c r="E730" s="11" t="s">
        <v>3167</v>
      </c>
      <c r="F730" s="10" t="s">
        <v>3202</v>
      </c>
      <c r="G730" s="12">
        <f>L730*17.498</f>
        <v>279.96800000000002</v>
      </c>
      <c r="H730" s="13">
        <v>42599</v>
      </c>
      <c r="I730" s="12" t="s">
        <v>3169</v>
      </c>
      <c r="J730" s="12" t="s">
        <v>3203</v>
      </c>
      <c r="K730" s="12" t="s">
        <v>3171</v>
      </c>
      <c r="L730" s="12">
        <v>16</v>
      </c>
      <c r="M730" s="14" t="s">
        <v>3204</v>
      </c>
      <c r="N730" s="14" t="s">
        <v>3205</v>
      </c>
      <c r="O730" s="15"/>
    </row>
    <row r="731" spans="1:15" ht="13.5" customHeight="1" x14ac:dyDescent="0.15">
      <c r="A731" s="17" t="s">
        <v>3200</v>
      </c>
      <c r="B731" s="18"/>
      <c r="C731" s="10"/>
      <c r="D731" s="17" t="s">
        <v>3201</v>
      </c>
      <c r="E731" s="11" t="s">
        <v>3167</v>
      </c>
      <c r="F731" s="10" t="s">
        <v>3206</v>
      </c>
      <c r="G731" s="12">
        <f>L731*17.498</f>
        <v>437.45000000000005</v>
      </c>
      <c r="H731" s="13">
        <v>42599</v>
      </c>
      <c r="I731" s="12" t="s">
        <v>3169</v>
      </c>
      <c r="J731" s="12" t="s">
        <v>3207</v>
      </c>
      <c r="K731" s="12" t="s">
        <v>3171</v>
      </c>
      <c r="L731" s="12">
        <v>25</v>
      </c>
      <c r="M731" s="14" t="s">
        <v>3208</v>
      </c>
      <c r="N731" s="14" t="s">
        <v>3190</v>
      </c>
      <c r="O731" s="15"/>
    </row>
    <row r="732" spans="1:15" ht="13.5" customHeight="1" x14ac:dyDescent="0.15">
      <c r="A732" s="17" t="s">
        <v>3200</v>
      </c>
      <c r="B732" s="18"/>
      <c r="C732" s="10"/>
      <c r="D732" s="17" t="s">
        <v>3201</v>
      </c>
      <c r="E732" s="11" t="s">
        <v>3167</v>
      </c>
      <c r="F732" s="10" t="s">
        <v>3209</v>
      </c>
      <c r="G732" s="12">
        <f>L732*17.498</f>
        <v>437.45000000000005</v>
      </c>
      <c r="H732" s="13">
        <v>42599</v>
      </c>
      <c r="I732" s="12" t="s">
        <v>3169</v>
      </c>
      <c r="J732" s="12" t="s">
        <v>3210</v>
      </c>
      <c r="K732" s="12" t="s">
        <v>3171</v>
      </c>
      <c r="L732" s="12">
        <v>25</v>
      </c>
      <c r="M732" s="14" t="s">
        <v>3211</v>
      </c>
      <c r="N732" s="14" t="s">
        <v>3190</v>
      </c>
      <c r="O732" s="15"/>
    </row>
    <row r="733" spans="1:15" ht="13.5" customHeight="1" x14ac:dyDescent="0.15">
      <c r="A733" s="17" t="s">
        <v>3200</v>
      </c>
      <c r="B733" s="18"/>
      <c r="C733" s="10"/>
      <c r="D733" s="17" t="s">
        <v>3201</v>
      </c>
      <c r="E733" s="11" t="s">
        <v>3167</v>
      </c>
      <c r="F733" s="10" t="s">
        <v>3212</v>
      </c>
      <c r="G733" s="12">
        <f>L733*17.498</f>
        <v>262.47000000000003</v>
      </c>
      <c r="H733" s="13">
        <v>42599</v>
      </c>
      <c r="I733" s="12" t="s">
        <v>3169</v>
      </c>
      <c r="J733" s="12" t="s">
        <v>3213</v>
      </c>
      <c r="K733" s="12" t="s">
        <v>3171</v>
      </c>
      <c r="L733" s="12">
        <v>15</v>
      </c>
      <c r="M733" s="14" t="s">
        <v>3214</v>
      </c>
      <c r="N733" s="14" t="s">
        <v>3176</v>
      </c>
      <c r="O733" s="15"/>
    </row>
    <row r="734" spans="1:15" ht="13.5" customHeight="1" x14ac:dyDescent="0.15">
      <c r="A734" s="17" t="s">
        <v>3215</v>
      </c>
      <c r="B734" s="18"/>
      <c r="C734" s="10"/>
      <c r="D734" s="17" t="s">
        <v>3201</v>
      </c>
      <c r="E734" s="11" t="s">
        <v>3167</v>
      </c>
      <c r="F734" s="10" t="s">
        <v>3216</v>
      </c>
      <c r="G734" s="12">
        <f>L734*17.498</f>
        <v>87.490000000000009</v>
      </c>
      <c r="H734" s="13">
        <v>42599</v>
      </c>
      <c r="I734" s="12" t="s">
        <v>3217</v>
      </c>
      <c r="J734" s="12" t="s">
        <v>3218</v>
      </c>
      <c r="K734" s="12" t="s">
        <v>3219</v>
      </c>
      <c r="L734" s="12">
        <v>5</v>
      </c>
      <c r="M734" s="14" t="s">
        <v>3220</v>
      </c>
      <c r="N734" s="14" t="s">
        <v>3221</v>
      </c>
      <c r="O734" s="15"/>
    </row>
    <row r="735" spans="1:15" ht="13.5" customHeight="1" x14ac:dyDescent="0.15">
      <c r="A735" s="17" t="s">
        <v>3222</v>
      </c>
      <c r="B735" s="18"/>
      <c r="C735" s="10"/>
      <c r="D735" s="17" t="s">
        <v>3223</v>
      </c>
      <c r="E735" s="11" t="s">
        <v>3167</v>
      </c>
      <c r="F735" s="10" t="s">
        <v>3224</v>
      </c>
      <c r="G735" s="12">
        <f>29.101*L735</f>
        <v>145.505</v>
      </c>
      <c r="H735" s="13">
        <v>42599</v>
      </c>
      <c r="I735" s="12" t="s">
        <v>3225</v>
      </c>
      <c r="J735" s="12" t="s">
        <v>3226</v>
      </c>
      <c r="K735" s="12" t="s">
        <v>3171</v>
      </c>
      <c r="L735" s="12">
        <v>5</v>
      </c>
      <c r="M735" s="14" t="s">
        <v>3227</v>
      </c>
      <c r="N735" s="14" t="s">
        <v>3221</v>
      </c>
      <c r="O735" s="15"/>
    </row>
    <row r="736" spans="1:15" ht="13.5" customHeight="1" x14ac:dyDescent="0.15">
      <c r="A736" s="17" t="s">
        <v>3228</v>
      </c>
      <c r="B736" s="18"/>
      <c r="C736" s="10"/>
      <c r="D736" s="17" t="s">
        <v>3223</v>
      </c>
      <c r="E736" s="11" t="s">
        <v>3167</v>
      </c>
      <c r="F736" s="10" t="s">
        <v>3229</v>
      </c>
      <c r="G736" s="12">
        <f>L736*29.101</f>
        <v>582.02</v>
      </c>
      <c r="H736" s="13">
        <v>42599</v>
      </c>
      <c r="I736" s="12" t="s">
        <v>3230</v>
      </c>
      <c r="J736" s="12" t="s">
        <v>3231</v>
      </c>
      <c r="K736" s="12" t="s">
        <v>3171</v>
      </c>
      <c r="L736" s="12">
        <v>20</v>
      </c>
      <c r="M736" s="14" t="s">
        <v>3227</v>
      </c>
      <c r="N736" s="14" t="s">
        <v>3232</v>
      </c>
      <c r="O736" s="15"/>
    </row>
    <row r="737" spans="1:16361" ht="13.5" customHeight="1" x14ac:dyDescent="0.15">
      <c r="A737" s="17" t="s">
        <v>3228</v>
      </c>
      <c r="B737" s="18"/>
      <c r="C737" s="10"/>
      <c r="D737" s="17" t="s">
        <v>3223</v>
      </c>
      <c r="E737" s="11" t="s">
        <v>3167</v>
      </c>
      <c r="F737" s="10" t="s">
        <v>3233</v>
      </c>
      <c r="G737" s="12">
        <f>L737*29.101</f>
        <v>727.52499999999998</v>
      </c>
      <c r="H737" s="13">
        <v>42599</v>
      </c>
      <c r="I737" s="12" t="s">
        <v>3230</v>
      </c>
      <c r="J737" s="12" t="s">
        <v>3234</v>
      </c>
      <c r="K737" s="12" t="s">
        <v>3171</v>
      </c>
      <c r="L737" s="12">
        <v>25</v>
      </c>
      <c r="M737" s="14" t="s">
        <v>3235</v>
      </c>
      <c r="N737" s="14" t="s">
        <v>3190</v>
      </c>
      <c r="O737" s="15"/>
    </row>
    <row r="738" spans="1:16361" ht="13.5" customHeight="1" x14ac:dyDescent="0.15">
      <c r="A738" s="17" t="s">
        <v>3228</v>
      </c>
      <c r="B738" s="18"/>
      <c r="C738" s="10"/>
      <c r="D738" s="17" t="s">
        <v>3223</v>
      </c>
      <c r="E738" s="11" t="s">
        <v>3167</v>
      </c>
      <c r="F738" s="10" t="s">
        <v>3236</v>
      </c>
      <c r="G738" s="12">
        <f>L738*29.101</f>
        <v>436.51499999999999</v>
      </c>
      <c r="H738" s="13">
        <v>42599</v>
      </c>
      <c r="I738" s="12" t="s">
        <v>3230</v>
      </c>
      <c r="J738" s="12" t="s">
        <v>3237</v>
      </c>
      <c r="K738" s="12" t="s">
        <v>3171</v>
      </c>
      <c r="L738" s="12">
        <v>15</v>
      </c>
      <c r="M738" s="14" t="s">
        <v>3238</v>
      </c>
      <c r="N738" s="14" t="s">
        <v>3176</v>
      </c>
      <c r="O738" s="15"/>
    </row>
    <row r="739" spans="1:16361" x14ac:dyDescent="0.15">
      <c r="A739" s="17" t="s">
        <v>3264</v>
      </c>
      <c r="B739" s="18"/>
      <c r="C739" s="10"/>
      <c r="D739" s="17" t="s">
        <v>3242</v>
      </c>
      <c r="E739" s="11" t="s">
        <v>3167</v>
      </c>
      <c r="F739" s="10" t="s">
        <v>3243</v>
      </c>
      <c r="G739" s="12">
        <v>227.07400000000001</v>
      </c>
      <c r="H739" s="13">
        <v>42601</v>
      </c>
      <c r="I739" s="12" t="s">
        <v>3239</v>
      </c>
      <c r="J739" s="12" t="s">
        <v>3244</v>
      </c>
      <c r="K739" s="12" t="s">
        <v>3171</v>
      </c>
      <c r="L739" s="12" t="s">
        <v>3245</v>
      </c>
      <c r="M739" s="14" t="s">
        <v>3246</v>
      </c>
      <c r="N739" s="14" t="s">
        <v>3247</v>
      </c>
      <c r="O739" s="15"/>
    </row>
    <row r="740" spans="1:16361" x14ac:dyDescent="0.15">
      <c r="A740" s="17" t="s">
        <v>1903</v>
      </c>
      <c r="B740" s="18"/>
      <c r="C740" s="10"/>
      <c r="D740" s="17" t="s">
        <v>1904</v>
      </c>
      <c r="E740" s="11" t="s">
        <v>34</v>
      </c>
      <c r="F740" s="10" t="s">
        <v>3270</v>
      </c>
      <c r="G740" s="12">
        <v>154.589</v>
      </c>
      <c r="H740" s="13">
        <v>42606</v>
      </c>
      <c r="I740" s="12" t="s">
        <v>163</v>
      </c>
      <c r="J740" s="12" t="s">
        <v>3265</v>
      </c>
      <c r="K740" s="12" t="s">
        <v>1087</v>
      </c>
      <c r="L740" s="12" t="s">
        <v>2225</v>
      </c>
      <c r="M740" s="14" t="s">
        <v>3271</v>
      </c>
      <c r="N740" s="14" t="s">
        <v>3272</v>
      </c>
      <c r="O740" s="15"/>
    </row>
    <row r="741" spans="1:16361" x14ac:dyDescent="0.15">
      <c r="A741" s="17" t="s">
        <v>1903</v>
      </c>
      <c r="B741" s="18"/>
      <c r="C741" s="10"/>
      <c r="D741" s="17" t="s">
        <v>1904</v>
      </c>
      <c r="E741" s="11" t="s">
        <v>34</v>
      </c>
      <c r="F741" s="10" t="s">
        <v>3273</v>
      </c>
      <c r="G741" s="12">
        <v>382.34899999999999</v>
      </c>
      <c r="H741" s="13">
        <v>42606</v>
      </c>
      <c r="I741" s="12" t="s">
        <v>163</v>
      </c>
      <c r="J741" s="12" t="s">
        <v>3266</v>
      </c>
      <c r="K741" s="12" t="s">
        <v>1087</v>
      </c>
      <c r="L741" s="12" t="s">
        <v>1902</v>
      </c>
      <c r="M741" s="14" t="s">
        <v>3274</v>
      </c>
      <c r="N741" s="14" t="s">
        <v>3275</v>
      </c>
      <c r="O741" s="15"/>
    </row>
    <row r="742" spans="1:16361" x14ac:dyDescent="0.15">
      <c r="A742" s="17" t="s">
        <v>1903</v>
      </c>
      <c r="B742" s="18"/>
      <c r="C742" s="10"/>
      <c r="D742" s="17" t="s">
        <v>1904</v>
      </c>
      <c r="E742" s="11" t="s">
        <v>34</v>
      </c>
      <c r="F742" s="10" t="s">
        <v>3276</v>
      </c>
      <c r="G742" s="12">
        <v>154.57400000000001</v>
      </c>
      <c r="H742" s="13">
        <v>42606</v>
      </c>
      <c r="I742" s="12" t="s">
        <v>163</v>
      </c>
      <c r="J742" s="12" t="s">
        <v>3267</v>
      </c>
      <c r="K742" s="12" t="s">
        <v>1087</v>
      </c>
      <c r="L742" s="12" t="s">
        <v>2225</v>
      </c>
      <c r="M742" s="14" t="s">
        <v>3277</v>
      </c>
      <c r="N742" s="14" t="s">
        <v>3278</v>
      </c>
      <c r="O742" s="15"/>
    </row>
    <row r="743" spans="1:16361" x14ac:dyDescent="0.15">
      <c r="A743" s="17" t="s">
        <v>1903</v>
      </c>
      <c r="B743" s="18"/>
      <c r="C743" s="10"/>
      <c r="D743" s="17" t="s">
        <v>1904</v>
      </c>
      <c r="E743" s="11" t="s">
        <v>34</v>
      </c>
      <c r="F743" s="10" t="s">
        <v>3279</v>
      </c>
      <c r="G743" s="12">
        <v>154.446</v>
      </c>
      <c r="H743" s="13">
        <v>42606</v>
      </c>
      <c r="I743" s="12" t="s">
        <v>163</v>
      </c>
      <c r="J743" s="12" t="s">
        <v>3268</v>
      </c>
      <c r="K743" s="12" t="s">
        <v>1087</v>
      </c>
      <c r="L743" s="12" t="s">
        <v>2225</v>
      </c>
      <c r="M743" s="14" t="s">
        <v>3280</v>
      </c>
      <c r="N743" s="14" t="s">
        <v>3281</v>
      </c>
      <c r="O743" s="15"/>
    </row>
    <row r="744" spans="1:16361" x14ac:dyDescent="0.15">
      <c r="A744" s="17" t="s">
        <v>3282</v>
      </c>
      <c r="B744" s="18"/>
      <c r="C744" s="10"/>
      <c r="D744" s="17" t="s">
        <v>3283</v>
      </c>
      <c r="E744" s="11" t="s">
        <v>3284</v>
      </c>
      <c r="F744" s="10" t="s">
        <v>3285</v>
      </c>
      <c r="G744" s="12">
        <v>227.68</v>
      </c>
      <c r="H744" s="13">
        <v>42606</v>
      </c>
      <c r="I744" s="12" t="s">
        <v>3286</v>
      </c>
      <c r="J744" s="12" t="s">
        <v>3287</v>
      </c>
      <c r="K744" s="12" t="s">
        <v>3288</v>
      </c>
      <c r="L744" s="12" t="s">
        <v>3289</v>
      </c>
      <c r="M744" s="14" t="s">
        <v>3290</v>
      </c>
      <c r="N744" s="14" t="s">
        <v>3291</v>
      </c>
      <c r="O744" s="15"/>
    </row>
    <row r="745" spans="1:16361" s="49" customFormat="1" ht="48" customHeight="1" x14ac:dyDescent="0.15">
      <c r="A745" s="46" t="s">
        <v>3416</v>
      </c>
      <c r="B745" s="50"/>
      <c r="C745" s="51"/>
      <c r="D745" s="46" t="s">
        <v>3417</v>
      </c>
      <c r="E745" s="52" t="s">
        <v>3410</v>
      </c>
      <c r="F745" s="51" t="s">
        <v>3411</v>
      </c>
      <c r="G745" s="53">
        <f>L745*2.335</f>
        <v>35.024999999999999</v>
      </c>
      <c r="H745" s="54">
        <v>42608</v>
      </c>
      <c r="I745" s="53" t="s">
        <v>3412</v>
      </c>
      <c r="J745" s="53" t="s">
        <v>3415</v>
      </c>
      <c r="K745" s="53"/>
      <c r="L745" s="53">
        <v>15</v>
      </c>
      <c r="M745" s="55" t="s">
        <v>3413</v>
      </c>
      <c r="N745" s="55" t="s">
        <v>3414</v>
      </c>
      <c r="O745" s="1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  <c r="EN745"/>
      <c r="EO745"/>
      <c r="EP745"/>
      <c r="EQ745"/>
      <c r="ER745"/>
      <c r="ES745"/>
      <c r="ET745"/>
      <c r="EU745"/>
      <c r="EV745"/>
      <c r="EW745"/>
      <c r="EX745"/>
      <c r="EY745"/>
      <c r="EZ745"/>
      <c r="FA745"/>
      <c r="FB745"/>
      <c r="FC745"/>
      <c r="FD745"/>
      <c r="FE745"/>
      <c r="FF745"/>
      <c r="FG745"/>
      <c r="FH745"/>
      <c r="FI745"/>
      <c r="FJ745"/>
      <c r="FK745"/>
      <c r="FL745"/>
      <c r="FM745"/>
      <c r="FN745"/>
      <c r="FO745"/>
      <c r="FP745"/>
      <c r="FQ745"/>
      <c r="FR745"/>
      <c r="FS745"/>
      <c r="FT745"/>
      <c r="FU745"/>
      <c r="FV745"/>
      <c r="FW745"/>
      <c r="FX745"/>
      <c r="FY745"/>
      <c r="FZ745"/>
      <c r="GA745"/>
      <c r="GB745"/>
      <c r="GC745"/>
      <c r="GD745"/>
      <c r="GE745"/>
      <c r="GF745"/>
      <c r="GG745"/>
      <c r="GH745"/>
      <c r="GI745"/>
      <c r="GJ745"/>
      <c r="GK745"/>
      <c r="GL745"/>
      <c r="GM745"/>
      <c r="GN745"/>
      <c r="GO745"/>
      <c r="GP745"/>
      <c r="GQ745"/>
      <c r="GR745"/>
      <c r="GS745"/>
      <c r="GT745"/>
      <c r="GU745"/>
      <c r="GV745"/>
      <c r="GW745"/>
      <c r="GX745"/>
      <c r="GY745"/>
      <c r="GZ745"/>
      <c r="HA745"/>
      <c r="HB745"/>
      <c r="HC745"/>
      <c r="HD745"/>
      <c r="HE745"/>
      <c r="HF745"/>
      <c r="HG745"/>
      <c r="HH745"/>
      <c r="HI745"/>
      <c r="HJ745"/>
      <c r="HK745"/>
      <c r="HL745"/>
      <c r="HM745"/>
      <c r="HN745"/>
      <c r="HO745"/>
      <c r="HP745"/>
      <c r="HQ745"/>
      <c r="HR745"/>
      <c r="HS745"/>
      <c r="HT745"/>
      <c r="HU745"/>
      <c r="HV745"/>
      <c r="HW745"/>
      <c r="HX745"/>
      <c r="HY745"/>
      <c r="HZ745"/>
      <c r="IA745"/>
      <c r="IB745"/>
      <c r="IC745"/>
      <c r="ID745"/>
      <c r="IE745"/>
      <c r="IF745"/>
      <c r="IG745"/>
      <c r="IH745"/>
      <c r="II745"/>
      <c r="IJ745"/>
      <c r="IK745"/>
      <c r="IL745"/>
      <c r="IM745"/>
      <c r="IN745"/>
      <c r="IO745"/>
      <c r="IP745"/>
      <c r="IQ745"/>
      <c r="IR745"/>
      <c r="IS745"/>
      <c r="IT745"/>
      <c r="IU745"/>
      <c r="IV745"/>
      <c r="IW745"/>
      <c r="IX745"/>
      <c r="IY745"/>
      <c r="IZ745"/>
      <c r="JA745"/>
      <c r="JB745"/>
      <c r="JC745"/>
      <c r="JD745"/>
      <c r="JE745"/>
      <c r="JF745"/>
      <c r="JG745"/>
      <c r="JH745"/>
      <c r="JI745"/>
      <c r="JJ745"/>
      <c r="JK745"/>
      <c r="JL745"/>
      <c r="JM745"/>
      <c r="JN745"/>
      <c r="JO745"/>
      <c r="JP745"/>
      <c r="JQ745"/>
      <c r="JR745"/>
      <c r="JS745"/>
      <c r="JT745"/>
      <c r="JU745"/>
      <c r="JV745"/>
      <c r="JW745"/>
      <c r="JX745"/>
      <c r="JY745"/>
      <c r="JZ745"/>
      <c r="KA745"/>
      <c r="KB745"/>
      <c r="KC745"/>
      <c r="KD745"/>
      <c r="KE745"/>
      <c r="KF745"/>
      <c r="KG745"/>
      <c r="KH745"/>
      <c r="KI745"/>
      <c r="KJ745"/>
      <c r="KK745"/>
      <c r="KL745"/>
      <c r="KM745"/>
      <c r="KN745"/>
      <c r="KO745"/>
      <c r="KP745"/>
      <c r="KQ745"/>
      <c r="KR745"/>
      <c r="KS745"/>
      <c r="KT745"/>
      <c r="KU745"/>
      <c r="KV745"/>
      <c r="KW745"/>
      <c r="KX745"/>
      <c r="KY745"/>
      <c r="KZ745"/>
      <c r="LA745"/>
      <c r="LB745"/>
      <c r="LC745"/>
      <c r="LD745"/>
      <c r="LE745"/>
      <c r="LF745"/>
      <c r="LG745"/>
      <c r="LH745"/>
      <c r="LI745"/>
      <c r="LJ745"/>
      <c r="LK745"/>
      <c r="LL745"/>
      <c r="LM745"/>
      <c r="LN745"/>
      <c r="LO745"/>
      <c r="LP745"/>
      <c r="LQ745"/>
      <c r="LR745"/>
      <c r="LS745"/>
      <c r="LT745"/>
      <c r="LU745"/>
      <c r="LV745"/>
      <c r="LW745"/>
      <c r="LX745"/>
      <c r="LY745"/>
      <c r="LZ745"/>
      <c r="MA745"/>
      <c r="MB745"/>
      <c r="MC745"/>
      <c r="MD745"/>
      <c r="ME745"/>
      <c r="MF745"/>
      <c r="MG745"/>
      <c r="MH745"/>
      <c r="MI745"/>
      <c r="MJ745"/>
      <c r="MK745"/>
      <c r="ML745"/>
      <c r="MM745"/>
      <c r="MN745"/>
      <c r="MO745"/>
      <c r="MP745"/>
      <c r="MQ745"/>
      <c r="MR745"/>
      <c r="MS745"/>
      <c r="MT745"/>
      <c r="MU745"/>
      <c r="MV745"/>
      <c r="MW745"/>
      <c r="MX745"/>
      <c r="MY745"/>
      <c r="MZ745"/>
      <c r="NA745"/>
      <c r="NB745"/>
      <c r="NC745"/>
      <c r="ND745"/>
      <c r="NE745"/>
      <c r="NF745"/>
      <c r="NG745"/>
      <c r="NH745"/>
      <c r="NI745"/>
      <c r="NJ745"/>
      <c r="NK745"/>
      <c r="NL745"/>
      <c r="NM745"/>
      <c r="NN745"/>
      <c r="NO745"/>
      <c r="NP745"/>
      <c r="NQ745"/>
      <c r="NR745"/>
      <c r="NS745"/>
      <c r="NT745"/>
      <c r="NU745"/>
      <c r="NV745"/>
      <c r="NW745"/>
      <c r="NX745"/>
      <c r="NY745"/>
      <c r="NZ745"/>
      <c r="OA745"/>
      <c r="OB745"/>
      <c r="OC745"/>
      <c r="OD745"/>
      <c r="OE745"/>
      <c r="OF745"/>
      <c r="OG745"/>
      <c r="OH745"/>
      <c r="OI745"/>
      <c r="OJ745"/>
      <c r="OK745"/>
      <c r="OL745"/>
      <c r="OM745"/>
      <c r="ON745"/>
      <c r="OO745"/>
      <c r="OP745"/>
      <c r="OQ745"/>
      <c r="OR745"/>
      <c r="OS745"/>
      <c r="OT745"/>
      <c r="OU745"/>
      <c r="OV745"/>
      <c r="OW745"/>
      <c r="OX745"/>
      <c r="OY745"/>
      <c r="OZ745"/>
      <c r="PA745"/>
      <c r="PB745"/>
      <c r="PC745"/>
      <c r="PD745"/>
      <c r="PE745"/>
      <c r="PF745"/>
      <c r="PG745"/>
      <c r="PH745"/>
      <c r="PI745"/>
      <c r="PJ745"/>
      <c r="PK745"/>
      <c r="PL745"/>
      <c r="PM745"/>
      <c r="PN745"/>
      <c r="PO745"/>
      <c r="PP745"/>
      <c r="PQ745"/>
      <c r="PR745"/>
      <c r="PS745"/>
      <c r="PT745"/>
      <c r="PU745"/>
      <c r="PV745"/>
      <c r="PW745"/>
      <c r="PX745"/>
      <c r="PY745"/>
      <c r="PZ745"/>
      <c r="QA745"/>
      <c r="QB745"/>
      <c r="QC745"/>
      <c r="QD745"/>
      <c r="QE745"/>
      <c r="QF745"/>
      <c r="QG745"/>
      <c r="QH745"/>
      <c r="QI745"/>
      <c r="QJ745"/>
      <c r="QK745"/>
      <c r="QL745"/>
      <c r="QM745"/>
      <c r="QN745"/>
      <c r="QO745"/>
      <c r="QP745"/>
      <c r="QQ745"/>
      <c r="QR745"/>
      <c r="QS745"/>
      <c r="QT745"/>
      <c r="QU745"/>
      <c r="QV745"/>
      <c r="QW745"/>
      <c r="QX745"/>
      <c r="QY745"/>
      <c r="QZ745"/>
      <c r="RA745"/>
      <c r="RB745"/>
      <c r="RC745"/>
      <c r="RD745"/>
      <c r="RE745"/>
      <c r="RF745"/>
      <c r="RG745"/>
      <c r="RH745"/>
      <c r="RI745"/>
      <c r="RJ745"/>
      <c r="RK745"/>
      <c r="RL745"/>
      <c r="RM745"/>
      <c r="RN745"/>
      <c r="RO745"/>
      <c r="RP745"/>
      <c r="RQ745"/>
      <c r="RR745"/>
      <c r="RS745"/>
      <c r="RT745"/>
      <c r="RU745"/>
      <c r="RV745"/>
      <c r="RW745"/>
      <c r="RX745"/>
      <c r="RY745"/>
      <c r="RZ745"/>
      <c r="SA745"/>
      <c r="SB745"/>
      <c r="SC745"/>
      <c r="SD745"/>
      <c r="SE745"/>
      <c r="SF745"/>
      <c r="SG745"/>
      <c r="SH745"/>
      <c r="SI745"/>
      <c r="SJ745"/>
      <c r="SK745"/>
      <c r="SL745"/>
      <c r="SM745"/>
      <c r="SN745"/>
      <c r="SO745"/>
      <c r="SP745"/>
      <c r="SQ745"/>
      <c r="SR745"/>
      <c r="SS745"/>
      <c r="ST745"/>
      <c r="SU745"/>
      <c r="SV745"/>
      <c r="SW745"/>
      <c r="SX745"/>
      <c r="SY745"/>
      <c r="SZ745"/>
      <c r="TA745"/>
      <c r="TB745"/>
      <c r="TC745"/>
      <c r="TD745"/>
      <c r="TE745"/>
      <c r="TF745"/>
      <c r="TG745"/>
      <c r="TH745"/>
      <c r="TI745"/>
      <c r="TJ745"/>
      <c r="TK745"/>
      <c r="TL745"/>
      <c r="TM745"/>
      <c r="TN745"/>
      <c r="TO745"/>
      <c r="TP745"/>
      <c r="TQ745"/>
      <c r="TR745"/>
      <c r="TS745"/>
      <c r="TT745"/>
      <c r="TU745"/>
      <c r="TV745"/>
      <c r="TW745"/>
      <c r="TX745"/>
      <c r="TY745"/>
      <c r="TZ745"/>
      <c r="UA745"/>
      <c r="UB745"/>
      <c r="UC745"/>
      <c r="UD745"/>
      <c r="UE745"/>
      <c r="UF745"/>
      <c r="UG745"/>
      <c r="UH745"/>
      <c r="UI745"/>
      <c r="UJ745"/>
      <c r="UK745"/>
      <c r="UL745"/>
      <c r="UM745"/>
      <c r="UN745"/>
      <c r="UO745"/>
      <c r="UP745"/>
      <c r="UQ745"/>
      <c r="UR745"/>
      <c r="US745"/>
      <c r="UT745"/>
      <c r="UU745"/>
      <c r="UV745"/>
      <c r="UW745"/>
      <c r="UX745"/>
      <c r="UY745"/>
      <c r="UZ745"/>
      <c r="VA745"/>
      <c r="VB745"/>
      <c r="VC745"/>
      <c r="VD745"/>
      <c r="VE745"/>
      <c r="VF745"/>
      <c r="VG745"/>
      <c r="VH745"/>
      <c r="VI745"/>
      <c r="VJ745"/>
      <c r="VK745"/>
      <c r="VL745"/>
      <c r="VM745"/>
      <c r="VN745"/>
      <c r="VO745"/>
      <c r="VP745"/>
      <c r="VQ745"/>
      <c r="VR745"/>
      <c r="VS745"/>
      <c r="VT745"/>
      <c r="VU745"/>
      <c r="VV745"/>
      <c r="VW745"/>
      <c r="VX745"/>
      <c r="VY745"/>
      <c r="VZ745"/>
      <c r="WA745"/>
      <c r="WB745"/>
      <c r="WC745"/>
      <c r="WD745"/>
      <c r="WE745"/>
      <c r="WF745"/>
      <c r="WG745"/>
      <c r="WH745"/>
      <c r="WI745"/>
      <c r="WJ745"/>
      <c r="WK745"/>
      <c r="WL745"/>
      <c r="WM745"/>
      <c r="WN745"/>
      <c r="WO745"/>
      <c r="WP745"/>
      <c r="WQ745"/>
      <c r="WR745"/>
      <c r="WS745"/>
      <c r="WT745"/>
      <c r="WU745"/>
      <c r="WV745"/>
      <c r="WW745"/>
      <c r="WX745"/>
      <c r="WY745"/>
      <c r="WZ745"/>
      <c r="XA745"/>
      <c r="XB745"/>
      <c r="XC745"/>
      <c r="XD745"/>
      <c r="XE745"/>
      <c r="XF745"/>
      <c r="XG745"/>
      <c r="XH745"/>
      <c r="XI745"/>
      <c r="XJ745"/>
      <c r="XK745"/>
      <c r="XL745"/>
      <c r="XM745"/>
      <c r="XN745"/>
      <c r="XO745"/>
      <c r="XP745"/>
      <c r="XQ745"/>
      <c r="XR745"/>
      <c r="XS745"/>
      <c r="XT745"/>
      <c r="XU745"/>
      <c r="XV745"/>
      <c r="XW745"/>
      <c r="XX745"/>
      <c r="XY745"/>
      <c r="XZ745"/>
      <c r="YA745"/>
      <c r="YB745"/>
      <c r="YC745"/>
      <c r="YD745"/>
      <c r="YE745"/>
      <c r="YF745"/>
      <c r="YG745"/>
      <c r="YH745"/>
      <c r="YI745"/>
      <c r="YJ745"/>
      <c r="YK745"/>
      <c r="YL745"/>
      <c r="YM745"/>
      <c r="YN745"/>
      <c r="YO745"/>
      <c r="YP745"/>
      <c r="YQ745"/>
      <c r="YR745"/>
      <c r="YS745"/>
      <c r="YT745"/>
      <c r="YU745"/>
      <c r="YV745"/>
      <c r="YW745"/>
      <c r="YX745"/>
      <c r="YY745"/>
      <c r="YZ745"/>
      <c r="ZA745"/>
      <c r="ZB745"/>
      <c r="ZC745"/>
      <c r="ZD745"/>
      <c r="ZE745"/>
      <c r="ZF745"/>
      <c r="ZG745"/>
      <c r="ZH745"/>
      <c r="ZI745"/>
      <c r="ZJ745"/>
      <c r="ZK745"/>
      <c r="ZL745"/>
      <c r="ZM745"/>
      <c r="ZN745"/>
      <c r="ZO745"/>
      <c r="ZP745"/>
      <c r="ZQ745"/>
      <c r="ZR745"/>
      <c r="ZS745"/>
      <c r="ZT745"/>
      <c r="ZU745"/>
      <c r="ZV745"/>
      <c r="ZW745"/>
      <c r="ZX745"/>
      <c r="ZY745"/>
      <c r="ZZ745"/>
      <c r="AAA745"/>
      <c r="AAB745"/>
      <c r="AAC745"/>
      <c r="AAD745"/>
      <c r="AAE745"/>
      <c r="AAF745"/>
      <c r="AAG745"/>
      <c r="AAH745"/>
      <c r="AAI745"/>
      <c r="AAJ745"/>
      <c r="AAK745"/>
      <c r="AAL745"/>
      <c r="AAM745"/>
      <c r="AAN745"/>
      <c r="AAO745"/>
      <c r="AAP745"/>
      <c r="AAQ745"/>
      <c r="AAR745"/>
      <c r="AAS745"/>
      <c r="AAT745"/>
      <c r="AAU745"/>
      <c r="AAV745"/>
      <c r="AAW745"/>
      <c r="AAX745"/>
      <c r="AAY745"/>
      <c r="AAZ745"/>
      <c r="ABA745"/>
      <c r="ABB745"/>
      <c r="ABC745"/>
      <c r="ABD745"/>
      <c r="ABE745"/>
      <c r="ABF745"/>
      <c r="ABG745"/>
      <c r="ABH745"/>
      <c r="ABI745"/>
      <c r="ABJ745"/>
      <c r="ABK745"/>
      <c r="ABL745"/>
      <c r="ABM745"/>
      <c r="ABN745"/>
      <c r="ABO745"/>
      <c r="ABP745"/>
      <c r="ABQ745"/>
      <c r="ABR745"/>
      <c r="ABS745"/>
      <c r="ABT745"/>
      <c r="ABU745"/>
      <c r="ABV745"/>
      <c r="ABW745"/>
      <c r="ABX745"/>
      <c r="ABY745"/>
      <c r="ABZ745"/>
      <c r="ACA745"/>
      <c r="ACB745"/>
      <c r="ACC745"/>
      <c r="ACD745"/>
      <c r="ACE745"/>
      <c r="ACF745"/>
      <c r="ACG745"/>
      <c r="ACH745"/>
      <c r="ACI745"/>
      <c r="ACJ745"/>
      <c r="ACK745"/>
      <c r="ACL745"/>
      <c r="ACM745"/>
      <c r="ACN745"/>
      <c r="ACO745"/>
      <c r="ACP745"/>
      <c r="ACQ745"/>
      <c r="ACR745"/>
      <c r="ACS745"/>
      <c r="ACT745"/>
      <c r="ACU745"/>
      <c r="ACV745"/>
      <c r="ACW745"/>
      <c r="ACX745"/>
      <c r="ACY745"/>
      <c r="ACZ745"/>
      <c r="ADA745"/>
      <c r="ADB745"/>
      <c r="ADC745"/>
      <c r="ADD745"/>
      <c r="ADE745"/>
      <c r="ADF745"/>
      <c r="ADG745"/>
      <c r="ADH745"/>
      <c r="ADI745"/>
      <c r="ADJ745"/>
      <c r="ADK745"/>
      <c r="ADL745"/>
      <c r="ADM745"/>
      <c r="ADN745"/>
      <c r="ADO745"/>
      <c r="ADP745"/>
      <c r="ADQ745"/>
      <c r="ADR745"/>
      <c r="ADS745"/>
      <c r="ADT745"/>
      <c r="ADU745"/>
      <c r="ADV745"/>
      <c r="ADW745"/>
      <c r="ADX745"/>
      <c r="ADY745"/>
      <c r="ADZ745"/>
      <c r="AEA745"/>
      <c r="AEB745"/>
      <c r="AEC745"/>
      <c r="AED745"/>
      <c r="AEE745"/>
      <c r="AEF745"/>
      <c r="AEG745"/>
      <c r="AEH745"/>
      <c r="AEI745"/>
      <c r="AEJ745"/>
      <c r="AEK745"/>
      <c r="AEL745"/>
      <c r="AEM745"/>
      <c r="AEN745"/>
      <c r="AEO745"/>
      <c r="AEP745"/>
      <c r="AEQ745"/>
      <c r="AER745"/>
      <c r="AES745"/>
      <c r="AET745"/>
      <c r="AEU745"/>
      <c r="AEV745"/>
      <c r="AEW745"/>
      <c r="AEX745"/>
      <c r="AEY745"/>
      <c r="AEZ745"/>
      <c r="AFA745"/>
      <c r="AFB745"/>
      <c r="AFC745"/>
      <c r="AFD745"/>
      <c r="AFE745"/>
      <c r="AFF745"/>
      <c r="AFG745"/>
      <c r="AFH745"/>
      <c r="AFI745"/>
      <c r="AFJ745"/>
      <c r="AFK745"/>
      <c r="AFL745"/>
      <c r="AFM745"/>
      <c r="AFN745"/>
      <c r="AFO745"/>
      <c r="AFP745"/>
      <c r="AFQ745"/>
      <c r="AFR745"/>
      <c r="AFS745"/>
      <c r="AFT745"/>
      <c r="AFU745"/>
      <c r="AFV745"/>
      <c r="AFW745"/>
      <c r="AFX745"/>
      <c r="AFY745"/>
      <c r="AFZ745"/>
      <c r="AGA745"/>
      <c r="AGB745"/>
      <c r="AGC745"/>
      <c r="AGD745"/>
      <c r="AGE745"/>
      <c r="AGF745"/>
      <c r="AGG745"/>
      <c r="AGH745"/>
      <c r="AGI745"/>
      <c r="AGJ745"/>
      <c r="AGK745"/>
      <c r="AGL745"/>
      <c r="AGM745"/>
      <c r="AGN745"/>
      <c r="AGO745"/>
      <c r="AGP745"/>
      <c r="AGQ745"/>
      <c r="AGR745"/>
      <c r="AGS745"/>
      <c r="AGT745"/>
      <c r="AGU745"/>
      <c r="AGV745"/>
      <c r="AGW745"/>
      <c r="AGX745"/>
      <c r="AGY745"/>
      <c r="AGZ745"/>
      <c r="AHA745"/>
      <c r="AHB745"/>
      <c r="AHC745"/>
      <c r="AHD745"/>
      <c r="AHE745"/>
      <c r="AHF745"/>
      <c r="AHG745"/>
      <c r="AHH745"/>
      <c r="AHI745"/>
      <c r="AHJ745"/>
      <c r="AHK745"/>
      <c r="AHL745"/>
      <c r="AHM745"/>
      <c r="AHN745"/>
      <c r="AHO745"/>
      <c r="AHP745"/>
      <c r="AHQ745"/>
      <c r="AHR745"/>
      <c r="AHS745"/>
      <c r="AHT745"/>
      <c r="AHU745"/>
      <c r="AHV745"/>
      <c r="AHW745"/>
      <c r="AHX745"/>
      <c r="AHY745"/>
      <c r="AHZ745"/>
      <c r="AIA745"/>
      <c r="AIB745"/>
      <c r="AIC745"/>
      <c r="AID745"/>
      <c r="AIE745"/>
      <c r="AIF745"/>
      <c r="AIG745"/>
      <c r="AIH745"/>
      <c r="AII745"/>
      <c r="AIJ745"/>
      <c r="AIK745"/>
      <c r="AIL745"/>
      <c r="AIM745"/>
      <c r="AIN745"/>
      <c r="AIO745"/>
      <c r="AIP745"/>
      <c r="AIQ745"/>
      <c r="AIR745"/>
      <c r="AIS745"/>
      <c r="AIT745"/>
      <c r="AIU745"/>
      <c r="AIV745"/>
      <c r="AIW745"/>
      <c r="AIX745"/>
      <c r="AIY745"/>
      <c r="AIZ745"/>
      <c r="AJA745"/>
      <c r="AJB745"/>
      <c r="AJC745"/>
      <c r="AJD745"/>
      <c r="AJE745"/>
      <c r="AJF745"/>
      <c r="AJG745"/>
      <c r="AJH745"/>
      <c r="AJI745"/>
      <c r="AJJ745"/>
      <c r="AJK745"/>
      <c r="AJL745"/>
      <c r="AJM745"/>
      <c r="AJN745"/>
      <c r="AJO745"/>
      <c r="AJP745"/>
      <c r="AJQ745"/>
      <c r="AJR745"/>
      <c r="AJS745"/>
      <c r="AJT745"/>
      <c r="AJU745"/>
      <c r="AJV745"/>
      <c r="AJW745"/>
      <c r="AJX745"/>
      <c r="AJY745"/>
      <c r="AJZ745"/>
      <c r="AKA745"/>
      <c r="AKB745"/>
      <c r="AKC745"/>
      <c r="AKD745"/>
      <c r="AKE745"/>
      <c r="AKF745"/>
      <c r="AKG745"/>
      <c r="AKH745"/>
      <c r="AKI745"/>
      <c r="AKJ745"/>
      <c r="AKK745"/>
      <c r="AKL745"/>
      <c r="AKM745"/>
      <c r="AKN745"/>
      <c r="AKO745"/>
      <c r="AKP745"/>
      <c r="AKQ745"/>
      <c r="AKR745"/>
      <c r="AKS745"/>
      <c r="AKT745"/>
      <c r="AKU745"/>
      <c r="AKV745"/>
      <c r="AKW745"/>
      <c r="AKX745"/>
      <c r="AKY745"/>
      <c r="AKZ745"/>
      <c r="ALA745"/>
      <c r="ALB745"/>
      <c r="ALC745"/>
      <c r="ALD745"/>
      <c r="ALE745"/>
      <c r="ALF745"/>
      <c r="ALG745"/>
      <c r="ALH745"/>
      <c r="ALI745"/>
      <c r="ALJ745"/>
      <c r="ALK745"/>
      <c r="ALL745"/>
      <c r="ALM745"/>
      <c r="ALN745"/>
      <c r="ALO745"/>
      <c r="ALP745"/>
      <c r="ALQ745"/>
      <c r="ALR745"/>
      <c r="ALS745"/>
      <c r="ALT745"/>
      <c r="ALU745"/>
      <c r="ALV745"/>
      <c r="ALW745"/>
      <c r="ALX745"/>
      <c r="ALY745"/>
      <c r="ALZ745"/>
      <c r="AMA745"/>
      <c r="AMB745"/>
      <c r="AMC745"/>
      <c r="AMD745"/>
      <c r="AME745"/>
      <c r="AMF745"/>
      <c r="AMG745"/>
      <c r="AMH745"/>
      <c r="AMI745"/>
      <c r="AMJ745"/>
      <c r="AMK745"/>
      <c r="AML745"/>
      <c r="AMM745"/>
      <c r="AMN745"/>
      <c r="AMO745"/>
      <c r="AMP745"/>
      <c r="AMQ745"/>
      <c r="AMR745"/>
      <c r="AMS745"/>
      <c r="AMT745"/>
      <c r="AMU745"/>
      <c r="AMV745"/>
      <c r="AMW745"/>
      <c r="AMX745"/>
      <c r="AMY745"/>
      <c r="AMZ745"/>
      <c r="ANA745"/>
      <c r="ANB745"/>
      <c r="ANC745"/>
      <c r="AND745"/>
      <c r="ANE745"/>
      <c r="ANF745"/>
      <c r="ANG745"/>
      <c r="ANH745"/>
      <c r="ANI745"/>
      <c r="ANJ745"/>
      <c r="ANK745"/>
      <c r="ANL745"/>
      <c r="ANM745"/>
      <c r="ANN745"/>
      <c r="ANO745"/>
      <c r="ANP745"/>
      <c r="ANQ745"/>
      <c r="ANR745"/>
      <c r="ANS745"/>
      <c r="ANT745"/>
      <c r="ANU745"/>
      <c r="ANV745"/>
      <c r="ANW745"/>
      <c r="ANX745"/>
      <c r="ANY745"/>
      <c r="ANZ745"/>
      <c r="AOA745"/>
      <c r="AOB745"/>
      <c r="AOC745"/>
      <c r="AOD745"/>
      <c r="AOE745"/>
      <c r="AOF745"/>
      <c r="AOG745"/>
      <c r="AOH745"/>
      <c r="AOI745"/>
      <c r="AOJ745"/>
      <c r="AOK745"/>
      <c r="AOL745"/>
      <c r="AOM745"/>
      <c r="AON745"/>
      <c r="AOO745"/>
      <c r="AOP745"/>
      <c r="AOQ745"/>
      <c r="AOR745"/>
      <c r="AOS745"/>
      <c r="AOT745"/>
      <c r="AOU745"/>
      <c r="AOV745"/>
      <c r="AOW745"/>
      <c r="AOX745"/>
      <c r="AOY745"/>
      <c r="AOZ745"/>
      <c r="APA745"/>
      <c r="APB745"/>
      <c r="APC745"/>
      <c r="APD745"/>
      <c r="APE745"/>
      <c r="APF745"/>
      <c r="APG745"/>
      <c r="APH745"/>
      <c r="API745"/>
      <c r="APJ745"/>
      <c r="APK745"/>
      <c r="APL745"/>
      <c r="APM745"/>
      <c r="APN745"/>
      <c r="APO745"/>
      <c r="APP745"/>
      <c r="APQ745"/>
      <c r="APR745"/>
      <c r="APS745"/>
      <c r="APT745"/>
      <c r="APU745"/>
      <c r="APV745"/>
      <c r="APW745"/>
      <c r="APX745"/>
      <c r="APY745"/>
      <c r="APZ745"/>
      <c r="AQA745"/>
      <c r="AQB745"/>
      <c r="AQC745"/>
      <c r="AQD745"/>
      <c r="AQE745"/>
      <c r="AQF745"/>
      <c r="AQG745"/>
      <c r="AQH745"/>
      <c r="AQI745"/>
      <c r="AQJ745"/>
      <c r="AQK745"/>
      <c r="AQL745"/>
      <c r="AQM745"/>
      <c r="AQN745"/>
      <c r="AQO745"/>
      <c r="AQP745"/>
      <c r="AQQ745"/>
      <c r="AQR745"/>
      <c r="AQS745"/>
      <c r="AQT745"/>
      <c r="AQU745"/>
      <c r="AQV745"/>
      <c r="AQW745"/>
      <c r="AQX745"/>
      <c r="AQY745"/>
      <c r="AQZ745"/>
      <c r="ARA745"/>
      <c r="ARB745"/>
      <c r="ARC745"/>
      <c r="ARD745"/>
      <c r="ARE745"/>
      <c r="ARF745"/>
      <c r="ARG745"/>
      <c r="ARH745"/>
      <c r="ARI745"/>
      <c r="ARJ745"/>
      <c r="ARK745"/>
      <c r="ARL745"/>
      <c r="ARM745"/>
      <c r="ARN745"/>
      <c r="ARO745"/>
      <c r="ARP745"/>
      <c r="ARQ745"/>
      <c r="ARR745"/>
      <c r="ARS745"/>
      <c r="ART745"/>
      <c r="ARU745"/>
      <c r="ARV745"/>
      <c r="ARW745"/>
      <c r="ARX745"/>
      <c r="ARY745"/>
      <c r="ARZ745"/>
      <c r="ASA745"/>
      <c r="ASB745"/>
      <c r="ASC745"/>
      <c r="ASD745"/>
      <c r="ASE745"/>
      <c r="ASF745"/>
      <c r="ASG745"/>
      <c r="ASH745"/>
      <c r="ASI745"/>
      <c r="ASJ745"/>
      <c r="ASK745"/>
      <c r="ASL745"/>
      <c r="ASM745"/>
      <c r="ASN745"/>
      <c r="ASO745"/>
      <c r="ASP745"/>
      <c r="ASQ745"/>
      <c r="ASR745"/>
      <c r="ASS745"/>
      <c r="AST745"/>
      <c r="ASU745"/>
      <c r="ASV745"/>
      <c r="ASW745"/>
      <c r="ASX745"/>
      <c r="ASY745"/>
      <c r="ASZ745"/>
      <c r="ATA745"/>
      <c r="ATB745"/>
      <c r="ATC745"/>
      <c r="ATD745"/>
      <c r="ATE745"/>
      <c r="ATF745"/>
      <c r="ATG745"/>
      <c r="ATH745"/>
      <c r="ATI745"/>
      <c r="ATJ745"/>
      <c r="ATK745"/>
      <c r="ATL745"/>
      <c r="ATM745"/>
      <c r="ATN745"/>
      <c r="ATO745"/>
      <c r="ATP745"/>
      <c r="ATQ745"/>
      <c r="ATR745"/>
      <c r="ATS745"/>
      <c r="ATT745"/>
      <c r="ATU745"/>
      <c r="ATV745"/>
      <c r="ATW745"/>
      <c r="ATX745"/>
      <c r="ATY745"/>
      <c r="ATZ745"/>
      <c r="AUA745"/>
      <c r="AUB745"/>
      <c r="AUC745"/>
      <c r="AUD745"/>
      <c r="AUE745"/>
      <c r="AUF745"/>
      <c r="AUG745"/>
      <c r="AUH745"/>
      <c r="AUI745"/>
      <c r="AUJ745"/>
      <c r="AUK745"/>
      <c r="AUL745"/>
      <c r="AUM745"/>
      <c r="AUN745"/>
      <c r="AUO745"/>
      <c r="AUP745"/>
      <c r="AUQ745"/>
      <c r="AUR745"/>
      <c r="AUS745"/>
      <c r="AUT745"/>
      <c r="AUU745"/>
      <c r="AUV745"/>
      <c r="AUW745"/>
      <c r="AUX745"/>
      <c r="AUY745"/>
      <c r="AUZ745"/>
      <c r="AVA745"/>
      <c r="AVB745"/>
      <c r="AVC745"/>
      <c r="AVD745"/>
      <c r="AVE745"/>
      <c r="AVF745"/>
      <c r="AVG745"/>
      <c r="AVH745"/>
      <c r="AVI745"/>
      <c r="AVJ745"/>
      <c r="AVK745"/>
      <c r="AVL745"/>
      <c r="AVM745"/>
      <c r="AVN745"/>
      <c r="AVO745"/>
      <c r="AVP745"/>
      <c r="AVQ745"/>
      <c r="AVR745"/>
      <c r="AVS745"/>
      <c r="AVT745"/>
      <c r="AVU745"/>
      <c r="AVV745"/>
      <c r="AVW745"/>
      <c r="AVX745"/>
      <c r="AVY745"/>
      <c r="AVZ745"/>
      <c r="AWA745"/>
      <c r="AWB745"/>
      <c r="AWC745"/>
      <c r="AWD745"/>
      <c r="AWE745"/>
      <c r="AWF745"/>
      <c r="AWG745"/>
      <c r="AWH745"/>
      <c r="AWI745"/>
      <c r="AWJ745"/>
      <c r="AWK745"/>
      <c r="AWL745"/>
      <c r="AWM745"/>
      <c r="AWN745"/>
      <c r="AWO745"/>
      <c r="AWP745"/>
      <c r="AWQ745"/>
      <c r="AWR745"/>
      <c r="AWS745"/>
      <c r="AWT745"/>
      <c r="AWU745"/>
      <c r="AWV745"/>
      <c r="AWW745"/>
      <c r="AWX745"/>
      <c r="AWY745"/>
      <c r="AWZ745"/>
      <c r="AXA745"/>
      <c r="AXB745"/>
      <c r="AXC745"/>
      <c r="AXD745"/>
      <c r="AXE745"/>
      <c r="AXF745"/>
      <c r="AXG745"/>
      <c r="AXH745"/>
      <c r="AXI745"/>
      <c r="AXJ745"/>
      <c r="AXK745"/>
      <c r="AXL745"/>
      <c r="AXM745"/>
      <c r="AXN745"/>
      <c r="AXO745"/>
      <c r="AXP745"/>
      <c r="AXQ745"/>
      <c r="AXR745"/>
      <c r="AXS745"/>
      <c r="AXT745"/>
      <c r="AXU745"/>
      <c r="AXV745"/>
      <c r="AXW745"/>
      <c r="AXX745"/>
      <c r="AXY745"/>
      <c r="AXZ745"/>
      <c r="AYA745"/>
      <c r="AYB745"/>
      <c r="AYC745"/>
      <c r="AYD745"/>
      <c r="AYE745"/>
      <c r="AYF745"/>
      <c r="AYG745"/>
      <c r="AYH745"/>
      <c r="AYI745"/>
      <c r="AYJ745"/>
      <c r="AYK745"/>
      <c r="AYL745"/>
      <c r="AYM745"/>
      <c r="AYN745"/>
      <c r="AYO745"/>
      <c r="AYP745"/>
      <c r="AYQ745"/>
      <c r="AYR745"/>
      <c r="AYS745"/>
      <c r="AYT745"/>
      <c r="AYU745"/>
      <c r="AYV745"/>
      <c r="AYW745"/>
      <c r="AYX745"/>
      <c r="AYY745"/>
      <c r="AYZ745"/>
      <c r="AZA745"/>
      <c r="AZB745"/>
      <c r="AZC745"/>
      <c r="AZD745"/>
      <c r="AZE745"/>
      <c r="AZF745"/>
      <c r="AZG745"/>
      <c r="AZH745"/>
      <c r="AZI745"/>
      <c r="AZJ745"/>
      <c r="AZK745"/>
      <c r="AZL745"/>
      <c r="AZM745"/>
      <c r="AZN745"/>
      <c r="AZO745"/>
      <c r="AZP745"/>
      <c r="AZQ745"/>
      <c r="AZR745"/>
      <c r="AZS745"/>
      <c r="AZT745"/>
      <c r="AZU745"/>
      <c r="AZV745"/>
      <c r="AZW745"/>
      <c r="AZX745"/>
      <c r="AZY745"/>
      <c r="AZZ745"/>
      <c r="BAA745"/>
      <c r="BAB745"/>
      <c r="BAC745"/>
      <c r="BAD745"/>
      <c r="BAE745"/>
      <c r="BAF745"/>
      <c r="BAG745"/>
      <c r="BAH745"/>
      <c r="BAI745"/>
      <c r="BAJ745"/>
      <c r="BAK745"/>
      <c r="BAL745"/>
      <c r="BAM745"/>
      <c r="BAN745"/>
      <c r="BAO745"/>
      <c r="BAP745"/>
      <c r="BAQ745"/>
      <c r="BAR745"/>
      <c r="BAS745"/>
      <c r="BAT745"/>
      <c r="BAU745"/>
      <c r="BAV745"/>
      <c r="BAW745"/>
      <c r="BAX745"/>
      <c r="BAY745"/>
      <c r="BAZ745"/>
      <c r="BBA745"/>
      <c r="BBB745"/>
      <c r="BBC745"/>
      <c r="BBD745"/>
      <c r="BBE745"/>
      <c r="BBF745"/>
      <c r="BBG745"/>
      <c r="BBH745"/>
      <c r="BBI745"/>
      <c r="BBJ745"/>
      <c r="BBK745"/>
      <c r="BBL745"/>
      <c r="BBM745"/>
      <c r="BBN745"/>
      <c r="BBO745"/>
      <c r="BBP745"/>
      <c r="BBQ745"/>
      <c r="BBR745"/>
      <c r="BBS745"/>
      <c r="BBT745"/>
      <c r="BBU745"/>
      <c r="BBV745"/>
      <c r="BBW745"/>
      <c r="BBX745"/>
      <c r="BBY745"/>
      <c r="BBZ745"/>
      <c r="BCA745"/>
      <c r="BCB745"/>
      <c r="BCC745"/>
      <c r="BCD745"/>
      <c r="BCE745"/>
      <c r="BCF745"/>
      <c r="BCG745"/>
      <c r="BCH745"/>
      <c r="BCI745"/>
      <c r="BCJ745"/>
      <c r="BCK745"/>
      <c r="BCL745"/>
      <c r="BCM745"/>
      <c r="BCN745"/>
      <c r="BCO745"/>
      <c r="BCP745"/>
      <c r="BCQ745"/>
      <c r="BCR745"/>
      <c r="BCS745"/>
      <c r="BCT745"/>
      <c r="BCU745"/>
      <c r="BCV745"/>
      <c r="BCW745"/>
      <c r="BCX745"/>
      <c r="BCY745"/>
      <c r="BCZ745"/>
      <c r="BDA745"/>
      <c r="BDB745"/>
      <c r="BDC745"/>
      <c r="BDD745"/>
      <c r="BDE745"/>
      <c r="BDF745"/>
      <c r="BDG745"/>
      <c r="BDH745"/>
      <c r="BDI745"/>
      <c r="BDJ745"/>
      <c r="BDK745"/>
      <c r="BDL745"/>
      <c r="BDM745"/>
      <c r="BDN745"/>
      <c r="BDO745"/>
      <c r="BDP745"/>
      <c r="BDQ745"/>
      <c r="BDR745"/>
      <c r="BDS745"/>
      <c r="BDT745"/>
      <c r="BDU745"/>
      <c r="BDV745"/>
      <c r="BDW745"/>
      <c r="BDX745"/>
      <c r="BDY745"/>
      <c r="BDZ745"/>
      <c r="BEA745"/>
      <c r="BEB745"/>
      <c r="BEC745"/>
      <c r="BED745"/>
      <c r="BEE745"/>
      <c r="BEF745"/>
      <c r="BEG745"/>
      <c r="BEH745"/>
      <c r="BEI745"/>
      <c r="BEJ745"/>
      <c r="BEK745"/>
      <c r="BEL745"/>
      <c r="BEM745"/>
      <c r="BEN745"/>
      <c r="BEO745"/>
      <c r="BEP745"/>
      <c r="BEQ745"/>
      <c r="BER745"/>
      <c r="BES745"/>
      <c r="BET745"/>
      <c r="BEU745"/>
      <c r="BEV745"/>
      <c r="BEW745"/>
      <c r="BEX745"/>
      <c r="BEY745"/>
      <c r="BEZ745"/>
      <c r="BFA745"/>
      <c r="BFB745"/>
      <c r="BFC745"/>
      <c r="BFD745"/>
      <c r="BFE745"/>
      <c r="BFF745"/>
      <c r="BFG745"/>
      <c r="BFH745"/>
      <c r="BFI745"/>
      <c r="BFJ745"/>
      <c r="BFK745"/>
      <c r="BFL745"/>
      <c r="BFM745"/>
      <c r="BFN745"/>
      <c r="BFO745"/>
      <c r="BFP745"/>
      <c r="BFQ745"/>
      <c r="BFR745"/>
      <c r="BFS745"/>
      <c r="BFT745"/>
      <c r="BFU745"/>
      <c r="BFV745"/>
      <c r="BFW745"/>
      <c r="BFX745"/>
      <c r="BFY745"/>
      <c r="BFZ745"/>
      <c r="BGA745"/>
      <c r="BGB745"/>
      <c r="BGC745"/>
      <c r="BGD745"/>
      <c r="BGE745"/>
      <c r="BGF745"/>
      <c r="BGG745"/>
      <c r="BGH745"/>
      <c r="BGI745"/>
      <c r="BGJ745"/>
      <c r="BGK745"/>
      <c r="BGL745"/>
      <c r="BGM745"/>
      <c r="BGN745"/>
      <c r="BGO745"/>
      <c r="BGP745"/>
      <c r="BGQ745"/>
      <c r="BGR745"/>
      <c r="BGS745"/>
      <c r="BGT745"/>
      <c r="BGU745"/>
      <c r="BGV745"/>
      <c r="BGW745"/>
      <c r="BGX745"/>
      <c r="BGY745"/>
      <c r="BGZ745"/>
      <c r="BHA745"/>
      <c r="BHB745"/>
      <c r="BHC745"/>
      <c r="BHD745"/>
      <c r="BHE745"/>
      <c r="BHF745"/>
      <c r="BHG745"/>
      <c r="BHH745"/>
      <c r="BHI745"/>
      <c r="BHJ745"/>
      <c r="BHK745"/>
      <c r="BHL745"/>
      <c r="BHM745"/>
      <c r="BHN745"/>
      <c r="BHO745"/>
      <c r="BHP745"/>
      <c r="BHQ745"/>
      <c r="BHR745"/>
      <c r="BHS745"/>
      <c r="BHT745"/>
      <c r="BHU745"/>
      <c r="BHV745"/>
      <c r="BHW745"/>
      <c r="BHX745"/>
      <c r="BHY745"/>
      <c r="BHZ745"/>
      <c r="BIA745"/>
      <c r="BIB745"/>
      <c r="BIC745"/>
      <c r="BID745"/>
      <c r="BIE745"/>
      <c r="BIF745"/>
      <c r="BIG745"/>
      <c r="BIH745"/>
      <c r="BII745"/>
      <c r="BIJ745"/>
      <c r="BIK745"/>
      <c r="BIL745"/>
      <c r="BIM745"/>
      <c r="BIN745"/>
      <c r="BIO745"/>
      <c r="BIP745"/>
      <c r="BIQ745"/>
      <c r="BIR745"/>
      <c r="BIS745"/>
      <c r="BIT745"/>
      <c r="BIU745"/>
      <c r="BIV745"/>
      <c r="BIW745"/>
      <c r="BIX745"/>
      <c r="BIY745"/>
      <c r="BIZ745"/>
      <c r="BJA745"/>
      <c r="BJB745"/>
      <c r="BJC745"/>
      <c r="BJD745"/>
      <c r="BJE745"/>
      <c r="BJF745"/>
      <c r="BJG745"/>
      <c r="BJH745"/>
      <c r="BJI745"/>
      <c r="BJJ745"/>
      <c r="BJK745"/>
      <c r="BJL745"/>
      <c r="BJM745"/>
      <c r="BJN745"/>
      <c r="BJO745"/>
      <c r="BJP745"/>
      <c r="BJQ745"/>
      <c r="BJR745"/>
      <c r="BJS745"/>
      <c r="BJT745"/>
      <c r="BJU745"/>
      <c r="BJV745"/>
      <c r="BJW745"/>
      <c r="BJX745"/>
      <c r="BJY745"/>
      <c r="BJZ745"/>
      <c r="BKA745"/>
      <c r="BKB745"/>
      <c r="BKC745"/>
      <c r="BKD745"/>
      <c r="BKE745"/>
      <c r="BKF745"/>
      <c r="BKG745"/>
      <c r="BKH745"/>
      <c r="BKI745"/>
      <c r="BKJ745"/>
      <c r="BKK745"/>
      <c r="BKL745"/>
      <c r="BKM745"/>
      <c r="BKN745"/>
      <c r="BKO745"/>
      <c r="BKP745"/>
      <c r="BKQ745"/>
      <c r="BKR745"/>
      <c r="BKS745"/>
      <c r="BKT745"/>
      <c r="BKU745"/>
      <c r="BKV745"/>
      <c r="BKW745"/>
      <c r="BKX745"/>
      <c r="BKY745"/>
      <c r="BKZ745"/>
      <c r="BLA745"/>
      <c r="BLB745"/>
      <c r="BLC745"/>
      <c r="BLD745"/>
      <c r="BLE745"/>
      <c r="BLF745"/>
      <c r="BLG745"/>
      <c r="BLH745"/>
      <c r="BLI745"/>
      <c r="BLJ745"/>
      <c r="BLK745"/>
      <c r="BLL745"/>
      <c r="BLM745"/>
      <c r="BLN745"/>
      <c r="BLO745"/>
      <c r="BLP745"/>
      <c r="BLQ745"/>
      <c r="BLR745"/>
      <c r="BLS745"/>
      <c r="BLT745"/>
      <c r="BLU745"/>
      <c r="BLV745"/>
      <c r="BLW745"/>
      <c r="BLX745"/>
      <c r="BLY745"/>
      <c r="BLZ745"/>
      <c r="BMA745"/>
      <c r="BMB745"/>
      <c r="BMC745"/>
      <c r="BMD745"/>
      <c r="BME745"/>
      <c r="BMF745"/>
      <c r="BMG745"/>
      <c r="BMH745"/>
      <c r="BMI745"/>
      <c r="BMJ745"/>
      <c r="BMK745"/>
      <c r="BML745"/>
      <c r="BMM745"/>
      <c r="BMN745"/>
      <c r="BMO745"/>
      <c r="BMP745"/>
      <c r="BMQ745"/>
      <c r="BMR745"/>
      <c r="BMS745"/>
      <c r="BMT745"/>
      <c r="BMU745"/>
      <c r="BMV745"/>
      <c r="BMW745"/>
      <c r="BMX745"/>
      <c r="BMY745"/>
      <c r="BMZ745"/>
      <c r="BNA745"/>
      <c r="BNB745"/>
      <c r="BNC745"/>
      <c r="BND745"/>
      <c r="BNE745"/>
      <c r="BNF745"/>
      <c r="BNG745"/>
      <c r="BNH745"/>
      <c r="BNI745"/>
      <c r="BNJ745"/>
      <c r="BNK745"/>
      <c r="BNL745"/>
      <c r="BNM745"/>
      <c r="BNN745"/>
      <c r="BNO745"/>
      <c r="BNP745"/>
      <c r="BNQ745"/>
      <c r="BNR745"/>
      <c r="BNS745"/>
      <c r="BNT745"/>
      <c r="BNU745"/>
      <c r="BNV745"/>
      <c r="BNW745"/>
      <c r="BNX745"/>
      <c r="BNY745"/>
      <c r="BNZ745"/>
      <c r="BOA745"/>
      <c r="BOB745"/>
      <c r="BOC745"/>
      <c r="BOD745"/>
      <c r="BOE745"/>
      <c r="BOF745"/>
      <c r="BOG745"/>
      <c r="BOH745"/>
      <c r="BOI745"/>
      <c r="BOJ745"/>
      <c r="BOK745"/>
      <c r="BOL745"/>
      <c r="BOM745"/>
      <c r="BON745"/>
      <c r="BOO745"/>
      <c r="BOP745"/>
      <c r="BOQ745"/>
      <c r="BOR745"/>
      <c r="BOS745"/>
      <c r="BOT745"/>
      <c r="BOU745"/>
      <c r="BOV745"/>
      <c r="BOW745"/>
      <c r="BOX745"/>
      <c r="BOY745"/>
      <c r="BOZ745"/>
      <c r="BPA745"/>
      <c r="BPB745"/>
      <c r="BPC745"/>
      <c r="BPD745"/>
      <c r="BPE745"/>
      <c r="BPF745"/>
      <c r="BPG745"/>
      <c r="BPH745"/>
      <c r="BPI745"/>
      <c r="BPJ745"/>
      <c r="BPK745"/>
      <c r="BPL745"/>
      <c r="BPM745"/>
      <c r="BPN745"/>
      <c r="BPO745"/>
      <c r="BPP745"/>
      <c r="BPQ745"/>
      <c r="BPR745"/>
      <c r="BPS745"/>
      <c r="BPT745"/>
      <c r="BPU745"/>
      <c r="BPV745"/>
      <c r="BPW745"/>
      <c r="BPX745"/>
      <c r="BPY745"/>
      <c r="BPZ745"/>
      <c r="BQA745"/>
      <c r="BQB745"/>
      <c r="BQC745"/>
      <c r="BQD745"/>
      <c r="BQE745"/>
      <c r="BQF745"/>
      <c r="BQG745"/>
      <c r="BQH745"/>
      <c r="BQI745"/>
      <c r="BQJ745"/>
      <c r="BQK745"/>
      <c r="BQL745"/>
      <c r="BQM745"/>
      <c r="BQN745"/>
      <c r="BQO745"/>
      <c r="BQP745"/>
      <c r="BQQ745"/>
      <c r="BQR745"/>
      <c r="BQS745"/>
      <c r="BQT745"/>
      <c r="BQU745"/>
      <c r="BQV745"/>
      <c r="BQW745"/>
      <c r="BQX745"/>
      <c r="BQY745"/>
      <c r="BQZ745"/>
      <c r="BRA745"/>
      <c r="BRB745"/>
      <c r="BRC745"/>
      <c r="BRD745"/>
      <c r="BRE745"/>
      <c r="BRF745"/>
      <c r="BRG745"/>
      <c r="BRH745"/>
      <c r="BRI745"/>
      <c r="BRJ745"/>
      <c r="BRK745"/>
      <c r="BRL745"/>
      <c r="BRM745"/>
      <c r="BRN745"/>
      <c r="BRO745"/>
      <c r="BRP745"/>
      <c r="BRQ745"/>
      <c r="BRR745"/>
      <c r="BRS745"/>
      <c r="BRT745"/>
      <c r="BRU745"/>
      <c r="BRV745"/>
      <c r="BRW745"/>
      <c r="BRX745"/>
      <c r="BRY745"/>
      <c r="BRZ745"/>
      <c r="BSA745"/>
      <c r="BSB745"/>
      <c r="BSC745"/>
      <c r="BSD745"/>
      <c r="BSE745"/>
      <c r="BSF745"/>
      <c r="BSG745"/>
      <c r="BSH745"/>
      <c r="BSI745"/>
      <c r="BSJ745"/>
      <c r="BSK745"/>
      <c r="BSL745"/>
      <c r="BSM745"/>
      <c r="BSN745"/>
      <c r="BSO745"/>
      <c r="BSP745"/>
      <c r="BSQ745"/>
      <c r="BSR745"/>
      <c r="BSS745"/>
      <c r="BST745"/>
      <c r="BSU745"/>
      <c r="BSV745"/>
      <c r="BSW745"/>
      <c r="BSX745"/>
      <c r="BSY745"/>
      <c r="BSZ745"/>
      <c r="BTA745"/>
      <c r="BTB745"/>
      <c r="BTC745"/>
      <c r="BTD745"/>
      <c r="BTE745"/>
      <c r="BTF745"/>
      <c r="BTG745"/>
      <c r="BTH745"/>
      <c r="BTI745"/>
      <c r="BTJ745"/>
      <c r="BTK745"/>
      <c r="BTL745"/>
      <c r="BTM745"/>
      <c r="BTN745"/>
      <c r="BTO745"/>
      <c r="BTP745"/>
      <c r="BTQ745"/>
      <c r="BTR745"/>
      <c r="BTS745"/>
      <c r="BTT745"/>
      <c r="BTU745"/>
      <c r="BTV745"/>
      <c r="BTW745"/>
      <c r="BTX745"/>
      <c r="BTY745"/>
      <c r="BTZ745"/>
      <c r="BUA745"/>
      <c r="BUB745"/>
      <c r="BUC745"/>
      <c r="BUD745"/>
      <c r="BUE745"/>
      <c r="BUF745"/>
      <c r="BUG745"/>
      <c r="BUH745"/>
      <c r="BUI745"/>
      <c r="BUJ745"/>
      <c r="BUK745"/>
      <c r="BUL745"/>
      <c r="BUM745"/>
      <c r="BUN745"/>
      <c r="BUO745"/>
      <c r="BUP745"/>
      <c r="BUQ745"/>
      <c r="BUR745"/>
      <c r="BUS745"/>
      <c r="BUT745"/>
      <c r="BUU745"/>
      <c r="BUV745"/>
      <c r="BUW745"/>
      <c r="BUX745"/>
      <c r="BUY745"/>
      <c r="BUZ745"/>
      <c r="BVA745"/>
      <c r="BVB745"/>
      <c r="BVC745"/>
      <c r="BVD745"/>
      <c r="BVE745"/>
      <c r="BVF745"/>
      <c r="BVG745"/>
      <c r="BVH745"/>
      <c r="BVI745"/>
      <c r="BVJ745"/>
      <c r="BVK745"/>
      <c r="BVL745"/>
      <c r="BVM745"/>
      <c r="BVN745"/>
      <c r="BVO745"/>
      <c r="BVP745"/>
      <c r="BVQ745"/>
      <c r="BVR745"/>
      <c r="BVS745"/>
      <c r="BVT745"/>
      <c r="BVU745"/>
      <c r="BVV745"/>
      <c r="BVW745"/>
      <c r="BVX745"/>
      <c r="BVY745"/>
      <c r="BVZ745"/>
      <c r="BWA745"/>
      <c r="BWB745"/>
      <c r="BWC745"/>
      <c r="BWD745"/>
      <c r="BWE745"/>
      <c r="BWF745"/>
      <c r="BWG745"/>
      <c r="BWH745"/>
      <c r="BWI745"/>
      <c r="BWJ745"/>
      <c r="BWK745"/>
      <c r="BWL745"/>
      <c r="BWM745"/>
      <c r="BWN745"/>
      <c r="BWO745"/>
      <c r="BWP745"/>
      <c r="BWQ745"/>
      <c r="BWR745"/>
      <c r="BWS745"/>
      <c r="BWT745"/>
      <c r="BWU745"/>
      <c r="BWV745"/>
      <c r="BWW745"/>
      <c r="BWX745"/>
      <c r="BWY745"/>
      <c r="BWZ745"/>
      <c r="BXA745"/>
      <c r="BXB745"/>
      <c r="BXC745"/>
      <c r="BXD745"/>
      <c r="BXE745"/>
      <c r="BXF745"/>
      <c r="BXG745"/>
      <c r="BXH745"/>
      <c r="BXI745"/>
      <c r="BXJ745"/>
      <c r="BXK745"/>
      <c r="BXL745"/>
      <c r="BXM745"/>
      <c r="BXN745"/>
      <c r="BXO745"/>
      <c r="BXP745"/>
      <c r="BXQ745"/>
      <c r="BXR745"/>
      <c r="BXS745"/>
      <c r="BXT745"/>
      <c r="BXU745"/>
      <c r="BXV745"/>
      <c r="BXW745"/>
      <c r="BXX745"/>
      <c r="BXY745"/>
      <c r="BXZ745"/>
      <c r="BYA745"/>
      <c r="BYB745"/>
      <c r="BYC745"/>
      <c r="BYD745"/>
      <c r="BYE745"/>
      <c r="BYF745"/>
      <c r="BYG745"/>
      <c r="BYH745"/>
      <c r="BYI745"/>
      <c r="BYJ745"/>
      <c r="BYK745"/>
      <c r="BYL745"/>
      <c r="BYM745"/>
      <c r="BYN745"/>
      <c r="BYO745"/>
      <c r="BYP745"/>
      <c r="BYQ745"/>
      <c r="BYR745"/>
      <c r="BYS745"/>
      <c r="BYT745"/>
      <c r="BYU745"/>
      <c r="BYV745"/>
      <c r="BYW745"/>
      <c r="BYX745"/>
      <c r="BYY745"/>
      <c r="BYZ745"/>
      <c r="BZA745"/>
      <c r="BZB745"/>
      <c r="BZC745"/>
      <c r="BZD745"/>
      <c r="BZE745"/>
      <c r="BZF745"/>
      <c r="BZG745"/>
      <c r="BZH745"/>
      <c r="BZI745"/>
      <c r="BZJ745"/>
      <c r="BZK745"/>
      <c r="BZL745"/>
      <c r="BZM745"/>
      <c r="BZN745"/>
      <c r="BZO745"/>
      <c r="BZP745"/>
      <c r="BZQ745"/>
      <c r="BZR745"/>
      <c r="BZS745"/>
      <c r="BZT745"/>
      <c r="BZU745"/>
      <c r="BZV745"/>
      <c r="BZW745"/>
      <c r="BZX745"/>
      <c r="BZY745"/>
      <c r="BZZ745"/>
      <c r="CAA745"/>
      <c r="CAB745"/>
      <c r="CAC745"/>
      <c r="CAD745"/>
      <c r="CAE745"/>
      <c r="CAF745"/>
      <c r="CAG745"/>
      <c r="CAH745"/>
      <c r="CAI745"/>
      <c r="CAJ745"/>
      <c r="CAK745"/>
      <c r="CAL745"/>
      <c r="CAM745"/>
      <c r="CAN745"/>
      <c r="CAO745"/>
      <c r="CAP745"/>
      <c r="CAQ745"/>
      <c r="CAR745"/>
      <c r="CAS745"/>
      <c r="CAT745"/>
      <c r="CAU745"/>
      <c r="CAV745"/>
      <c r="CAW745"/>
      <c r="CAX745"/>
      <c r="CAY745"/>
      <c r="CAZ745"/>
      <c r="CBA745"/>
      <c r="CBB745"/>
      <c r="CBC745"/>
      <c r="CBD745"/>
      <c r="CBE745"/>
      <c r="CBF745"/>
      <c r="CBG745"/>
      <c r="CBH745"/>
      <c r="CBI745"/>
      <c r="CBJ745"/>
      <c r="CBK745"/>
      <c r="CBL745"/>
      <c r="CBM745"/>
      <c r="CBN745"/>
      <c r="CBO745"/>
      <c r="CBP745"/>
      <c r="CBQ745"/>
      <c r="CBR745"/>
      <c r="CBS745"/>
      <c r="CBT745"/>
      <c r="CBU745"/>
      <c r="CBV745"/>
      <c r="CBW745"/>
      <c r="CBX745"/>
      <c r="CBY745"/>
      <c r="CBZ745"/>
      <c r="CCA745"/>
      <c r="CCB745"/>
      <c r="CCC745"/>
      <c r="CCD745"/>
      <c r="CCE745"/>
      <c r="CCF745"/>
      <c r="CCG745"/>
      <c r="CCH745"/>
      <c r="CCI745"/>
      <c r="CCJ745"/>
      <c r="CCK745"/>
      <c r="CCL745"/>
      <c r="CCM745"/>
      <c r="CCN745"/>
      <c r="CCO745"/>
      <c r="CCP745"/>
      <c r="CCQ745"/>
      <c r="CCR745"/>
      <c r="CCS745"/>
      <c r="CCT745"/>
      <c r="CCU745"/>
      <c r="CCV745"/>
      <c r="CCW745"/>
      <c r="CCX745"/>
      <c r="CCY745"/>
      <c r="CCZ745"/>
      <c r="CDA745"/>
      <c r="CDB745"/>
      <c r="CDC745"/>
      <c r="CDD745"/>
      <c r="CDE745"/>
      <c r="CDF745"/>
      <c r="CDG745"/>
      <c r="CDH745"/>
      <c r="CDI745"/>
      <c r="CDJ745"/>
      <c r="CDK745"/>
      <c r="CDL745"/>
      <c r="CDM745"/>
      <c r="CDN745"/>
      <c r="CDO745"/>
      <c r="CDP745"/>
      <c r="CDQ745"/>
      <c r="CDR745"/>
      <c r="CDS745"/>
      <c r="CDT745"/>
      <c r="CDU745"/>
      <c r="CDV745"/>
      <c r="CDW745"/>
      <c r="CDX745"/>
      <c r="CDY745"/>
      <c r="CDZ745"/>
      <c r="CEA745"/>
      <c r="CEB745"/>
      <c r="CEC745"/>
      <c r="CED745"/>
      <c r="CEE745"/>
      <c r="CEF745"/>
      <c r="CEG745"/>
      <c r="CEH745"/>
      <c r="CEI745"/>
      <c r="CEJ745"/>
      <c r="CEK745"/>
      <c r="CEL745"/>
      <c r="CEM745"/>
      <c r="CEN745"/>
      <c r="CEO745"/>
      <c r="CEP745"/>
      <c r="CEQ745"/>
      <c r="CER745"/>
      <c r="CES745"/>
      <c r="CET745"/>
      <c r="CEU745"/>
      <c r="CEV745"/>
      <c r="CEW745"/>
      <c r="CEX745"/>
      <c r="CEY745"/>
      <c r="CEZ745"/>
      <c r="CFA745"/>
      <c r="CFB745"/>
      <c r="CFC745"/>
      <c r="CFD745"/>
      <c r="CFE745"/>
      <c r="CFF745"/>
      <c r="CFG745"/>
      <c r="CFH745"/>
      <c r="CFI745"/>
      <c r="CFJ745"/>
      <c r="CFK745"/>
      <c r="CFL745"/>
      <c r="CFM745"/>
      <c r="CFN745"/>
      <c r="CFO745"/>
      <c r="CFP745"/>
      <c r="CFQ745"/>
      <c r="CFR745"/>
      <c r="CFS745"/>
      <c r="CFT745"/>
      <c r="CFU745"/>
      <c r="CFV745"/>
      <c r="CFW745"/>
      <c r="CFX745"/>
      <c r="CFY745"/>
      <c r="CFZ745"/>
      <c r="CGA745"/>
      <c r="CGB745"/>
      <c r="CGC745"/>
      <c r="CGD745"/>
      <c r="CGE745"/>
      <c r="CGF745"/>
      <c r="CGG745"/>
      <c r="CGH745"/>
      <c r="CGI745"/>
      <c r="CGJ745"/>
      <c r="CGK745"/>
      <c r="CGL745"/>
      <c r="CGM745"/>
      <c r="CGN745"/>
      <c r="CGO745"/>
      <c r="CGP745"/>
      <c r="CGQ745"/>
      <c r="CGR745"/>
      <c r="CGS745"/>
      <c r="CGT745"/>
      <c r="CGU745"/>
      <c r="CGV745"/>
      <c r="CGW745"/>
      <c r="CGX745"/>
      <c r="CGY745"/>
      <c r="CGZ745"/>
      <c r="CHA745"/>
      <c r="CHB745"/>
      <c r="CHC745"/>
      <c r="CHD745"/>
      <c r="CHE745"/>
      <c r="CHF745"/>
      <c r="CHG745"/>
      <c r="CHH745"/>
      <c r="CHI745"/>
      <c r="CHJ745"/>
      <c r="CHK745"/>
      <c r="CHL745"/>
      <c r="CHM745"/>
      <c r="CHN745"/>
      <c r="CHO745"/>
      <c r="CHP745"/>
      <c r="CHQ745"/>
      <c r="CHR745"/>
      <c r="CHS745"/>
      <c r="CHT745"/>
      <c r="CHU745"/>
      <c r="CHV745"/>
      <c r="CHW745"/>
      <c r="CHX745"/>
      <c r="CHY745"/>
      <c r="CHZ745"/>
      <c r="CIA745"/>
      <c r="CIB745"/>
      <c r="CIC745"/>
      <c r="CID745"/>
      <c r="CIE745"/>
      <c r="CIF745"/>
      <c r="CIG745"/>
      <c r="CIH745"/>
      <c r="CII745"/>
      <c r="CIJ745"/>
      <c r="CIK745"/>
      <c r="CIL745"/>
      <c r="CIM745"/>
      <c r="CIN745"/>
      <c r="CIO745"/>
      <c r="CIP745"/>
      <c r="CIQ745"/>
      <c r="CIR745"/>
      <c r="CIS745"/>
      <c r="CIT745"/>
      <c r="CIU745"/>
      <c r="CIV745"/>
      <c r="CIW745"/>
      <c r="CIX745"/>
      <c r="CIY745"/>
      <c r="CIZ745"/>
      <c r="CJA745"/>
      <c r="CJB745"/>
      <c r="CJC745"/>
      <c r="CJD745"/>
      <c r="CJE745"/>
      <c r="CJF745"/>
      <c r="CJG745"/>
      <c r="CJH745"/>
      <c r="CJI745"/>
      <c r="CJJ745"/>
      <c r="CJK745"/>
      <c r="CJL745"/>
      <c r="CJM745"/>
      <c r="CJN745"/>
      <c r="CJO745"/>
      <c r="CJP745"/>
      <c r="CJQ745"/>
      <c r="CJR745"/>
      <c r="CJS745"/>
      <c r="CJT745"/>
      <c r="CJU745"/>
      <c r="CJV745"/>
      <c r="CJW745"/>
      <c r="CJX745"/>
      <c r="CJY745"/>
      <c r="CJZ745"/>
      <c r="CKA745"/>
      <c r="CKB745"/>
      <c r="CKC745"/>
      <c r="CKD745"/>
      <c r="CKE745"/>
      <c r="CKF745"/>
      <c r="CKG745"/>
      <c r="CKH745"/>
      <c r="CKI745"/>
      <c r="CKJ745"/>
      <c r="CKK745"/>
      <c r="CKL745"/>
      <c r="CKM745"/>
      <c r="CKN745"/>
      <c r="CKO745"/>
      <c r="CKP745"/>
      <c r="CKQ745"/>
      <c r="CKR745"/>
      <c r="CKS745"/>
      <c r="CKT745"/>
      <c r="CKU745"/>
      <c r="CKV745"/>
      <c r="CKW745"/>
      <c r="CKX745"/>
      <c r="CKY745"/>
      <c r="CKZ745"/>
      <c r="CLA745"/>
      <c r="CLB745"/>
      <c r="CLC745"/>
      <c r="CLD745"/>
      <c r="CLE745"/>
      <c r="CLF745"/>
      <c r="CLG745"/>
      <c r="CLH745"/>
      <c r="CLI745"/>
      <c r="CLJ745"/>
      <c r="CLK745"/>
      <c r="CLL745"/>
      <c r="CLM745"/>
      <c r="CLN745"/>
      <c r="CLO745"/>
      <c r="CLP745"/>
      <c r="CLQ745"/>
      <c r="CLR745"/>
      <c r="CLS745"/>
      <c r="CLT745"/>
      <c r="CLU745"/>
      <c r="CLV745"/>
      <c r="CLW745"/>
      <c r="CLX745"/>
      <c r="CLY745"/>
      <c r="CLZ745"/>
      <c r="CMA745"/>
      <c r="CMB745"/>
      <c r="CMC745"/>
      <c r="CMD745"/>
      <c r="CME745"/>
      <c r="CMF745"/>
      <c r="CMG745"/>
      <c r="CMH745"/>
      <c r="CMI745"/>
      <c r="CMJ745"/>
      <c r="CMK745"/>
      <c r="CML745"/>
      <c r="CMM745"/>
      <c r="CMN745"/>
      <c r="CMO745"/>
      <c r="CMP745"/>
      <c r="CMQ745"/>
      <c r="CMR745"/>
      <c r="CMS745"/>
      <c r="CMT745"/>
      <c r="CMU745"/>
      <c r="CMV745"/>
      <c r="CMW745"/>
      <c r="CMX745"/>
      <c r="CMY745"/>
      <c r="CMZ745"/>
      <c r="CNA745"/>
      <c r="CNB745"/>
      <c r="CNC745"/>
      <c r="CND745"/>
      <c r="CNE745"/>
      <c r="CNF745"/>
      <c r="CNG745"/>
      <c r="CNH745"/>
      <c r="CNI745"/>
      <c r="CNJ745"/>
      <c r="CNK745"/>
      <c r="CNL745"/>
      <c r="CNM745"/>
      <c r="CNN745"/>
      <c r="CNO745"/>
      <c r="CNP745"/>
      <c r="CNQ745"/>
      <c r="CNR745"/>
      <c r="CNS745"/>
      <c r="CNT745"/>
      <c r="CNU745"/>
      <c r="CNV745"/>
      <c r="CNW745"/>
      <c r="CNX745"/>
      <c r="CNY745"/>
      <c r="CNZ745"/>
      <c r="COA745"/>
      <c r="COB745"/>
      <c r="COC745"/>
      <c r="COD745"/>
      <c r="COE745"/>
      <c r="COF745"/>
      <c r="COG745"/>
      <c r="COH745"/>
      <c r="COI745"/>
      <c r="COJ745"/>
      <c r="COK745"/>
      <c r="COL745"/>
      <c r="COM745"/>
      <c r="CON745"/>
      <c r="COO745"/>
      <c r="COP745"/>
      <c r="COQ745"/>
      <c r="COR745"/>
      <c r="COS745"/>
      <c r="COT745"/>
      <c r="COU745"/>
      <c r="COV745"/>
      <c r="COW745"/>
      <c r="COX745"/>
      <c r="COY745"/>
      <c r="COZ745"/>
      <c r="CPA745"/>
      <c r="CPB745"/>
      <c r="CPC745"/>
      <c r="CPD745"/>
      <c r="CPE745"/>
      <c r="CPF745"/>
      <c r="CPG745"/>
      <c r="CPH745"/>
      <c r="CPI745"/>
      <c r="CPJ745"/>
      <c r="CPK745"/>
      <c r="CPL745"/>
      <c r="CPM745"/>
      <c r="CPN745"/>
      <c r="CPO745"/>
      <c r="CPP745"/>
      <c r="CPQ745"/>
      <c r="CPR745"/>
      <c r="CPS745"/>
      <c r="CPT745"/>
      <c r="CPU745"/>
      <c r="CPV745"/>
      <c r="CPW745"/>
      <c r="CPX745"/>
      <c r="CPY745"/>
      <c r="CPZ745"/>
      <c r="CQA745"/>
      <c r="CQB745"/>
      <c r="CQC745"/>
      <c r="CQD745"/>
      <c r="CQE745"/>
      <c r="CQF745"/>
      <c r="CQG745"/>
      <c r="CQH745"/>
      <c r="CQI745"/>
      <c r="CQJ745"/>
      <c r="CQK745"/>
      <c r="CQL745"/>
      <c r="CQM745"/>
      <c r="CQN745"/>
      <c r="CQO745"/>
      <c r="CQP745"/>
      <c r="CQQ745"/>
      <c r="CQR745"/>
      <c r="CQS745"/>
      <c r="CQT745"/>
      <c r="CQU745"/>
      <c r="CQV745"/>
      <c r="CQW745"/>
      <c r="CQX745"/>
      <c r="CQY745"/>
      <c r="CQZ745"/>
      <c r="CRA745"/>
      <c r="CRB745"/>
      <c r="CRC745"/>
      <c r="CRD745"/>
      <c r="CRE745"/>
      <c r="CRF745"/>
      <c r="CRG745"/>
      <c r="CRH745"/>
      <c r="CRI745"/>
      <c r="CRJ745"/>
      <c r="CRK745"/>
      <c r="CRL745"/>
      <c r="CRM745"/>
      <c r="CRN745"/>
      <c r="CRO745"/>
      <c r="CRP745"/>
      <c r="CRQ745"/>
      <c r="CRR745"/>
      <c r="CRS745"/>
      <c r="CRT745"/>
      <c r="CRU745"/>
      <c r="CRV745"/>
      <c r="CRW745"/>
      <c r="CRX745"/>
      <c r="CRY745"/>
      <c r="CRZ745"/>
      <c r="CSA745"/>
      <c r="CSB745"/>
      <c r="CSC745"/>
      <c r="CSD745"/>
      <c r="CSE745"/>
      <c r="CSF745"/>
      <c r="CSG745"/>
      <c r="CSH745"/>
      <c r="CSI745"/>
      <c r="CSJ745"/>
      <c r="CSK745"/>
      <c r="CSL745"/>
      <c r="CSM745"/>
      <c r="CSN745"/>
      <c r="CSO745"/>
      <c r="CSP745"/>
      <c r="CSQ745"/>
      <c r="CSR745"/>
      <c r="CSS745"/>
      <c r="CST745"/>
      <c r="CSU745"/>
      <c r="CSV745"/>
      <c r="CSW745"/>
      <c r="CSX745"/>
      <c r="CSY745"/>
      <c r="CSZ745"/>
      <c r="CTA745"/>
      <c r="CTB745"/>
      <c r="CTC745"/>
      <c r="CTD745"/>
      <c r="CTE745"/>
      <c r="CTF745"/>
      <c r="CTG745"/>
      <c r="CTH745"/>
      <c r="CTI745"/>
      <c r="CTJ745"/>
      <c r="CTK745"/>
      <c r="CTL745"/>
      <c r="CTM745"/>
      <c r="CTN745"/>
      <c r="CTO745"/>
      <c r="CTP745"/>
      <c r="CTQ745"/>
      <c r="CTR745"/>
      <c r="CTS745"/>
      <c r="CTT745"/>
      <c r="CTU745"/>
      <c r="CTV745"/>
      <c r="CTW745"/>
      <c r="CTX745"/>
      <c r="CTY745"/>
      <c r="CTZ745"/>
      <c r="CUA745"/>
      <c r="CUB745"/>
      <c r="CUC745"/>
      <c r="CUD745"/>
      <c r="CUE745"/>
      <c r="CUF745"/>
      <c r="CUG745"/>
      <c r="CUH745"/>
      <c r="CUI745"/>
      <c r="CUJ745"/>
      <c r="CUK745"/>
      <c r="CUL745"/>
      <c r="CUM745"/>
      <c r="CUN745"/>
      <c r="CUO745"/>
      <c r="CUP745"/>
      <c r="CUQ745"/>
      <c r="CUR745"/>
      <c r="CUS745"/>
      <c r="CUT745"/>
      <c r="CUU745"/>
      <c r="CUV745"/>
      <c r="CUW745"/>
      <c r="CUX745"/>
      <c r="CUY745"/>
      <c r="CUZ745"/>
      <c r="CVA745"/>
      <c r="CVB745"/>
      <c r="CVC745"/>
      <c r="CVD745"/>
      <c r="CVE745"/>
      <c r="CVF745"/>
      <c r="CVG745"/>
      <c r="CVH745"/>
      <c r="CVI745"/>
      <c r="CVJ745"/>
      <c r="CVK745"/>
      <c r="CVL745"/>
      <c r="CVM745"/>
      <c r="CVN745"/>
      <c r="CVO745"/>
      <c r="CVP745"/>
      <c r="CVQ745"/>
      <c r="CVR745"/>
      <c r="CVS745"/>
      <c r="CVT745"/>
      <c r="CVU745"/>
      <c r="CVV745"/>
      <c r="CVW745"/>
      <c r="CVX745"/>
      <c r="CVY745"/>
      <c r="CVZ745"/>
      <c r="CWA745"/>
      <c r="CWB745"/>
      <c r="CWC745"/>
      <c r="CWD745"/>
      <c r="CWE745"/>
      <c r="CWF745"/>
      <c r="CWG745"/>
      <c r="CWH745"/>
      <c r="CWI745"/>
      <c r="CWJ745"/>
      <c r="CWK745"/>
      <c r="CWL745"/>
      <c r="CWM745"/>
      <c r="CWN745"/>
      <c r="CWO745"/>
      <c r="CWP745"/>
      <c r="CWQ745"/>
      <c r="CWR745"/>
      <c r="CWS745"/>
      <c r="CWT745"/>
      <c r="CWU745"/>
      <c r="CWV745"/>
      <c r="CWW745"/>
      <c r="CWX745"/>
      <c r="CWY745"/>
      <c r="CWZ745"/>
      <c r="CXA745"/>
      <c r="CXB745"/>
      <c r="CXC745"/>
      <c r="CXD745"/>
      <c r="CXE745"/>
      <c r="CXF745"/>
      <c r="CXG745"/>
      <c r="CXH745"/>
      <c r="CXI745"/>
      <c r="CXJ745"/>
      <c r="CXK745"/>
      <c r="CXL745"/>
      <c r="CXM745"/>
      <c r="CXN745"/>
      <c r="CXO745"/>
      <c r="CXP745"/>
      <c r="CXQ745"/>
      <c r="CXR745"/>
      <c r="CXS745"/>
      <c r="CXT745"/>
      <c r="CXU745"/>
      <c r="CXV745"/>
      <c r="CXW745"/>
      <c r="CXX745"/>
      <c r="CXY745"/>
      <c r="CXZ745"/>
      <c r="CYA745"/>
      <c r="CYB745"/>
      <c r="CYC745"/>
      <c r="CYD745"/>
      <c r="CYE745"/>
      <c r="CYF745"/>
      <c r="CYG745"/>
      <c r="CYH745"/>
      <c r="CYI745"/>
      <c r="CYJ745"/>
      <c r="CYK745"/>
      <c r="CYL745"/>
      <c r="CYM745"/>
      <c r="CYN745"/>
      <c r="CYO745"/>
      <c r="CYP745"/>
      <c r="CYQ745"/>
      <c r="CYR745"/>
      <c r="CYS745"/>
      <c r="CYT745"/>
      <c r="CYU745"/>
      <c r="CYV745"/>
      <c r="CYW745"/>
      <c r="CYX745"/>
      <c r="CYY745"/>
      <c r="CYZ745"/>
      <c r="CZA745"/>
      <c r="CZB745"/>
      <c r="CZC745"/>
      <c r="CZD745"/>
      <c r="CZE745"/>
      <c r="CZF745"/>
      <c r="CZG745"/>
      <c r="CZH745"/>
      <c r="CZI745"/>
      <c r="CZJ745"/>
      <c r="CZK745"/>
      <c r="CZL745"/>
      <c r="CZM745"/>
      <c r="CZN745"/>
      <c r="CZO745"/>
      <c r="CZP745"/>
      <c r="CZQ745"/>
      <c r="CZR745"/>
      <c r="CZS745"/>
      <c r="CZT745"/>
      <c r="CZU745"/>
      <c r="CZV745"/>
      <c r="CZW745"/>
      <c r="CZX745"/>
      <c r="CZY745"/>
      <c r="CZZ745"/>
      <c r="DAA745"/>
      <c r="DAB745"/>
      <c r="DAC745"/>
      <c r="DAD745"/>
      <c r="DAE745"/>
      <c r="DAF745"/>
      <c r="DAG745"/>
      <c r="DAH745"/>
      <c r="DAI745"/>
      <c r="DAJ745"/>
      <c r="DAK745"/>
      <c r="DAL745"/>
      <c r="DAM745"/>
      <c r="DAN745"/>
      <c r="DAO745"/>
      <c r="DAP745"/>
      <c r="DAQ745"/>
      <c r="DAR745"/>
      <c r="DAS745"/>
      <c r="DAT745"/>
      <c r="DAU745"/>
      <c r="DAV745"/>
      <c r="DAW745"/>
      <c r="DAX745"/>
      <c r="DAY745"/>
      <c r="DAZ745"/>
      <c r="DBA745"/>
      <c r="DBB745"/>
      <c r="DBC745"/>
      <c r="DBD745"/>
      <c r="DBE745"/>
      <c r="DBF745"/>
      <c r="DBG745"/>
      <c r="DBH745"/>
      <c r="DBI745"/>
      <c r="DBJ745"/>
      <c r="DBK745"/>
      <c r="DBL745"/>
      <c r="DBM745"/>
      <c r="DBN745"/>
      <c r="DBO745"/>
      <c r="DBP745"/>
      <c r="DBQ745"/>
      <c r="DBR745"/>
      <c r="DBS745"/>
      <c r="DBT745"/>
      <c r="DBU745"/>
      <c r="DBV745"/>
      <c r="DBW745"/>
      <c r="DBX745"/>
      <c r="DBY745"/>
      <c r="DBZ745"/>
      <c r="DCA745"/>
      <c r="DCB745"/>
      <c r="DCC745"/>
      <c r="DCD745"/>
      <c r="DCE745"/>
      <c r="DCF745"/>
      <c r="DCG745"/>
      <c r="DCH745"/>
      <c r="DCI745"/>
      <c r="DCJ745"/>
      <c r="DCK745"/>
      <c r="DCL745"/>
      <c r="DCM745"/>
      <c r="DCN745"/>
      <c r="DCO745"/>
      <c r="DCP745"/>
      <c r="DCQ745"/>
      <c r="DCR745"/>
      <c r="DCS745"/>
      <c r="DCT745"/>
      <c r="DCU745"/>
      <c r="DCV745"/>
      <c r="DCW745"/>
      <c r="DCX745"/>
      <c r="DCY745"/>
      <c r="DCZ745"/>
      <c r="DDA745"/>
      <c r="DDB745"/>
      <c r="DDC745"/>
      <c r="DDD745"/>
      <c r="DDE745"/>
      <c r="DDF745"/>
      <c r="DDG745"/>
      <c r="DDH745"/>
      <c r="DDI745"/>
      <c r="DDJ745"/>
      <c r="DDK745"/>
      <c r="DDL745"/>
      <c r="DDM745"/>
      <c r="DDN745"/>
      <c r="DDO745"/>
      <c r="DDP745"/>
      <c r="DDQ745"/>
      <c r="DDR745"/>
      <c r="DDS745"/>
      <c r="DDT745"/>
      <c r="DDU745"/>
      <c r="DDV745"/>
      <c r="DDW745"/>
      <c r="DDX745"/>
      <c r="DDY745"/>
      <c r="DDZ745"/>
      <c r="DEA745"/>
      <c r="DEB745"/>
      <c r="DEC745"/>
      <c r="DED745"/>
      <c r="DEE745"/>
      <c r="DEF745"/>
      <c r="DEG745"/>
      <c r="DEH745"/>
      <c r="DEI745"/>
      <c r="DEJ745"/>
      <c r="DEK745"/>
      <c r="DEL745"/>
      <c r="DEM745"/>
      <c r="DEN745"/>
      <c r="DEO745"/>
      <c r="DEP745"/>
      <c r="DEQ745"/>
      <c r="DER745"/>
      <c r="DES745"/>
      <c r="DET745"/>
      <c r="DEU745"/>
      <c r="DEV745"/>
      <c r="DEW745"/>
      <c r="DEX745"/>
      <c r="DEY745"/>
      <c r="DEZ745"/>
      <c r="DFA745"/>
      <c r="DFB745"/>
      <c r="DFC745"/>
      <c r="DFD745"/>
      <c r="DFE745"/>
      <c r="DFF745"/>
      <c r="DFG745"/>
      <c r="DFH745"/>
      <c r="DFI745"/>
      <c r="DFJ745"/>
      <c r="DFK745"/>
      <c r="DFL745"/>
      <c r="DFM745"/>
      <c r="DFN745"/>
      <c r="DFO745"/>
      <c r="DFP745"/>
      <c r="DFQ745"/>
      <c r="DFR745"/>
      <c r="DFS745"/>
      <c r="DFT745"/>
      <c r="DFU745"/>
      <c r="DFV745"/>
      <c r="DFW745"/>
      <c r="DFX745"/>
      <c r="DFY745"/>
      <c r="DFZ745"/>
      <c r="DGA745"/>
      <c r="DGB745"/>
      <c r="DGC745"/>
      <c r="DGD745"/>
      <c r="DGE745"/>
      <c r="DGF745"/>
      <c r="DGG745"/>
      <c r="DGH745"/>
      <c r="DGI745"/>
      <c r="DGJ745"/>
      <c r="DGK745"/>
      <c r="DGL745"/>
      <c r="DGM745"/>
      <c r="DGN745"/>
      <c r="DGO745"/>
      <c r="DGP745"/>
      <c r="DGQ745"/>
      <c r="DGR745"/>
      <c r="DGS745"/>
      <c r="DGT745"/>
      <c r="DGU745"/>
      <c r="DGV745"/>
      <c r="DGW745"/>
      <c r="DGX745"/>
      <c r="DGY745"/>
      <c r="DGZ745"/>
      <c r="DHA745"/>
      <c r="DHB745"/>
      <c r="DHC745"/>
      <c r="DHD745"/>
      <c r="DHE745"/>
      <c r="DHF745"/>
      <c r="DHG745"/>
      <c r="DHH745"/>
      <c r="DHI745"/>
      <c r="DHJ745"/>
      <c r="DHK745"/>
      <c r="DHL745"/>
      <c r="DHM745"/>
      <c r="DHN745"/>
      <c r="DHO745"/>
      <c r="DHP745"/>
      <c r="DHQ745"/>
      <c r="DHR745"/>
      <c r="DHS745"/>
      <c r="DHT745"/>
      <c r="DHU745"/>
      <c r="DHV745"/>
      <c r="DHW745"/>
      <c r="DHX745"/>
      <c r="DHY745"/>
      <c r="DHZ745"/>
      <c r="DIA745"/>
      <c r="DIB745"/>
      <c r="DIC745"/>
      <c r="DID745"/>
      <c r="DIE745"/>
      <c r="DIF745"/>
      <c r="DIG745"/>
      <c r="DIH745"/>
      <c r="DII745"/>
      <c r="DIJ745"/>
      <c r="DIK745"/>
      <c r="DIL745"/>
      <c r="DIM745"/>
      <c r="DIN745"/>
      <c r="DIO745"/>
      <c r="DIP745"/>
      <c r="DIQ745"/>
      <c r="DIR745"/>
      <c r="DIS745"/>
      <c r="DIT745"/>
      <c r="DIU745"/>
      <c r="DIV745"/>
      <c r="DIW745"/>
      <c r="DIX745"/>
      <c r="DIY745"/>
      <c r="DIZ745"/>
      <c r="DJA745"/>
      <c r="DJB745"/>
      <c r="DJC745"/>
      <c r="DJD745"/>
      <c r="DJE745"/>
      <c r="DJF745"/>
      <c r="DJG745"/>
      <c r="DJH745"/>
      <c r="DJI745"/>
      <c r="DJJ745"/>
      <c r="DJK745"/>
      <c r="DJL745"/>
      <c r="DJM745"/>
      <c r="DJN745"/>
      <c r="DJO745"/>
      <c r="DJP745"/>
      <c r="DJQ745"/>
      <c r="DJR745"/>
      <c r="DJS745"/>
      <c r="DJT745"/>
      <c r="DJU745"/>
      <c r="DJV745"/>
      <c r="DJW745"/>
      <c r="DJX745"/>
      <c r="DJY745"/>
      <c r="DJZ745"/>
      <c r="DKA745"/>
      <c r="DKB745"/>
      <c r="DKC745"/>
      <c r="DKD745"/>
      <c r="DKE745"/>
      <c r="DKF745"/>
      <c r="DKG745"/>
      <c r="DKH745"/>
      <c r="DKI745"/>
      <c r="DKJ745"/>
      <c r="DKK745"/>
      <c r="DKL745"/>
      <c r="DKM745"/>
      <c r="DKN745"/>
      <c r="DKO745"/>
      <c r="DKP745"/>
      <c r="DKQ745"/>
      <c r="DKR745"/>
      <c r="DKS745"/>
      <c r="DKT745"/>
      <c r="DKU745"/>
      <c r="DKV745"/>
      <c r="DKW745"/>
      <c r="DKX745"/>
      <c r="DKY745"/>
      <c r="DKZ745"/>
      <c r="DLA745"/>
      <c r="DLB745"/>
      <c r="DLC745"/>
      <c r="DLD745"/>
      <c r="DLE745"/>
      <c r="DLF745"/>
      <c r="DLG745"/>
      <c r="DLH745"/>
      <c r="DLI745"/>
      <c r="DLJ745"/>
      <c r="DLK745"/>
      <c r="DLL745"/>
      <c r="DLM745"/>
      <c r="DLN745"/>
      <c r="DLO745"/>
      <c r="DLP745"/>
      <c r="DLQ745"/>
      <c r="DLR745"/>
      <c r="DLS745"/>
      <c r="DLT745"/>
      <c r="DLU745"/>
      <c r="DLV745"/>
      <c r="DLW745"/>
      <c r="DLX745"/>
      <c r="DLY745"/>
      <c r="DLZ745"/>
      <c r="DMA745"/>
      <c r="DMB745"/>
      <c r="DMC745"/>
      <c r="DMD745"/>
      <c r="DME745"/>
      <c r="DMF745"/>
      <c r="DMG745"/>
      <c r="DMH745"/>
      <c r="DMI745"/>
      <c r="DMJ745"/>
      <c r="DMK745"/>
      <c r="DML745"/>
      <c r="DMM745"/>
      <c r="DMN745"/>
      <c r="DMO745"/>
      <c r="DMP745"/>
      <c r="DMQ745"/>
      <c r="DMR745"/>
      <c r="DMS745"/>
      <c r="DMT745"/>
      <c r="DMU745"/>
      <c r="DMV745"/>
      <c r="DMW745"/>
      <c r="DMX745"/>
      <c r="DMY745"/>
      <c r="DMZ745"/>
      <c r="DNA745"/>
      <c r="DNB745"/>
      <c r="DNC745"/>
      <c r="DND745"/>
      <c r="DNE745"/>
      <c r="DNF745"/>
      <c r="DNG745"/>
      <c r="DNH745"/>
      <c r="DNI745"/>
      <c r="DNJ745"/>
      <c r="DNK745"/>
      <c r="DNL745"/>
      <c r="DNM745"/>
      <c r="DNN745"/>
      <c r="DNO745"/>
      <c r="DNP745"/>
      <c r="DNQ745"/>
      <c r="DNR745"/>
      <c r="DNS745"/>
      <c r="DNT745"/>
      <c r="DNU745"/>
      <c r="DNV745"/>
      <c r="DNW745"/>
      <c r="DNX745"/>
      <c r="DNY745"/>
      <c r="DNZ745"/>
      <c r="DOA745"/>
      <c r="DOB745"/>
      <c r="DOC745"/>
      <c r="DOD745"/>
      <c r="DOE745"/>
      <c r="DOF745"/>
      <c r="DOG745"/>
      <c r="DOH745"/>
      <c r="DOI745"/>
      <c r="DOJ745"/>
      <c r="DOK745"/>
      <c r="DOL745"/>
      <c r="DOM745"/>
      <c r="DON745"/>
      <c r="DOO745"/>
      <c r="DOP745"/>
      <c r="DOQ745"/>
      <c r="DOR745"/>
      <c r="DOS745"/>
      <c r="DOT745"/>
      <c r="DOU745"/>
      <c r="DOV745"/>
      <c r="DOW745"/>
      <c r="DOX745"/>
      <c r="DOY745"/>
      <c r="DOZ745"/>
      <c r="DPA745"/>
      <c r="DPB745"/>
      <c r="DPC745"/>
      <c r="DPD745"/>
      <c r="DPE745"/>
      <c r="DPF745"/>
      <c r="DPG745"/>
      <c r="DPH745"/>
      <c r="DPI745"/>
      <c r="DPJ745"/>
      <c r="DPK745"/>
      <c r="DPL745"/>
      <c r="DPM745"/>
      <c r="DPN745"/>
      <c r="DPO745"/>
      <c r="DPP745"/>
      <c r="DPQ745"/>
      <c r="DPR745"/>
      <c r="DPS745"/>
      <c r="DPT745"/>
      <c r="DPU745"/>
      <c r="DPV745"/>
      <c r="DPW745"/>
      <c r="DPX745"/>
      <c r="DPY745"/>
      <c r="DPZ745"/>
      <c r="DQA745"/>
      <c r="DQB745"/>
      <c r="DQC745"/>
      <c r="DQD745"/>
      <c r="DQE745"/>
      <c r="DQF745"/>
      <c r="DQG745"/>
      <c r="DQH745"/>
      <c r="DQI745"/>
      <c r="DQJ745"/>
      <c r="DQK745"/>
      <c r="DQL745"/>
      <c r="DQM745"/>
      <c r="DQN745"/>
      <c r="DQO745"/>
      <c r="DQP745"/>
      <c r="DQQ745"/>
      <c r="DQR745"/>
      <c r="DQS745"/>
      <c r="DQT745"/>
      <c r="DQU745"/>
      <c r="DQV745"/>
      <c r="DQW745"/>
      <c r="DQX745"/>
      <c r="DQY745"/>
      <c r="DQZ745"/>
      <c r="DRA745"/>
      <c r="DRB745"/>
      <c r="DRC745"/>
      <c r="DRD745"/>
      <c r="DRE745"/>
      <c r="DRF745"/>
      <c r="DRG745"/>
      <c r="DRH745"/>
      <c r="DRI745"/>
      <c r="DRJ745"/>
      <c r="DRK745"/>
      <c r="DRL745"/>
      <c r="DRM745"/>
      <c r="DRN745"/>
      <c r="DRO745"/>
      <c r="DRP745"/>
      <c r="DRQ745"/>
      <c r="DRR745"/>
      <c r="DRS745"/>
      <c r="DRT745"/>
      <c r="DRU745"/>
      <c r="DRV745"/>
      <c r="DRW745"/>
      <c r="DRX745"/>
      <c r="DRY745"/>
      <c r="DRZ745"/>
      <c r="DSA745"/>
      <c r="DSB745"/>
      <c r="DSC745"/>
      <c r="DSD745"/>
      <c r="DSE745"/>
      <c r="DSF745"/>
      <c r="DSG745"/>
      <c r="DSH745"/>
      <c r="DSI745"/>
      <c r="DSJ745"/>
      <c r="DSK745"/>
      <c r="DSL745"/>
      <c r="DSM745"/>
      <c r="DSN745"/>
      <c r="DSO745"/>
      <c r="DSP745"/>
      <c r="DSQ745"/>
      <c r="DSR745"/>
      <c r="DSS745"/>
      <c r="DST745"/>
      <c r="DSU745"/>
      <c r="DSV745"/>
      <c r="DSW745"/>
      <c r="DSX745"/>
      <c r="DSY745"/>
      <c r="DSZ745"/>
      <c r="DTA745"/>
      <c r="DTB745"/>
      <c r="DTC745"/>
      <c r="DTD745"/>
      <c r="DTE745"/>
      <c r="DTF745"/>
      <c r="DTG745"/>
      <c r="DTH745"/>
      <c r="DTI745"/>
      <c r="DTJ745"/>
      <c r="DTK745"/>
      <c r="DTL745"/>
      <c r="DTM745"/>
      <c r="DTN745"/>
      <c r="DTO745"/>
      <c r="DTP745"/>
      <c r="DTQ745"/>
      <c r="DTR745"/>
      <c r="DTS745"/>
      <c r="DTT745"/>
      <c r="DTU745"/>
      <c r="DTV745"/>
      <c r="DTW745"/>
      <c r="DTX745"/>
      <c r="DTY745"/>
      <c r="DTZ745"/>
      <c r="DUA745"/>
      <c r="DUB745"/>
      <c r="DUC745"/>
      <c r="DUD745"/>
      <c r="DUE745"/>
      <c r="DUF745"/>
      <c r="DUG745"/>
      <c r="DUH745"/>
      <c r="DUI745"/>
      <c r="DUJ745"/>
      <c r="DUK745"/>
      <c r="DUL745"/>
      <c r="DUM745"/>
      <c r="DUN745"/>
      <c r="DUO745"/>
      <c r="DUP745"/>
      <c r="DUQ745"/>
      <c r="DUR745"/>
      <c r="DUS745"/>
      <c r="DUT745"/>
      <c r="DUU745"/>
      <c r="DUV745"/>
      <c r="DUW745"/>
      <c r="DUX745"/>
      <c r="DUY745"/>
      <c r="DUZ745"/>
      <c r="DVA745"/>
      <c r="DVB745"/>
      <c r="DVC745"/>
      <c r="DVD745"/>
      <c r="DVE745"/>
      <c r="DVF745"/>
      <c r="DVG745"/>
      <c r="DVH745"/>
      <c r="DVI745"/>
      <c r="DVJ745"/>
      <c r="DVK745"/>
      <c r="DVL745"/>
      <c r="DVM745"/>
      <c r="DVN745"/>
      <c r="DVO745"/>
      <c r="DVP745"/>
      <c r="DVQ745"/>
      <c r="DVR745"/>
      <c r="DVS745"/>
      <c r="DVT745"/>
      <c r="DVU745"/>
      <c r="DVV745"/>
      <c r="DVW745"/>
      <c r="DVX745"/>
      <c r="DVY745"/>
      <c r="DVZ745"/>
      <c r="DWA745"/>
      <c r="DWB745"/>
      <c r="DWC745"/>
      <c r="DWD745"/>
      <c r="DWE745"/>
      <c r="DWF745"/>
      <c r="DWG745"/>
      <c r="DWH745"/>
      <c r="DWI745"/>
      <c r="DWJ745"/>
      <c r="DWK745"/>
      <c r="DWL745"/>
      <c r="DWM745"/>
      <c r="DWN745"/>
      <c r="DWO745"/>
      <c r="DWP745"/>
      <c r="DWQ745"/>
      <c r="DWR745"/>
      <c r="DWS745"/>
      <c r="DWT745"/>
      <c r="DWU745"/>
      <c r="DWV745"/>
      <c r="DWW745"/>
      <c r="DWX745"/>
      <c r="DWY745"/>
      <c r="DWZ745"/>
      <c r="DXA745"/>
      <c r="DXB745"/>
      <c r="DXC745"/>
      <c r="DXD745"/>
      <c r="DXE745"/>
      <c r="DXF745"/>
      <c r="DXG745"/>
      <c r="DXH745"/>
      <c r="DXI745"/>
      <c r="DXJ745"/>
      <c r="DXK745"/>
      <c r="DXL745"/>
      <c r="DXM745"/>
      <c r="DXN745"/>
      <c r="DXO745"/>
      <c r="DXP745"/>
      <c r="DXQ745"/>
      <c r="DXR745"/>
      <c r="DXS745"/>
      <c r="DXT745"/>
      <c r="DXU745"/>
      <c r="DXV745"/>
      <c r="DXW745"/>
      <c r="DXX745"/>
      <c r="DXY745"/>
      <c r="DXZ745"/>
      <c r="DYA745"/>
      <c r="DYB745"/>
      <c r="DYC745"/>
      <c r="DYD745"/>
      <c r="DYE745"/>
      <c r="DYF745"/>
      <c r="DYG745"/>
      <c r="DYH745"/>
      <c r="DYI745"/>
      <c r="DYJ745"/>
      <c r="DYK745"/>
      <c r="DYL745"/>
      <c r="DYM745"/>
      <c r="DYN745"/>
      <c r="DYO745"/>
      <c r="DYP745"/>
      <c r="DYQ745"/>
      <c r="DYR745"/>
      <c r="DYS745"/>
      <c r="DYT745"/>
      <c r="DYU745"/>
      <c r="DYV745"/>
      <c r="DYW745"/>
      <c r="DYX745"/>
      <c r="DYY745"/>
      <c r="DYZ745"/>
      <c r="DZA745"/>
      <c r="DZB745"/>
      <c r="DZC745"/>
      <c r="DZD745"/>
      <c r="DZE745"/>
      <c r="DZF745"/>
      <c r="DZG745"/>
      <c r="DZH745"/>
      <c r="DZI745"/>
      <c r="DZJ745"/>
      <c r="DZK745"/>
      <c r="DZL745"/>
      <c r="DZM745"/>
      <c r="DZN745"/>
      <c r="DZO745"/>
      <c r="DZP745"/>
      <c r="DZQ745"/>
      <c r="DZR745"/>
      <c r="DZS745"/>
      <c r="DZT745"/>
      <c r="DZU745"/>
      <c r="DZV745"/>
      <c r="DZW745"/>
      <c r="DZX745"/>
      <c r="DZY745"/>
      <c r="DZZ745"/>
      <c r="EAA745"/>
      <c r="EAB745"/>
      <c r="EAC745"/>
      <c r="EAD745"/>
      <c r="EAE745"/>
      <c r="EAF745"/>
      <c r="EAG745"/>
      <c r="EAH745"/>
      <c r="EAI745"/>
      <c r="EAJ745"/>
      <c r="EAK745"/>
      <c r="EAL745"/>
      <c r="EAM745"/>
      <c r="EAN745"/>
      <c r="EAO745"/>
      <c r="EAP745"/>
      <c r="EAQ745"/>
      <c r="EAR745"/>
      <c r="EAS745"/>
      <c r="EAT745"/>
      <c r="EAU745"/>
      <c r="EAV745"/>
      <c r="EAW745"/>
      <c r="EAX745"/>
      <c r="EAY745"/>
      <c r="EAZ745"/>
      <c r="EBA745"/>
      <c r="EBB745"/>
      <c r="EBC745"/>
      <c r="EBD745"/>
      <c r="EBE745"/>
      <c r="EBF745"/>
      <c r="EBG745"/>
      <c r="EBH745"/>
      <c r="EBI745"/>
      <c r="EBJ745"/>
      <c r="EBK745"/>
      <c r="EBL745"/>
      <c r="EBM745"/>
      <c r="EBN745"/>
      <c r="EBO745"/>
      <c r="EBP745"/>
      <c r="EBQ745"/>
      <c r="EBR745"/>
      <c r="EBS745"/>
      <c r="EBT745"/>
      <c r="EBU745"/>
      <c r="EBV745"/>
      <c r="EBW745"/>
      <c r="EBX745"/>
      <c r="EBY745"/>
      <c r="EBZ745"/>
      <c r="ECA745"/>
      <c r="ECB745"/>
      <c r="ECC745"/>
      <c r="ECD745"/>
      <c r="ECE745"/>
      <c r="ECF745"/>
      <c r="ECG745"/>
      <c r="ECH745"/>
      <c r="ECI745"/>
      <c r="ECJ745"/>
      <c r="ECK745"/>
      <c r="ECL745"/>
      <c r="ECM745"/>
      <c r="ECN745"/>
      <c r="ECO745"/>
      <c r="ECP745"/>
      <c r="ECQ745"/>
      <c r="ECR745"/>
      <c r="ECS745"/>
      <c r="ECT745"/>
      <c r="ECU745"/>
      <c r="ECV745"/>
      <c r="ECW745"/>
      <c r="ECX745"/>
      <c r="ECY745"/>
      <c r="ECZ745"/>
      <c r="EDA745"/>
      <c r="EDB745"/>
      <c r="EDC745"/>
      <c r="EDD745"/>
      <c r="EDE745"/>
      <c r="EDF745"/>
      <c r="EDG745"/>
      <c r="EDH745"/>
      <c r="EDI745"/>
      <c r="EDJ745"/>
      <c r="EDK745"/>
      <c r="EDL745"/>
      <c r="EDM745"/>
      <c r="EDN745"/>
      <c r="EDO745"/>
      <c r="EDP745"/>
      <c r="EDQ745"/>
      <c r="EDR745"/>
      <c r="EDS745"/>
      <c r="EDT745"/>
      <c r="EDU745"/>
      <c r="EDV745"/>
      <c r="EDW745"/>
      <c r="EDX745"/>
      <c r="EDY745"/>
      <c r="EDZ745"/>
      <c r="EEA745"/>
      <c r="EEB745"/>
      <c r="EEC745"/>
      <c r="EED745"/>
      <c r="EEE745"/>
      <c r="EEF745"/>
      <c r="EEG745"/>
      <c r="EEH745"/>
      <c r="EEI745"/>
      <c r="EEJ745"/>
      <c r="EEK745"/>
      <c r="EEL745"/>
      <c r="EEM745"/>
      <c r="EEN745"/>
      <c r="EEO745"/>
      <c r="EEP745"/>
      <c r="EEQ745"/>
      <c r="EER745"/>
      <c r="EES745"/>
      <c r="EET745"/>
      <c r="EEU745"/>
      <c r="EEV745"/>
      <c r="EEW745"/>
      <c r="EEX745"/>
      <c r="EEY745"/>
      <c r="EEZ745"/>
      <c r="EFA745"/>
      <c r="EFB745"/>
      <c r="EFC745"/>
      <c r="EFD745"/>
      <c r="EFE745"/>
      <c r="EFF745"/>
      <c r="EFG745"/>
      <c r="EFH745"/>
      <c r="EFI745"/>
      <c r="EFJ745"/>
      <c r="EFK745"/>
      <c r="EFL745"/>
      <c r="EFM745"/>
      <c r="EFN745"/>
      <c r="EFO745"/>
      <c r="EFP745"/>
      <c r="EFQ745"/>
      <c r="EFR745"/>
      <c r="EFS745"/>
      <c r="EFT745"/>
      <c r="EFU745"/>
      <c r="EFV745"/>
      <c r="EFW745"/>
      <c r="EFX745"/>
      <c r="EFY745"/>
      <c r="EFZ745"/>
      <c r="EGA745"/>
      <c r="EGB745"/>
      <c r="EGC745"/>
      <c r="EGD745"/>
      <c r="EGE745"/>
      <c r="EGF745"/>
      <c r="EGG745"/>
      <c r="EGH745"/>
      <c r="EGI745"/>
      <c r="EGJ745"/>
      <c r="EGK745"/>
      <c r="EGL745"/>
      <c r="EGM745"/>
      <c r="EGN745"/>
      <c r="EGO745"/>
      <c r="EGP745"/>
      <c r="EGQ745"/>
      <c r="EGR745"/>
      <c r="EGS745"/>
      <c r="EGT745"/>
      <c r="EGU745"/>
      <c r="EGV745"/>
      <c r="EGW745"/>
      <c r="EGX745"/>
      <c r="EGY745"/>
      <c r="EGZ745"/>
      <c r="EHA745"/>
      <c r="EHB745"/>
      <c r="EHC745"/>
      <c r="EHD745"/>
      <c r="EHE745"/>
      <c r="EHF745"/>
      <c r="EHG745"/>
      <c r="EHH745"/>
      <c r="EHI745"/>
      <c r="EHJ745"/>
      <c r="EHK745"/>
      <c r="EHL745"/>
      <c r="EHM745"/>
      <c r="EHN745"/>
      <c r="EHO745"/>
      <c r="EHP745"/>
      <c r="EHQ745"/>
      <c r="EHR745"/>
      <c r="EHS745"/>
      <c r="EHT745"/>
      <c r="EHU745"/>
      <c r="EHV745"/>
      <c r="EHW745"/>
      <c r="EHX745"/>
      <c r="EHY745"/>
      <c r="EHZ745"/>
      <c r="EIA745"/>
      <c r="EIB745"/>
      <c r="EIC745"/>
      <c r="EID745"/>
      <c r="EIE745"/>
      <c r="EIF745"/>
      <c r="EIG745"/>
      <c r="EIH745"/>
      <c r="EII745"/>
      <c r="EIJ745"/>
      <c r="EIK745"/>
      <c r="EIL745"/>
      <c r="EIM745"/>
      <c r="EIN745"/>
      <c r="EIO745"/>
      <c r="EIP745"/>
      <c r="EIQ745"/>
      <c r="EIR745"/>
      <c r="EIS745"/>
      <c r="EIT745"/>
      <c r="EIU745"/>
      <c r="EIV745"/>
      <c r="EIW745"/>
      <c r="EIX745"/>
      <c r="EIY745"/>
      <c r="EIZ745"/>
      <c r="EJA745"/>
      <c r="EJB745"/>
      <c r="EJC745"/>
      <c r="EJD745"/>
      <c r="EJE745"/>
      <c r="EJF745"/>
      <c r="EJG745"/>
      <c r="EJH745"/>
      <c r="EJI745"/>
      <c r="EJJ745"/>
      <c r="EJK745"/>
      <c r="EJL745"/>
      <c r="EJM745"/>
      <c r="EJN745"/>
      <c r="EJO745"/>
      <c r="EJP745"/>
      <c r="EJQ745"/>
      <c r="EJR745"/>
      <c r="EJS745"/>
      <c r="EJT745"/>
      <c r="EJU745"/>
      <c r="EJV745"/>
      <c r="EJW745"/>
      <c r="EJX745"/>
      <c r="EJY745"/>
      <c r="EJZ745"/>
      <c r="EKA745"/>
      <c r="EKB745"/>
      <c r="EKC745"/>
      <c r="EKD745"/>
      <c r="EKE745"/>
      <c r="EKF745"/>
      <c r="EKG745"/>
      <c r="EKH745"/>
      <c r="EKI745"/>
      <c r="EKJ745"/>
      <c r="EKK745"/>
      <c r="EKL745"/>
      <c r="EKM745"/>
      <c r="EKN745"/>
      <c r="EKO745"/>
      <c r="EKP745"/>
      <c r="EKQ745"/>
      <c r="EKR745"/>
      <c r="EKS745"/>
      <c r="EKT745"/>
      <c r="EKU745"/>
      <c r="EKV745"/>
      <c r="EKW745"/>
      <c r="EKX745"/>
      <c r="EKY745"/>
      <c r="EKZ745"/>
      <c r="ELA745"/>
      <c r="ELB745"/>
      <c r="ELC745"/>
      <c r="ELD745"/>
      <c r="ELE745"/>
      <c r="ELF745"/>
      <c r="ELG745"/>
      <c r="ELH745"/>
      <c r="ELI745"/>
      <c r="ELJ745"/>
      <c r="ELK745"/>
      <c r="ELL745"/>
      <c r="ELM745"/>
      <c r="ELN745"/>
      <c r="ELO745"/>
      <c r="ELP745"/>
      <c r="ELQ745"/>
      <c r="ELR745"/>
      <c r="ELS745"/>
      <c r="ELT745"/>
      <c r="ELU745"/>
      <c r="ELV745"/>
      <c r="ELW745"/>
      <c r="ELX745"/>
      <c r="ELY745"/>
      <c r="ELZ745"/>
      <c r="EMA745"/>
      <c r="EMB745"/>
      <c r="EMC745"/>
      <c r="EMD745"/>
      <c r="EME745"/>
      <c r="EMF745"/>
      <c r="EMG745"/>
      <c r="EMH745"/>
      <c r="EMI745"/>
      <c r="EMJ745"/>
      <c r="EMK745"/>
      <c r="EML745"/>
      <c r="EMM745"/>
      <c r="EMN745"/>
      <c r="EMO745"/>
      <c r="EMP745"/>
      <c r="EMQ745"/>
      <c r="EMR745"/>
      <c r="EMS745"/>
      <c r="EMT745"/>
      <c r="EMU745"/>
      <c r="EMV745"/>
      <c r="EMW745"/>
      <c r="EMX745"/>
      <c r="EMY745"/>
      <c r="EMZ745"/>
      <c r="ENA745"/>
      <c r="ENB745"/>
      <c r="ENC745"/>
      <c r="END745"/>
      <c r="ENE745"/>
      <c r="ENF745"/>
      <c r="ENG745"/>
      <c r="ENH745"/>
      <c r="ENI745"/>
      <c r="ENJ745"/>
      <c r="ENK745"/>
      <c r="ENL745"/>
      <c r="ENM745"/>
      <c r="ENN745"/>
      <c r="ENO745"/>
      <c r="ENP745"/>
      <c r="ENQ745"/>
      <c r="ENR745"/>
      <c r="ENS745"/>
      <c r="ENT745"/>
      <c r="ENU745"/>
      <c r="ENV745"/>
      <c r="ENW745"/>
      <c r="ENX745"/>
      <c r="ENY745"/>
      <c r="ENZ745"/>
      <c r="EOA745"/>
      <c r="EOB745"/>
      <c r="EOC745"/>
      <c r="EOD745"/>
      <c r="EOE745"/>
      <c r="EOF745"/>
      <c r="EOG745"/>
      <c r="EOH745"/>
      <c r="EOI745"/>
      <c r="EOJ745"/>
      <c r="EOK745"/>
      <c r="EOL745"/>
      <c r="EOM745"/>
      <c r="EON745"/>
      <c r="EOO745"/>
      <c r="EOP745"/>
      <c r="EOQ745"/>
      <c r="EOR745"/>
      <c r="EOS745"/>
      <c r="EOT745"/>
      <c r="EOU745"/>
      <c r="EOV745"/>
      <c r="EOW745"/>
      <c r="EOX745"/>
      <c r="EOY745"/>
      <c r="EOZ745"/>
      <c r="EPA745"/>
      <c r="EPB745"/>
      <c r="EPC745"/>
      <c r="EPD745"/>
      <c r="EPE745"/>
      <c r="EPF745"/>
      <c r="EPG745"/>
      <c r="EPH745"/>
      <c r="EPI745"/>
      <c r="EPJ745"/>
      <c r="EPK745"/>
      <c r="EPL745"/>
      <c r="EPM745"/>
      <c r="EPN745"/>
      <c r="EPO745"/>
      <c r="EPP745"/>
      <c r="EPQ745"/>
      <c r="EPR745"/>
      <c r="EPS745"/>
      <c r="EPT745"/>
      <c r="EPU745"/>
      <c r="EPV745"/>
      <c r="EPW745"/>
      <c r="EPX745"/>
      <c r="EPY745"/>
      <c r="EPZ745"/>
      <c r="EQA745"/>
      <c r="EQB745"/>
      <c r="EQC745"/>
      <c r="EQD745"/>
      <c r="EQE745"/>
      <c r="EQF745"/>
      <c r="EQG745"/>
      <c r="EQH745"/>
      <c r="EQI745"/>
      <c r="EQJ745"/>
      <c r="EQK745"/>
      <c r="EQL745"/>
      <c r="EQM745"/>
      <c r="EQN745"/>
      <c r="EQO745"/>
      <c r="EQP745"/>
      <c r="EQQ745"/>
      <c r="EQR745"/>
      <c r="EQS745"/>
      <c r="EQT745"/>
      <c r="EQU745"/>
      <c r="EQV745"/>
      <c r="EQW745"/>
      <c r="EQX745"/>
      <c r="EQY745"/>
      <c r="EQZ745"/>
      <c r="ERA745"/>
      <c r="ERB745"/>
      <c r="ERC745"/>
      <c r="ERD745"/>
      <c r="ERE745"/>
      <c r="ERF745"/>
      <c r="ERG745"/>
      <c r="ERH745"/>
      <c r="ERI745"/>
      <c r="ERJ745"/>
      <c r="ERK745"/>
      <c r="ERL745"/>
      <c r="ERM745"/>
      <c r="ERN745"/>
      <c r="ERO745"/>
      <c r="ERP745"/>
      <c r="ERQ745"/>
      <c r="ERR745"/>
      <c r="ERS745"/>
      <c r="ERT745"/>
      <c r="ERU745"/>
      <c r="ERV745"/>
      <c r="ERW745"/>
      <c r="ERX745"/>
      <c r="ERY745"/>
      <c r="ERZ745"/>
      <c r="ESA745"/>
      <c r="ESB745"/>
      <c r="ESC745"/>
      <c r="ESD745"/>
      <c r="ESE745"/>
      <c r="ESF745"/>
      <c r="ESG745"/>
      <c r="ESH745"/>
      <c r="ESI745"/>
      <c r="ESJ745"/>
      <c r="ESK745"/>
      <c r="ESL745"/>
      <c r="ESM745"/>
      <c r="ESN745"/>
      <c r="ESO745"/>
      <c r="ESP745"/>
      <c r="ESQ745"/>
      <c r="ESR745"/>
      <c r="ESS745"/>
      <c r="EST745"/>
      <c r="ESU745"/>
      <c r="ESV745"/>
      <c r="ESW745"/>
      <c r="ESX745"/>
      <c r="ESY745"/>
      <c r="ESZ745"/>
      <c r="ETA745"/>
      <c r="ETB745"/>
      <c r="ETC745"/>
      <c r="ETD745"/>
      <c r="ETE745"/>
      <c r="ETF745"/>
      <c r="ETG745"/>
      <c r="ETH745"/>
      <c r="ETI745"/>
      <c r="ETJ745"/>
      <c r="ETK745"/>
      <c r="ETL745"/>
      <c r="ETM745"/>
      <c r="ETN745"/>
      <c r="ETO745"/>
      <c r="ETP745"/>
      <c r="ETQ745"/>
      <c r="ETR745"/>
      <c r="ETS745"/>
      <c r="ETT745"/>
      <c r="ETU745"/>
      <c r="ETV745"/>
      <c r="ETW745"/>
      <c r="ETX745"/>
      <c r="ETY745"/>
      <c r="ETZ745"/>
      <c r="EUA745"/>
      <c r="EUB745"/>
      <c r="EUC745"/>
      <c r="EUD745"/>
      <c r="EUE745"/>
      <c r="EUF745"/>
      <c r="EUG745"/>
      <c r="EUH745"/>
      <c r="EUI745"/>
      <c r="EUJ745"/>
      <c r="EUK745"/>
      <c r="EUL745"/>
      <c r="EUM745"/>
      <c r="EUN745"/>
      <c r="EUO745"/>
      <c r="EUP745"/>
      <c r="EUQ745"/>
      <c r="EUR745"/>
      <c r="EUS745"/>
      <c r="EUT745"/>
      <c r="EUU745"/>
      <c r="EUV745"/>
      <c r="EUW745"/>
      <c r="EUX745"/>
      <c r="EUY745"/>
      <c r="EUZ745"/>
      <c r="EVA745"/>
      <c r="EVB745"/>
      <c r="EVC745"/>
      <c r="EVD745"/>
      <c r="EVE745"/>
      <c r="EVF745"/>
      <c r="EVG745"/>
      <c r="EVH745"/>
      <c r="EVI745"/>
      <c r="EVJ745"/>
      <c r="EVK745"/>
      <c r="EVL745"/>
      <c r="EVM745"/>
      <c r="EVN745"/>
      <c r="EVO745"/>
      <c r="EVP745"/>
      <c r="EVQ745"/>
      <c r="EVR745"/>
      <c r="EVS745"/>
      <c r="EVT745"/>
      <c r="EVU745"/>
      <c r="EVV745"/>
      <c r="EVW745"/>
      <c r="EVX745"/>
      <c r="EVY745"/>
      <c r="EVZ745"/>
      <c r="EWA745"/>
      <c r="EWB745"/>
      <c r="EWC745"/>
      <c r="EWD745"/>
      <c r="EWE745"/>
      <c r="EWF745"/>
      <c r="EWG745"/>
      <c r="EWH745"/>
      <c r="EWI745"/>
      <c r="EWJ745"/>
      <c r="EWK745"/>
      <c r="EWL745"/>
      <c r="EWM745"/>
      <c r="EWN745"/>
      <c r="EWO745"/>
      <c r="EWP745"/>
      <c r="EWQ745"/>
      <c r="EWR745"/>
      <c r="EWS745"/>
      <c r="EWT745"/>
      <c r="EWU745"/>
      <c r="EWV745"/>
      <c r="EWW745"/>
      <c r="EWX745"/>
      <c r="EWY745"/>
      <c r="EWZ745"/>
      <c r="EXA745"/>
      <c r="EXB745"/>
      <c r="EXC745"/>
      <c r="EXD745"/>
      <c r="EXE745"/>
      <c r="EXF745"/>
      <c r="EXG745"/>
      <c r="EXH745"/>
      <c r="EXI745"/>
      <c r="EXJ745"/>
      <c r="EXK745"/>
      <c r="EXL745"/>
      <c r="EXM745"/>
      <c r="EXN745"/>
      <c r="EXO745"/>
      <c r="EXP745"/>
      <c r="EXQ745"/>
      <c r="EXR745"/>
      <c r="EXS745"/>
      <c r="EXT745"/>
      <c r="EXU745"/>
      <c r="EXV745"/>
      <c r="EXW745"/>
      <c r="EXX745"/>
      <c r="EXY745"/>
      <c r="EXZ745"/>
      <c r="EYA745"/>
      <c r="EYB745"/>
      <c r="EYC745"/>
      <c r="EYD745"/>
      <c r="EYE745"/>
      <c r="EYF745"/>
      <c r="EYG745"/>
      <c r="EYH745"/>
      <c r="EYI745"/>
      <c r="EYJ745"/>
      <c r="EYK745"/>
      <c r="EYL745"/>
      <c r="EYM745"/>
      <c r="EYN745"/>
      <c r="EYO745"/>
      <c r="EYP745"/>
      <c r="EYQ745"/>
      <c r="EYR745"/>
      <c r="EYS745"/>
      <c r="EYT745"/>
      <c r="EYU745"/>
      <c r="EYV745"/>
      <c r="EYW745"/>
      <c r="EYX745"/>
      <c r="EYY745"/>
      <c r="EYZ745"/>
      <c r="EZA745"/>
      <c r="EZB745"/>
      <c r="EZC745"/>
      <c r="EZD745"/>
      <c r="EZE745"/>
      <c r="EZF745"/>
      <c r="EZG745"/>
      <c r="EZH745"/>
      <c r="EZI745"/>
      <c r="EZJ745"/>
      <c r="EZK745"/>
      <c r="EZL745"/>
      <c r="EZM745"/>
      <c r="EZN745"/>
      <c r="EZO745"/>
      <c r="EZP745"/>
      <c r="EZQ745"/>
      <c r="EZR745"/>
      <c r="EZS745"/>
      <c r="EZT745"/>
      <c r="EZU745"/>
      <c r="EZV745"/>
      <c r="EZW745"/>
      <c r="EZX745"/>
      <c r="EZY745"/>
      <c r="EZZ745"/>
      <c r="FAA745"/>
      <c r="FAB745"/>
      <c r="FAC745"/>
      <c r="FAD745"/>
      <c r="FAE745"/>
      <c r="FAF745"/>
      <c r="FAG745"/>
      <c r="FAH745"/>
      <c r="FAI745"/>
      <c r="FAJ745"/>
      <c r="FAK745"/>
      <c r="FAL745"/>
      <c r="FAM745"/>
      <c r="FAN745"/>
      <c r="FAO745"/>
      <c r="FAP745"/>
      <c r="FAQ745"/>
      <c r="FAR745"/>
      <c r="FAS745"/>
      <c r="FAT745"/>
      <c r="FAU745"/>
      <c r="FAV745"/>
      <c r="FAW745"/>
      <c r="FAX745"/>
      <c r="FAY745"/>
      <c r="FAZ745"/>
      <c r="FBA745"/>
      <c r="FBB745"/>
      <c r="FBC745"/>
      <c r="FBD745"/>
      <c r="FBE745"/>
      <c r="FBF745"/>
      <c r="FBG745"/>
      <c r="FBH745"/>
      <c r="FBI745"/>
      <c r="FBJ745"/>
      <c r="FBK745"/>
      <c r="FBL745"/>
      <c r="FBM745"/>
      <c r="FBN745"/>
      <c r="FBO745"/>
      <c r="FBP745"/>
      <c r="FBQ745"/>
      <c r="FBR745"/>
      <c r="FBS745"/>
      <c r="FBT745"/>
      <c r="FBU745"/>
      <c r="FBV745"/>
      <c r="FBW745"/>
      <c r="FBX745"/>
      <c r="FBY745"/>
      <c r="FBZ745"/>
      <c r="FCA745"/>
      <c r="FCB745"/>
      <c r="FCC745"/>
      <c r="FCD745"/>
      <c r="FCE745"/>
      <c r="FCF745"/>
      <c r="FCG745"/>
      <c r="FCH745"/>
      <c r="FCI745"/>
      <c r="FCJ745"/>
      <c r="FCK745"/>
      <c r="FCL745"/>
      <c r="FCM745"/>
      <c r="FCN745"/>
      <c r="FCO745"/>
      <c r="FCP745"/>
      <c r="FCQ745"/>
      <c r="FCR745"/>
      <c r="FCS745"/>
      <c r="FCT745"/>
      <c r="FCU745"/>
      <c r="FCV745"/>
      <c r="FCW745"/>
      <c r="FCX745"/>
      <c r="FCY745"/>
      <c r="FCZ745"/>
      <c r="FDA745"/>
      <c r="FDB745"/>
      <c r="FDC745"/>
      <c r="FDD745"/>
      <c r="FDE745"/>
      <c r="FDF745"/>
      <c r="FDG745"/>
      <c r="FDH745"/>
      <c r="FDI745"/>
      <c r="FDJ745"/>
      <c r="FDK745"/>
      <c r="FDL745"/>
      <c r="FDM745"/>
      <c r="FDN745"/>
      <c r="FDO745"/>
      <c r="FDP745"/>
      <c r="FDQ745"/>
      <c r="FDR745"/>
      <c r="FDS745"/>
      <c r="FDT745"/>
      <c r="FDU745"/>
      <c r="FDV745"/>
      <c r="FDW745"/>
      <c r="FDX745"/>
      <c r="FDY745"/>
      <c r="FDZ745"/>
      <c r="FEA745"/>
      <c r="FEB745"/>
      <c r="FEC745"/>
      <c r="FED745"/>
      <c r="FEE745"/>
      <c r="FEF745"/>
      <c r="FEG745"/>
      <c r="FEH745"/>
      <c r="FEI745"/>
      <c r="FEJ745"/>
      <c r="FEK745"/>
      <c r="FEL745"/>
      <c r="FEM745"/>
      <c r="FEN745"/>
      <c r="FEO745"/>
      <c r="FEP745"/>
      <c r="FEQ745"/>
      <c r="FER745"/>
      <c r="FES745"/>
      <c r="FET745"/>
      <c r="FEU745"/>
      <c r="FEV745"/>
      <c r="FEW745"/>
      <c r="FEX745"/>
      <c r="FEY745"/>
      <c r="FEZ745"/>
      <c r="FFA745"/>
      <c r="FFB745"/>
      <c r="FFC745"/>
      <c r="FFD745"/>
      <c r="FFE745"/>
      <c r="FFF745"/>
      <c r="FFG745"/>
      <c r="FFH745"/>
      <c r="FFI745"/>
      <c r="FFJ745"/>
      <c r="FFK745"/>
      <c r="FFL745"/>
      <c r="FFM745"/>
      <c r="FFN745"/>
      <c r="FFO745"/>
      <c r="FFP745"/>
      <c r="FFQ745"/>
      <c r="FFR745"/>
      <c r="FFS745"/>
      <c r="FFT745"/>
      <c r="FFU745"/>
      <c r="FFV745"/>
      <c r="FFW745"/>
      <c r="FFX745"/>
      <c r="FFY745"/>
      <c r="FFZ745"/>
      <c r="FGA745"/>
      <c r="FGB745"/>
      <c r="FGC745"/>
      <c r="FGD745"/>
      <c r="FGE745"/>
      <c r="FGF745"/>
      <c r="FGG745"/>
      <c r="FGH745"/>
      <c r="FGI745"/>
      <c r="FGJ745"/>
      <c r="FGK745"/>
      <c r="FGL745"/>
      <c r="FGM745"/>
      <c r="FGN745"/>
      <c r="FGO745"/>
      <c r="FGP745"/>
      <c r="FGQ745"/>
      <c r="FGR745"/>
      <c r="FGS745"/>
      <c r="FGT745"/>
      <c r="FGU745"/>
      <c r="FGV745"/>
      <c r="FGW745"/>
      <c r="FGX745"/>
      <c r="FGY745"/>
      <c r="FGZ745"/>
      <c r="FHA745"/>
      <c r="FHB745"/>
      <c r="FHC745"/>
      <c r="FHD745"/>
      <c r="FHE745"/>
      <c r="FHF745"/>
      <c r="FHG745"/>
      <c r="FHH745"/>
      <c r="FHI745"/>
      <c r="FHJ745"/>
      <c r="FHK745"/>
      <c r="FHL745"/>
      <c r="FHM745"/>
      <c r="FHN745"/>
      <c r="FHO745"/>
      <c r="FHP745"/>
      <c r="FHQ745"/>
      <c r="FHR745"/>
      <c r="FHS745"/>
      <c r="FHT745"/>
      <c r="FHU745"/>
      <c r="FHV745"/>
      <c r="FHW745"/>
      <c r="FHX745"/>
      <c r="FHY745"/>
      <c r="FHZ745"/>
      <c r="FIA745"/>
      <c r="FIB745"/>
      <c r="FIC745"/>
      <c r="FID745"/>
      <c r="FIE745"/>
      <c r="FIF745"/>
      <c r="FIG745"/>
      <c r="FIH745"/>
      <c r="FII745"/>
      <c r="FIJ745"/>
      <c r="FIK745"/>
      <c r="FIL745"/>
      <c r="FIM745"/>
      <c r="FIN745"/>
      <c r="FIO745"/>
      <c r="FIP745"/>
      <c r="FIQ745"/>
      <c r="FIR745"/>
      <c r="FIS745"/>
      <c r="FIT745"/>
      <c r="FIU745"/>
      <c r="FIV745"/>
      <c r="FIW745"/>
      <c r="FIX745"/>
      <c r="FIY745"/>
      <c r="FIZ745"/>
      <c r="FJA745"/>
      <c r="FJB745"/>
      <c r="FJC745"/>
      <c r="FJD745"/>
      <c r="FJE745"/>
      <c r="FJF745"/>
      <c r="FJG745"/>
      <c r="FJH745"/>
      <c r="FJI745"/>
      <c r="FJJ745"/>
      <c r="FJK745"/>
      <c r="FJL745"/>
      <c r="FJM745"/>
      <c r="FJN745"/>
      <c r="FJO745"/>
      <c r="FJP745"/>
      <c r="FJQ745"/>
      <c r="FJR745"/>
      <c r="FJS745"/>
      <c r="FJT745"/>
      <c r="FJU745"/>
      <c r="FJV745"/>
      <c r="FJW745"/>
      <c r="FJX745"/>
      <c r="FJY745"/>
      <c r="FJZ745"/>
      <c r="FKA745"/>
      <c r="FKB745"/>
      <c r="FKC745"/>
      <c r="FKD745"/>
      <c r="FKE745"/>
      <c r="FKF745"/>
      <c r="FKG745"/>
      <c r="FKH745"/>
      <c r="FKI745"/>
      <c r="FKJ745"/>
      <c r="FKK745"/>
      <c r="FKL745"/>
      <c r="FKM745"/>
      <c r="FKN745"/>
      <c r="FKO745"/>
      <c r="FKP745"/>
      <c r="FKQ745"/>
      <c r="FKR745"/>
      <c r="FKS745"/>
      <c r="FKT745"/>
      <c r="FKU745"/>
      <c r="FKV745"/>
      <c r="FKW745"/>
      <c r="FKX745"/>
      <c r="FKY745"/>
      <c r="FKZ745"/>
      <c r="FLA745"/>
      <c r="FLB745"/>
      <c r="FLC745"/>
      <c r="FLD745"/>
      <c r="FLE745"/>
      <c r="FLF745"/>
      <c r="FLG745"/>
      <c r="FLH745"/>
      <c r="FLI745"/>
      <c r="FLJ745"/>
      <c r="FLK745"/>
      <c r="FLL745"/>
      <c r="FLM745"/>
      <c r="FLN745"/>
      <c r="FLO745"/>
      <c r="FLP745"/>
      <c r="FLQ745"/>
      <c r="FLR745"/>
      <c r="FLS745"/>
      <c r="FLT745"/>
      <c r="FLU745"/>
      <c r="FLV745"/>
      <c r="FLW745"/>
      <c r="FLX745"/>
      <c r="FLY745"/>
      <c r="FLZ745"/>
      <c r="FMA745"/>
      <c r="FMB745"/>
      <c r="FMC745"/>
      <c r="FMD745"/>
      <c r="FME745"/>
      <c r="FMF745"/>
      <c r="FMG745"/>
      <c r="FMH745"/>
      <c r="FMI745"/>
      <c r="FMJ745"/>
      <c r="FMK745"/>
      <c r="FML745"/>
      <c r="FMM745"/>
      <c r="FMN745"/>
      <c r="FMO745"/>
      <c r="FMP745"/>
      <c r="FMQ745"/>
      <c r="FMR745"/>
      <c r="FMS745"/>
      <c r="FMT745"/>
      <c r="FMU745"/>
      <c r="FMV745"/>
      <c r="FMW745"/>
      <c r="FMX745"/>
      <c r="FMY745"/>
      <c r="FMZ745"/>
      <c r="FNA745"/>
      <c r="FNB745"/>
      <c r="FNC745"/>
      <c r="FND745"/>
      <c r="FNE745"/>
      <c r="FNF745"/>
      <c r="FNG745"/>
      <c r="FNH745"/>
      <c r="FNI745"/>
      <c r="FNJ745"/>
      <c r="FNK745"/>
      <c r="FNL745"/>
      <c r="FNM745"/>
      <c r="FNN745"/>
      <c r="FNO745"/>
      <c r="FNP745"/>
      <c r="FNQ745"/>
      <c r="FNR745"/>
      <c r="FNS745"/>
      <c r="FNT745"/>
      <c r="FNU745"/>
      <c r="FNV745"/>
      <c r="FNW745"/>
      <c r="FNX745"/>
      <c r="FNY745"/>
      <c r="FNZ745"/>
      <c r="FOA745"/>
      <c r="FOB745"/>
      <c r="FOC745"/>
      <c r="FOD745"/>
      <c r="FOE745"/>
      <c r="FOF745"/>
      <c r="FOG745"/>
      <c r="FOH745"/>
      <c r="FOI745"/>
      <c r="FOJ745"/>
      <c r="FOK745"/>
      <c r="FOL745"/>
      <c r="FOM745"/>
      <c r="FON745"/>
      <c r="FOO745"/>
      <c r="FOP745"/>
      <c r="FOQ745"/>
      <c r="FOR745"/>
      <c r="FOS745"/>
      <c r="FOT745"/>
      <c r="FOU745"/>
      <c r="FOV745"/>
      <c r="FOW745"/>
      <c r="FOX745"/>
      <c r="FOY745"/>
      <c r="FOZ745"/>
      <c r="FPA745"/>
      <c r="FPB745"/>
      <c r="FPC745"/>
      <c r="FPD745"/>
      <c r="FPE745"/>
      <c r="FPF745"/>
      <c r="FPG745"/>
      <c r="FPH745"/>
      <c r="FPI745"/>
      <c r="FPJ745"/>
      <c r="FPK745"/>
      <c r="FPL745"/>
      <c r="FPM745"/>
      <c r="FPN745"/>
      <c r="FPO745"/>
      <c r="FPP745"/>
      <c r="FPQ745"/>
      <c r="FPR745"/>
      <c r="FPS745"/>
      <c r="FPT745"/>
      <c r="FPU745"/>
      <c r="FPV745"/>
      <c r="FPW745"/>
      <c r="FPX745"/>
      <c r="FPY745"/>
      <c r="FPZ745"/>
      <c r="FQA745"/>
      <c r="FQB745"/>
      <c r="FQC745"/>
      <c r="FQD745"/>
      <c r="FQE745"/>
      <c r="FQF745"/>
      <c r="FQG745"/>
      <c r="FQH745"/>
      <c r="FQI745"/>
      <c r="FQJ745"/>
      <c r="FQK745"/>
      <c r="FQL745"/>
      <c r="FQM745"/>
      <c r="FQN745"/>
      <c r="FQO745"/>
      <c r="FQP745"/>
      <c r="FQQ745"/>
      <c r="FQR745"/>
      <c r="FQS745"/>
      <c r="FQT745"/>
      <c r="FQU745"/>
      <c r="FQV745"/>
      <c r="FQW745"/>
      <c r="FQX745"/>
      <c r="FQY745"/>
      <c r="FQZ745"/>
      <c r="FRA745"/>
      <c r="FRB745"/>
      <c r="FRC745"/>
      <c r="FRD745"/>
      <c r="FRE745"/>
      <c r="FRF745"/>
      <c r="FRG745"/>
      <c r="FRH745"/>
      <c r="FRI745"/>
      <c r="FRJ745"/>
      <c r="FRK745"/>
      <c r="FRL745"/>
      <c r="FRM745"/>
      <c r="FRN745"/>
      <c r="FRO745"/>
      <c r="FRP745"/>
      <c r="FRQ745"/>
      <c r="FRR745"/>
      <c r="FRS745"/>
      <c r="FRT745"/>
      <c r="FRU745"/>
      <c r="FRV745"/>
      <c r="FRW745"/>
      <c r="FRX745"/>
      <c r="FRY745"/>
      <c r="FRZ745"/>
      <c r="FSA745"/>
      <c r="FSB745"/>
      <c r="FSC745"/>
      <c r="FSD745"/>
      <c r="FSE745"/>
      <c r="FSF745"/>
      <c r="FSG745"/>
      <c r="FSH745"/>
      <c r="FSI745"/>
      <c r="FSJ745"/>
      <c r="FSK745"/>
      <c r="FSL745"/>
      <c r="FSM745"/>
      <c r="FSN745"/>
      <c r="FSO745"/>
      <c r="FSP745"/>
      <c r="FSQ745"/>
      <c r="FSR745"/>
      <c r="FSS745"/>
      <c r="FST745"/>
      <c r="FSU745"/>
      <c r="FSV745"/>
      <c r="FSW745"/>
      <c r="FSX745"/>
      <c r="FSY745"/>
      <c r="FSZ745"/>
      <c r="FTA745"/>
      <c r="FTB745"/>
      <c r="FTC745"/>
      <c r="FTD745"/>
      <c r="FTE745"/>
      <c r="FTF745"/>
      <c r="FTG745"/>
      <c r="FTH745"/>
      <c r="FTI745"/>
      <c r="FTJ745"/>
      <c r="FTK745"/>
      <c r="FTL745"/>
      <c r="FTM745"/>
      <c r="FTN745"/>
      <c r="FTO745"/>
      <c r="FTP745"/>
      <c r="FTQ745"/>
      <c r="FTR745"/>
      <c r="FTS745"/>
      <c r="FTT745"/>
      <c r="FTU745"/>
      <c r="FTV745"/>
      <c r="FTW745"/>
      <c r="FTX745"/>
      <c r="FTY745"/>
      <c r="FTZ745"/>
      <c r="FUA745"/>
      <c r="FUB745"/>
      <c r="FUC745"/>
      <c r="FUD745"/>
      <c r="FUE745"/>
      <c r="FUF745"/>
      <c r="FUG745"/>
      <c r="FUH745"/>
      <c r="FUI745"/>
      <c r="FUJ745"/>
      <c r="FUK745"/>
      <c r="FUL745"/>
      <c r="FUM745"/>
      <c r="FUN745"/>
      <c r="FUO745"/>
      <c r="FUP745"/>
      <c r="FUQ745"/>
      <c r="FUR745"/>
      <c r="FUS745"/>
      <c r="FUT745"/>
      <c r="FUU745"/>
      <c r="FUV745"/>
      <c r="FUW745"/>
      <c r="FUX745"/>
      <c r="FUY745"/>
      <c r="FUZ745"/>
      <c r="FVA745"/>
      <c r="FVB745"/>
      <c r="FVC745"/>
      <c r="FVD745"/>
      <c r="FVE745"/>
      <c r="FVF745"/>
      <c r="FVG745"/>
      <c r="FVH745"/>
      <c r="FVI745"/>
      <c r="FVJ745"/>
      <c r="FVK745"/>
      <c r="FVL745"/>
      <c r="FVM745"/>
      <c r="FVN745"/>
      <c r="FVO745"/>
      <c r="FVP745"/>
      <c r="FVQ745"/>
      <c r="FVR745"/>
      <c r="FVS745"/>
      <c r="FVT745"/>
      <c r="FVU745"/>
      <c r="FVV745"/>
      <c r="FVW745"/>
      <c r="FVX745"/>
      <c r="FVY745"/>
      <c r="FVZ745"/>
      <c r="FWA745"/>
      <c r="FWB745"/>
      <c r="FWC745"/>
      <c r="FWD745"/>
      <c r="FWE745"/>
      <c r="FWF745"/>
      <c r="FWG745"/>
      <c r="FWH745"/>
      <c r="FWI745"/>
      <c r="FWJ745"/>
      <c r="FWK745"/>
      <c r="FWL745"/>
      <c r="FWM745"/>
      <c r="FWN745"/>
      <c r="FWO745"/>
      <c r="FWP745"/>
      <c r="FWQ745"/>
      <c r="FWR745"/>
      <c r="FWS745"/>
      <c r="FWT745"/>
      <c r="FWU745"/>
      <c r="FWV745"/>
      <c r="FWW745"/>
      <c r="FWX745"/>
      <c r="FWY745"/>
      <c r="FWZ745"/>
      <c r="FXA745"/>
      <c r="FXB745"/>
      <c r="FXC745"/>
      <c r="FXD745"/>
      <c r="FXE745"/>
      <c r="FXF745"/>
      <c r="FXG745"/>
      <c r="FXH745"/>
      <c r="FXI745"/>
      <c r="FXJ745"/>
      <c r="FXK745"/>
      <c r="FXL745"/>
      <c r="FXM745"/>
      <c r="FXN745"/>
      <c r="FXO745"/>
      <c r="FXP745"/>
      <c r="FXQ745"/>
      <c r="FXR745"/>
      <c r="FXS745"/>
      <c r="FXT745"/>
      <c r="FXU745"/>
      <c r="FXV745"/>
      <c r="FXW745"/>
      <c r="FXX745"/>
      <c r="FXY745"/>
      <c r="FXZ745"/>
      <c r="FYA745"/>
      <c r="FYB745"/>
      <c r="FYC745"/>
      <c r="FYD745"/>
      <c r="FYE745"/>
      <c r="FYF745"/>
      <c r="FYG745"/>
      <c r="FYH745"/>
      <c r="FYI745"/>
      <c r="FYJ745"/>
      <c r="FYK745"/>
      <c r="FYL745"/>
      <c r="FYM745"/>
      <c r="FYN745"/>
      <c r="FYO745"/>
      <c r="FYP745"/>
      <c r="FYQ745"/>
      <c r="FYR745"/>
      <c r="FYS745"/>
      <c r="FYT745"/>
      <c r="FYU745"/>
      <c r="FYV745"/>
      <c r="FYW745"/>
      <c r="FYX745"/>
      <c r="FYY745"/>
      <c r="FYZ745"/>
      <c r="FZA745"/>
      <c r="FZB745"/>
      <c r="FZC745"/>
      <c r="FZD745"/>
      <c r="FZE745"/>
      <c r="FZF745"/>
      <c r="FZG745"/>
      <c r="FZH745"/>
      <c r="FZI745"/>
      <c r="FZJ745"/>
      <c r="FZK745"/>
      <c r="FZL745"/>
      <c r="FZM745"/>
      <c r="FZN745"/>
      <c r="FZO745"/>
      <c r="FZP745"/>
      <c r="FZQ745"/>
      <c r="FZR745"/>
      <c r="FZS745"/>
      <c r="FZT745"/>
      <c r="FZU745"/>
      <c r="FZV745"/>
      <c r="FZW745"/>
      <c r="FZX745"/>
      <c r="FZY745"/>
      <c r="FZZ745"/>
      <c r="GAA745"/>
      <c r="GAB745"/>
      <c r="GAC745"/>
      <c r="GAD745"/>
      <c r="GAE745"/>
      <c r="GAF745"/>
      <c r="GAG745"/>
      <c r="GAH745"/>
      <c r="GAI745"/>
      <c r="GAJ745"/>
      <c r="GAK745"/>
      <c r="GAL745"/>
      <c r="GAM745"/>
      <c r="GAN745"/>
      <c r="GAO745"/>
      <c r="GAP745"/>
      <c r="GAQ745"/>
      <c r="GAR745"/>
      <c r="GAS745"/>
      <c r="GAT745"/>
      <c r="GAU745"/>
      <c r="GAV745"/>
      <c r="GAW745"/>
      <c r="GAX745"/>
      <c r="GAY745"/>
      <c r="GAZ745"/>
      <c r="GBA745"/>
      <c r="GBB745"/>
      <c r="GBC745"/>
      <c r="GBD745"/>
      <c r="GBE745"/>
      <c r="GBF745"/>
      <c r="GBG745"/>
      <c r="GBH745"/>
      <c r="GBI745"/>
      <c r="GBJ745"/>
      <c r="GBK745"/>
      <c r="GBL745"/>
      <c r="GBM745"/>
      <c r="GBN745"/>
      <c r="GBO745"/>
      <c r="GBP745"/>
      <c r="GBQ745"/>
      <c r="GBR745"/>
      <c r="GBS745"/>
      <c r="GBT745"/>
      <c r="GBU745"/>
      <c r="GBV745"/>
      <c r="GBW745"/>
      <c r="GBX745"/>
      <c r="GBY745"/>
      <c r="GBZ745"/>
      <c r="GCA745"/>
      <c r="GCB745"/>
      <c r="GCC745"/>
      <c r="GCD745"/>
      <c r="GCE745"/>
      <c r="GCF745"/>
      <c r="GCG745"/>
      <c r="GCH745"/>
      <c r="GCI745"/>
      <c r="GCJ745"/>
      <c r="GCK745"/>
      <c r="GCL745"/>
      <c r="GCM745"/>
      <c r="GCN745"/>
      <c r="GCO745"/>
      <c r="GCP745"/>
      <c r="GCQ745"/>
      <c r="GCR745"/>
      <c r="GCS745"/>
      <c r="GCT745"/>
      <c r="GCU745"/>
      <c r="GCV745"/>
      <c r="GCW745"/>
      <c r="GCX745"/>
      <c r="GCY745"/>
      <c r="GCZ745"/>
      <c r="GDA745"/>
      <c r="GDB745"/>
      <c r="GDC745"/>
      <c r="GDD745"/>
      <c r="GDE745"/>
      <c r="GDF745"/>
      <c r="GDG745"/>
      <c r="GDH745"/>
      <c r="GDI745"/>
      <c r="GDJ745"/>
      <c r="GDK745"/>
      <c r="GDL745"/>
      <c r="GDM745"/>
      <c r="GDN745"/>
      <c r="GDO745"/>
      <c r="GDP745"/>
      <c r="GDQ745"/>
      <c r="GDR745"/>
      <c r="GDS745"/>
      <c r="GDT745"/>
      <c r="GDU745"/>
      <c r="GDV745"/>
      <c r="GDW745"/>
      <c r="GDX745"/>
      <c r="GDY745"/>
      <c r="GDZ745"/>
      <c r="GEA745"/>
      <c r="GEB745"/>
      <c r="GEC745"/>
      <c r="GED745"/>
      <c r="GEE745"/>
      <c r="GEF745"/>
      <c r="GEG745"/>
      <c r="GEH745"/>
      <c r="GEI745"/>
      <c r="GEJ745"/>
      <c r="GEK745"/>
      <c r="GEL745"/>
      <c r="GEM745"/>
      <c r="GEN745"/>
      <c r="GEO745"/>
      <c r="GEP745"/>
      <c r="GEQ745"/>
      <c r="GER745"/>
      <c r="GES745"/>
      <c r="GET745"/>
      <c r="GEU745"/>
      <c r="GEV745"/>
      <c r="GEW745"/>
      <c r="GEX745"/>
      <c r="GEY745"/>
      <c r="GEZ745"/>
      <c r="GFA745"/>
      <c r="GFB745"/>
      <c r="GFC745"/>
      <c r="GFD745"/>
      <c r="GFE745"/>
      <c r="GFF745"/>
      <c r="GFG745"/>
      <c r="GFH745"/>
      <c r="GFI745"/>
      <c r="GFJ745"/>
      <c r="GFK745"/>
      <c r="GFL745"/>
      <c r="GFM745"/>
      <c r="GFN745"/>
      <c r="GFO745"/>
      <c r="GFP745"/>
      <c r="GFQ745"/>
      <c r="GFR745"/>
      <c r="GFS745"/>
      <c r="GFT745"/>
      <c r="GFU745"/>
      <c r="GFV745"/>
      <c r="GFW745"/>
      <c r="GFX745"/>
      <c r="GFY745"/>
      <c r="GFZ745"/>
      <c r="GGA745"/>
      <c r="GGB745"/>
      <c r="GGC745"/>
      <c r="GGD745"/>
      <c r="GGE745"/>
      <c r="GGF745"/>
      <c r="GGG745"/>
      <c r="GGH745"/>
      <c r="GGI745"/>
      <c r="GGJ745"/>
      <c r="GGK745"/>
      <c r="GGL745"/>
      <c r="GGM745"/>
      <c r="GGN745"/>
      <c r="GGO745"/>
      <c r="GGP745"/>
      <c r="GGQ745"/>
      <c r="GGR745"/>
      <c r="GGS745"/>
      <c r="GGT745"/>
      <c r="GGU745"/>
      <c r="GGV745"/>
      <c r="GGW745"/>
      <c r="GGX745"/>
      <c r="GGY745"/>
      <c r="GGZ745"/>
      <c r="GHA745"/>
      <c r="GHB745"/>
      <c r="GHC745"/>
      <c r="GHD745"/>
      <c r="GHE745"/>
      <c r="GHF745"/>
      <c r="GHG745"/>
      <c r="GHH745"/>
      <c r="GHI745"/>
      <c r="GHJ745"/>
      <c r="GHK745"/>
      <c r="GHL745"/>
      <c r="GHM745"/>
      <c r="GHN745"/>
      <c r="GHO745"/>
      <c r="GHP745"/>
      <c r="GHQ745"/>
      <c r="GHR745"/>
      <c r="GHS745"/>
      <c r="GHT745"/>
      <c r="GHU745"/>
      <c r="GHV745"/>
      <c r="GHW745"/>
      <c r="GHX745"/>
      <c r="GHY745"/>
      <c r="GHZ745"/>
      <c r="GIA745"/>
      <c r="GIB745"/>
      <c r="GIC745"/>
      <c r="GID745"/>
      <c r="GIE745"/>
      <c r="GIF745"/>
      <c r="GIG745"/>
      <c r="GIH745"/>
      <c r="GII745"/>
      <c r="GIJ745"/>
      <c r="GIK745"/>
      <c r="GIL745"/>
      <c r="GIM745"/>
      <c r="GIN745"/>
      <c r="GIO745"/>
      <c r="GIP745"/>
      <c r="GIQ745"/>
      <c r="GIR745"/>
      <c r="GIS745"/>
      <c r="GIT745"/>
      <c r="GIU745"/>
      <c r="GIV745"/>
      <c r="GIW745"/>
      <c r="GIX745"/>
      <c r="GIY745"/>
      <c r="GIZ745"/>
      <c r="GJA745"/>
      <c r="GJB745"/>
      <c r="GJC745"/>
      <c r="GJD745"/>
      <c r="GJE745"/>
      <c r="GJF745"/>
      <c r="GJG745"/>
      <c r="GJH745"/>
      <c r="GJI745"/>
      <c r="GJJ745"/>
      <c r="GJK745"/>
      <c r="GJL745"/>
      <c r="GJM745"/>
      <c r="GJN745"/>
      <c r="GJO745"/>
      <c r="GJP745"/>
      <c r="GJQ745"/>
      <c r="GJR745"/>
      <c r="GJS745"/>
      <c r="GJT745"/>
      <c r="GJU745"/>
      <c r="GJV745"/>
      <c r="GJW745"/>
      <c r="GJX745"/>
      <c r="GJY745"/>
      <c r="GJZ745"/>
      <c r="GKA745"/>
      <c r="GKB745"/>
      <c r="GKC745"/>
      <c r="GKD745"/>
      <c r="GKE745"/>
      <c r="GKF745"/>
      <c r="GKG745"/>
      <c r="GKH745"/>
      <c r="GKI745"/>
      <c r="GKJ745"/>
      <c r="GKK745"/>
      <c r="GKL745"/>
      <c r="GKM745"/>
      <c r="GKN745"/>
      <c r="GKO745"/>
      <c r="GKP745"/>
      <c r="GKQ745"/>
      <c r="GKR745"/>
      <c r="GKS745"/>
      <c r="GKT745"/>
      <c r="GKU745"/>
      <c r="GKV745"/>
      <c r="GKW745"/>
      <c r="GKX745"/>
      <c r="GKY745"/>
      <c r="GKZ745"/>
      <c r="GLA745"/>
      <c r="GLB745"/>
      <c r="GLC745"/>
      <c r="GLD745"/>
      <c r="GLE745"/>
      <c r="GLF745"/>
      <c r="GLG745"/>
      <c r="GLH745"/>
      <c r="GLI745"/>
      <c r="GLJ745"/>
      <c r="GLK745"/>
      <c r="GLL745"/>
      <c r="GLM745"/>
      <c r="GLN745"/>
      <c r="GLO745"/>
      <c r="GLP745"/>
      <c r="GLQ745"/>
      <c r="GLR745"/>
      <c r="GLS745"/>
      <c r="GLT745"/>
      <c r="GLU745"/>
      <c r="GLV745"/>
      <c r="GLW745"/>
      <c r="GLX745"/>
      <c r="GLY745"/>
      <c r="GLZ745"/>
      <c r="GMA745"/>
      <c r="GMB745"/>
      <c r="GMC745"/>
      <c r="GMD745"/>
      <c r="GME745"/>
      <c r="GMF745"/>
      <c r="GMG745"/>
      <c r="GMH745"/>
      <c r="GMI745"/>
      <c r="GMJ745"/>
      <c r="GMK745"/>
      <c r="GML745"/>
      <c r="GMM745"/>
      <c r="GMN745"/>
      <c r="GMO745"/>
      <c r="GMP745"/>
      <c r="GMQ745"/>
      <c r="GMR745"/>
      <c r="GMS745"/>
      <c r="GMT745"/>
      <c r="GMU745"/>
      <c r="GMV745"/>
      <c r="GMW745"/>
      <c r="GMX745"/>
      <c r="GMY745"/>
      <c r="GMZ745"/>
      <c r="GNA745"/>
      <c r="GNB745"/>
      <c r="GNC745"/>
      <c r="GND745"/>
      <c r="GNE745"/>
      <c r="GNF745"/>
      <c r="GNG745"/>
      <c r="GNH745"/>
      <c r="GNI745"/>
      <c r="GNJ745"/>
      <c r="GNK745"/>
      <c r="GNL745"/>
      <c r="GNM745"/>
      <c r="GNN745"/>
      <c r="GNO745"/>
      <c r="GNP745"/>
      <c r="GNQ745"/>
      <c r="GNR745"/>
      <c r="GNS745"/>
      <c r="GNT745"/>
      <c r="GNU745"/>
      <c r="GNV745"/>
      <c r="GNW745"/>
      <c r="GNX745"/>
      <c r="GNY745"/>
      <c r="GNZ745"/>
      <c r="GOA745"/>
      <c r="GOB745"/>
      <c r="GOC745"/>
      <c r="GOD745"/>
      <c r="GOE745"/>
      <c r="GOF745"/>
      <c r="GOG745"/>
      <c r="GOH745"/>
      <c r="GOI745"/>
      <c r="GOJ745"/>
      <c r="GOK745"/>
      <c r="GOL745"/>
      <c r="GOM745"/>
      <c r="GON745"/>
      <c r="GOO745"/>
      <c r="GOP745"/>
      <c r="GOQ745"/>
      <c r="GOR745"/>
      <c r="GOS745"/>
      <c r="GOT745"/>
      <c r="GOU745"/>
      <c r="GOV745"/>
      <c r="GOW745"/>
      <c r="GOX745"/>
      <c r="GOY745"/>
      <c r="GOZ745"/>
      <c r="GPA745"/>
      <c r="GPB745"/>
      <c r="GPC745"/>
      <c r="GPD745"/>
      <c r="GPE745"/>
      <c r="GPF745"/>
      <c r="GPG745"/>
      <c r="GPH745"/>
      <c r="GPI745"/>
      <c r="GPJ745"/>
      <c r="GPK745"/>
      <c r="GPL745"/>
      <c r="GPM745"/>
      <c r="GPN745"/>
      <c r="GPO745"/>
      <c r="GPP745"/>
      <c r="GPQ745"/>
      <c r="GPR745"/>
      <c r="GPS745"/>
      <c r="GPT745"/>
      <c r="GPU745"/>
      <c r="GPV745"/>
      <c r="GPW745"/>
      <c r="GPX745"/>
      <c r="GPY745"/>
      <c r="GPZ745"/>
      <c r="GQA745"/>
      <c r="GQB745"/>
      <c r="GQC745"/>
      <c r="GQD745"/>
      <c r="GQE745"/>
      <c r="GQF745"/>
      <c r="GQG745"/>
      <c r="GQH745"/>
      <c r="GQI745"/>
      <c r="GQJ745"/>
      <c r="GQK745"/>
      <c r="GQL745"/>
      <c r="GQM745"/>
      <c r="GQN745"/>
      <c r="GQO745"/>
      <c r="GQP745"/>
      <c r="GQQ745"/>
      <c r="GQR745"/>
      <c r="GQS745"/>
      <c r="GQT745"/>
      <c r="GQU745"/>
      <c r="GQV745"/>
      <c r="GQW745"/>
      <c r="GQX745"/>
      <c r="GQY745"/>
      <c r="GQZ745"/>
      <c r="GRA745"/>
      <c r="GRB745"/>
      <c r="GRC745"/>
      <c r="GRD745"/>
      <c r="GRE745"/>
      <c r="GRF745"/>
      <c r="GRG745"/>
      <c r="GRH745"/>
      <c r="GRI745"/>
      <c r="GRJ745"/>
      <c r="GRK745"/>
      <c r="GRL745"/>
      <c r="GRM745"/>
      <c r="GRN745"/>
      <c r="GRO745"/>
      <c r="GRP745"/>
      <c r="GRQ745"/>
      <c r="GRR745"/>
      <c r="GRS745"/>
      <c r="GRT745"/>
      <c r="GRU745"/>
      <c r="GRV745"/>
      <c r="GRW745"/>
      <c r="GRX745"/>
      <c r="GRY745"/>
      <c r="GRZ745"/>
      <c r="GSA745"/>
      <c r="GSB745"/>
      <c r="GSC745"/>
      <c r="GSD745"/>
      <c r="GSE745"/>
      <c r="GSF745"/>
      <c r="GSG745"/>
      <c r="GSH745"/>
      <c r="GSI745"/>
      <c r="GSJ745"/>
      <c r="GSK745"/>
      <c r="GSL745"/>
      <c r="GSM745"/>
      <c r="GSN745"/>
      <c r="GSO745"/>
      <c r="GSP745"/>
      <c r="GSQ745"/>
      <c r="GSR745"/>
      <c r="GSS745"/>
      <c r="GST745"/>
      <c r="GSU745"/>
      <c r="GSV745"/>
      <c r="GSW745"/>
      <c r="GSX745"/>
      <c r="GSY745"/>
      <c r="GSZ745"/>
      <c r="GTA745"/>
      <c r="GTB745"/>
      <c r="GTC745"/>
      <c r="GTD745"/>
      <c r="GTE745"/>
      <c r="GTF745"/>
      <c r="GTG745"/>
      <c r="GTH745"/>
      <c r="GTI745"/>
      <c r="GTJ745"/>
      <c r="GTK745"/>
      <c r="GTL745"/>
      <c r="GTM745"/>
      <c r="GTN745"/>
      <c r="GTO745"/>
      <c r="GTP745"/>
      <c r="GTQ745"/>
      <c r="GTR745"/>
      <c r="GTS745"/>
      <c r="GTT745"/>
      <c r="GTU745"/>
      <c r="GTV745"/>
      <c r="GTW745"/>
      <c r="GTX745"/>
      <c r="GTY745"/>
      <c r="GTZ745"/>
      <c r="GUA745"/>
      <c r="GUB745"/>
      <c r="GUC745"/>
      <c r="GUD745"/>
      <c r="GUE745"/>
      <c r="GUF745"/>
      <c r="GUG745"/>
      <c r="GUH745"/>
      <c r="GUI745"/>
      <c r="GUJ745"/>
      <c r="GUK745"/>
      <c r="GUL745"/>
      <c r="GUM745"/>
      <c r="GUN745"/>
      <c r="GUO745"/>
      <c r="GUP745"/>
      <c r="GUQ745"/>
      <c r="GUR745"/>
      <c r="GUS745"/>
      <c r="GUT745"/>
      <c r="GUU745"/>
      <c r="GUV745"/>
      <c r="GUW745"/>
      <c r="GUX745"/>
      <c r="GUY745"/>
      <c r="GUZ745"/>
      <c r="GVA745"/>
      <c r="GVB745"/>
      <c r="GVC745"/>
      <c r="GVD745"/>
      <c r="GVE745"/>
      <c r="GVF745"/>
      <c r="GVG745"/>
      <c r="GVH745"/>
      <c r="GVI745"/>
      <c r="GVJ745"/>
      <c r="GVK745"/>
      <c r="GVL745"/>
      <c r="GVM745"/>
      <c r="GVN745"/>
      <c r="GVO745"/>
      <c r="GVP745"/>
      <c r="GVQ745"/>
      <c r="GVR745"/>
      <c r="GVS745"/>
      <c r="GVT745"/>
      <c r="GVU745"/>
      <c r="GVV745"/>
      <c r="GVW745"/>
      <c r="GVX745"/>
      <c r="GVY745"/>
      <c r="GVZ745"/>
      <c r="GWA745"/>
      <c r="GWB745"/>
      <c r="GWC745"/>
      <c r="GWD745"/>
      <c r="GWE745"/>
      <c r="GWF745"/>
      <c r="GWG745"/>
      <c r="GWH745"/>
      <c r="GWI745"/>
      <c r="GWJ745"/>
      <c r="GWK745"/>
      <c r="GWL745"/>
      <c r="GWM745"/>
      <c r="GWN745"/>
      <c r="GWO745"/>
      <c r="GWP745"/>
      <c r="GWQ745"/>
      <c r="GWR745"/>
      <c r="GWS745"/>
      <c r="GWT745"/>
      <c r="GWU745"/>
      <c r="GWV745"/>
      <c r="GWW745"/>
      <c r="GWX745"/>
      <c r="GWY745"/>
      <c r="GWZ745"/>
      <c r="GXA745"/>
      <c r="GXB745"/>
      <c r="GXC745"/>
      <c r="GXD745"/>
      <c r="GXE745"/>
      <c r="GXF745"/>
      <c r="GXG745"/>
      <c r="GXH745"/>
      <c r="GXI745"/>
      <c r="GXJ745"/>
      <c r="GXK745"/>
      <c r="GXL745"/>
      <c r="GXM745"/>
      <c r="GXN745"/>
      <c r="GXO745"/>
      <c r="GXP745"/>
      <c r="GXQ745"/>
      <c r="GXR745"/>
      <c r="GXS745"/>
      <c r="GXT745"/>
      <c r="GXU745"/>
      <c r="GXV745"/>
      <c r="GXW745"/>
      <c r="GXX745"/>
      <c r="GXY745"/>
      <c r="GXZ745"/>
      <c r="GYA745"/>
      <c r="GYB745"/>
      <c r="GYC745"/>
      <c r="GYD745"/>
      <c r="GYE745"/>
      <c r="GYF745"/>
      <c r="GYG745"/>
      <c r="GYH745"/>
      <c r="GYI745"/>
      <c r="GYJ745"/>
      <c r="GYK745"/>
      <c r="GYL745"/>
      <c r="GYM745"/>
      <c r="GYN745"/>
      <c r="GYO745"/>
      <c r="GYP745"/>
      <c r="GYQ745"/>
      <c r="GYR745"/>
      <c r="GYS745"/>
      <c r="GYT745"/>
      <c r="GYU745"/>
      <c r="GYV745"/>
      <c r="GYW745"/>
      <c r="GYX745"/>
      <c r="GYY745"/>
      <c r="GYZ745"/>
      <c r="GZA745"/>
      <c r="GZB745"/>
      <c r="GZC745"/>
      <c r="GZD745"/>
      <c r="GZE745"/>
      <c r="GZF745"/>
      <c r="GZG745"/>
      <c r="GZH745"/>
      <c r="GZI745"/>
      <c r="GZJ745"/>
      <c r="GZK745"/>
      <c r="GZL745"/>
      <c r="GZM745"/>
      <c r="GZN745"/>
      <c r="GZO745"/>
      <c r="GZP745"/>
      <c r="GZQ745"/>
      <c r="GZR745"/>
      <c r="GZS745"/>
      <c r="GZT745"/>
      <c r="GZU745"/>
      <c r="GZV745"/>
      <c r="GZW745"/>
      <c r="GZX745"/>
      <c r="GZY745"/>
      <c r="GZZ745"/>
      <c r="HAA745"/>
      <c r="HAB745"/>
      <c r="HAC745"/>
      <c r="HAD745"/>
      <c r="HAE745"/>
      <c r="HAF745"/>
      <c r="HAG745"/>
      <c r="HAH745"/>
      <c r="HAI745"/>
      <c r="HAJ745"/>
      <c r="HAK745"/>
      <c r="HAL745"/>
      <c r="HAM745"/>
      <c r="HAN745"/>
      <c r="HAO745"/>
      <c r="HAP745"/>
      <c r="HAQ745"/>
      <c r="HAR745"/>
      <c r="HAS745"/>
      <c r="HAT745"/>
      <c r="HAU745"/>
      <c r="HAV745"/>
      <c r="HAW745"/>
      <c r="HAX745"/>
      <c r="HAY745"/>
      <c r="HAZ745"/>
      <c r="HBA745"/>
      <c r="HBB745"/>
      <c r="HBC745"/>
      <c r="HBD745"/>
      <c r="HBE745"/>
      <c r="HBF745"/>
      <c r="HBG745"/>
      <c r="HBH745"/>
      <c r="HBI745"/>
      <c r="HBJ745"/>
      <c r="HBK745"/>
      <c r="HBL745"/>
      <c r="HBM745"/>
      <c r="HBN745"/>
      <c r="HBO745"/>
      <c r="HBP745"/>
      <c r="HBQ745"/>
      <c r="HBR745"/>
      <c r="HBS745"/>
      <c r="HBT745"/>
      <c r="HBU745"/>
      <c r="HBV745"/>
      <c r="HBW745"/>
      <c r="HBX745"/>
      <c r="HBY745"/>
      <c r="HBZ745"/>
      <c r="HCA745"/>
      <c r="HCB745"/>
      <c r="HCC745"/>
      <c r="HCD745"/>
      <c r="HCE745"/>
      <c r="HCF745"/>
      <c r="HCG745"/>
      <c r="HCH745"/>
      <c r="HCI745"/>
      <c r="HCJ745"/>
      <c r="HCK745"/>
      <c r="HCL745"/>
      <c r="HCM745"/>
      <c r="HCN745"/>
      <c r="HCO745"/>
      <c r="HCP745"/>
      <c r="HCQ745"/>
      <c r="HCR745"/>
      <c r="HCS745"/>
      <c r="HCT745"/>
      <c r="HCU745"/>
      <c r="HCV745"/>
      <c r="HCW745"/>
      <c r="HCX745"/>
      <c r="HCY745"/>
      <c r="HCZ745"/>
      <c r="HDA745"/>
      <c r="HDB745"/>
      <c r="HDC745"/>
      <c r="HDD745"/>
      <c r="HDE745"/>
      <c r="HDF745"/>
      <c r="HDG745"/>
      <c r="HDH745"/>
      <c r="HDI745"/>
      <c r="HDJ745"/>
      <c r="HDK745"/>
      <c r="HDL745"/>
      <c r="HDM745"/>
      <c r="HDN745"/>
      <c r="HDO745"/>
      <c r="HDP745"/>
      <c r="HDQ745"/>
      <c r="HDR745"/>
      <c r="HDS745"/>
      <c r="HDT745"/>
      <c r="HDU745"/>
      <c r="HDV745"/>
      <c r="HDW745"/>
      <c r="HDX745"/>
      <c r="HDY745"/>
      <c r="HDZ745"/>
      <c r="HEA745"/>
      <c r="HEB745"/>
      <c r="HEC745"/>
      <c r="HED745"/>
      <c r="HEE745"/>
      <c r="HEF745"/>
      <c r="HEG745"/>
      <c r="HEH745"/>
      <c r="HEI745"/>
      <c r="HEJ745"/>
      <c r="HEK745"/>
      <c r="HEL745"/>
      <c r="HEM745"/>
      <c r="HEN745"/>
      <c r="HEO745"/>
      <c r="HEP745"/>
      <c r="HEQ745"/>
      <c r="HER745"/>
      <c r="HES745"/>
      <c r="HET745"/>
      <c r="HEU745"/>
      <c r="HEV745"/>
      <c r="HEW745"/>
      <c r="HEX745"/>
      <c r="HEY745"/>
      <c r="HEZ745"/>
      <c r="HFA745"/>
      <c r="HFB745"/>
      <c r="HFC745"/>
      <c r="HFD745"/>
      <c r="HFE745"/>
      <c r="HFF745"/>
      <c r="HFG745"/>
      <c r="HFH745"/>
      <c r="HFI745"/>
      <c r="HFJ745"/>
      <c r="HFK745"/>
      <c r="HFL745"/>
      <c r="HFM745"/>
      <c r="HFN745"/>
      <c r="HFO745"/>
      <c r="HFP745"/>
      <c r="HFQ745"/>
      <c r="HFR745"/>
      <c r="HFS745"/>
      <c r="HFT745"/>
      <c r="HFU745"/>
      <c r="HFV745"/>
      <c r="HFW745"/>
      <c r="HFX745"/>
      <c r="HFY745"/>
      <c r="HFZ745"/>
      <c r="HGA745"/>
      <c r="HGB745"/>
      <c r="HGC745"/>
      <c r="HGD745"/>
      <c r="HGE745"/>
      <c r="HGF745"/>
      <c r="HGG745"/>
      <c r="HGH745"/>
      <c r="HGI745"/>
      <c r="HGJ745"/>
      <c r="HGK745"/>
      <c r="HGL745"/>
      <c r="HGM745"/>
      <c r="HGN745"/>
      <c r="HGO745"/>
      <c r="HGP745"/>
      <c r="HGQ745"/>
      <c r="HGR745"/>
      <c r="HGS745"/>
      <c r="HGT745"/>
      <c r="HGU745"/>
      <c r="HGV745"/>
      <c r="HGW745"/>
      <c r="HGX745"/>
      <c r="HGY745"/>
      <c r="HGZ745"/>
      <c r="HHA745"/>
      <c r="HHB745"/>
      <c r="HHC745"/>
      <c r="HHD745"/>
      <c r="HHE745"/>
      <c r="HHF745"/>
      <c r="HHG745"/>
      <c r="HHH745"/>
      <c r="HHI745"/>
      <c r="HHJ745"/>
      <c r="HHK745"/>
      <c r="HHL745"/>
      <c r="HHM745"/>
      <c r="HHN745"/>
      <c r="HHO745"/>
      <c r="HHP745"/>
      <c r="HHQ745"/>
      <c r="HHR745"/>
      <c r="HHS745"/>
      <c r="HHT745"/>
      <c r="HHU745"/>
      <c r="HHV745"/>
      <c r="HHW745"/>
      <c r="HHX745"/>
      <c r="HHY745"/>
      <c r="HHZ745"/>
      <c r="HIA745"/>
      <c r="HIB745"/>
      <c r="HIC745"/>
      <c r="HID745"/>
      <c r="HIE745"/>
      <c r="HIF745"/>
      <c r="HIG745"/>
      <c r="HIH745"/>
      <c r="HII745"/>
      <c r="HIJ745"/>
      <c r="HIK745"/>
      <c r="HIL745"/>
      <c r="HIM745"/>
      <c r="HIN745"/>
      <c r="HIO745"/>
      <c r="HIP745"/>
      <c r="HIQ745"/>
      <c r="HIR745"/>
      <c r="HIS745"/>
      <c r="HIT745"/>
      <c r="HIU745"/>
      <c r="HIV745"/>
      <c r="HIW745"/>
      <c r="HIX745"/>
      <c r="HIY745"/>
      <c r="HIZ745"/>
      <c r="HJA745"/>
      <c r="HJB745"/>
      <c r="HJC745"/>
      <c r="HJD745"/>
      <c r="HJE745"/>
      <c r="HJF745"/>
      <c r="HJG745"/>
      <c r="HJH745"/>
      <c r="HJI745"/>
      <c r="HJJ745"/>
      <c r="HJK745"/>
      <c r="HJL745"/>
      <c r="HJM745"/>
      <c r="HJN745"/>
      <c r="HJO745"/>
      <c r="HJP745"/>
      <c r="HJQ745"/>
      <c r="HJR745"/>
      <c r="HJS745"/>
      <c r="HJT745"/>
      <c r="HJU745"/>
      <c r="HJV745"/>
      <c r="HJW745"/>
      <c r="HJX745"/>
      <c r="HJY745"/>
      <c r="HJZ745"/>
      <c r="HKA745"/>
      <c r="HKB745"/>
      <c r="HKC745"/>
      <c r="HKD745"/>
      <c r="HKE745"/>
      <c r="HKF745"/>
      <c r="HKG745"/>
      <c r="HKH745"/>
      <c r="HKI745"/>
      <c r="HKJ745"/>
      <c r="HKK745"/>
      <c r="HKL745"/>
      <c r="HKM745"/>
      <c r="HKN745"/>
      <c r="HKO745"/>
      <c r="HKP745"/>
      <c r="HKQ745"/>
      <c r="HKR745"/>
      <c r="HKS745"/>
      <c r="HKT745"/>
      <c r="HKU745"/>
      <c r="HKV745"/>
      <c r="HKW745"/>
      <c r="HKX745"/>
      <c r="HKY745"/>
      <c r="HKZ745"/>
      <c r="HLA745"/>
      <c r="HLB745"/>
      <c r="HLC745"/>
      <c r="HLD745"/>
      <c r="HLE745"/>
      <c r="HLF745"/>
      <c r="HLG745"/>
      <c r="HLH745"/>
      <c r="HLI745"/>
      <c r="HLJ745"/>
      <c r="HLK745"/>
      <c r="HLL745"/>
      <c r="HLM745"/>
      <c r="HLN745"/>
      <c r="HLO745"/>
      <c r="HLP745"/>
      <c r="HLQ745"/>
      <c r="HLR745"/>
      <c r="HLS745"/>
      <c r="HLT745"/>
      <c r="HLU745"/>
      <c r="HLV745"/>
      <c r="HLW745"/>
      <c r="HLX745"/>
      <c r="HLY745"/>
      <c r="HLZ745"/>
      <c r="HMA745"/>
      <c r="HMB745"/>
      <c r="HMC745"/>
      <c r="HMD745"/>
      <c r="HME745"/>
      <c r="HMF745"/>
      <c r="HMG745"/>
      <c r="HMH745"/>
      <c r="HMI745"/>
      <c r="HMJ745"/>
      <c r="HMK745"/>
      <c r="HML745"/>
      <c r="HMM745"/>
      <c r="HMN745"/>
      <c r="HMO745"/>
      <c r="HMP745"/>
      <c r="HMQ745"/>
      <c r="HMR745"/>
      <c r="HMS745"/>
      <c r="HMT745"/>
      <c r="HMU745"/>
      <c r="HMV745"/>
      <c r="HMW745"/>
      <c r="HMX745"/>
      <c r="HMY745"/>
      <c r="HMZ745"/>
      <c r="HNA745"/>
      <c r="HNB745"/>
      <c r="HNC745"/>
      <c r="HND745"/>
      <c r="HNE745"/>
      <c r="HNF745"/>
      <c r="HNG745"/>
      <c r="HNH745"/>
      <c r="HNI745"/>
      <c r="HNJ745"/>
      <c r="HNK745"/>
      <c r="HNL745"/>
      <c r="HNM745"/>
      <c r="HNN745"/>
      <c r="HNO745"/>
      <c r="HNP745"/>
      <c r="HNQ745"/>
      <c r="HNR745"/>
      <c r="HNS745"/>
      <c r="HNT745"/>
      <c r="HNU745"/>
      <c r="HNV745"/>
      <c r="HNW745"/>
      <c r="HNX745"/>
      <c r="HNY745"/>
      <c r="HNZ745"/>
      <c r="HOA745"/>
      <c r="HOB745"/>
      <c r="HOC745"/>
      <c r="HOD745"/>
      <c r="HOE745"/>
      <c r="HOF745"/>
      <c r="HOG745"/>
      <c r="HOH745"/>
      <c r="HOI745"/>
      <c r="HOJ745"/>
      <c r="HOK745"/>
      <c r="HOL745"/>
      <c r="HOM745"/>
      <c r="HON745"/>
      <c r="HOO745"/>
      <c r="HOP745"/>
      <c r="HOQ745"/>
      <c r="HOR745"/>
      <c r="HOS745"/>
      <c r="HOT745"/>
      <c r="HOU745"/>
      <c r="HOV745"/>
      <c r="HOW745"/>
      <c r="HOX745"/>
      <c r="HOY745"/>
      <c r="HOZ745"/>
      <c r="HPA745"/>
      <c r="HPB745"/>
      <c r="HPC745"/>
      <c r="HPD745"/>
      <c r="HPE745"/>
      <c r="HPF745"/>
      <c r="HPG745"/>
      <c r="HPH745"/>
      <c r="HPI745"/>
      <c r="HPJ745"/>
      <c r="HPK745"/>
      <c r="HPL745"/>
      <c r="HPM745"/>
      <c r="HPN745"/>
      <c r="HPO745"/>
      <c r="HPP745"/>
      <c r="HPQ745"/>
      <c r="HPR745"/>
      <c r="HPS745"/>
      <c r="HPT745"/>
      <c r="HPU745"/>
      <c r="HPV745"/>
      <c r="HPW745"/>
      <c r="HPX745"/>
      <c r="HPY745"/>
      <c r="HPZ745"/>
      <c r="HQA745"/>
      <c r="HQB745"/>
      <c r="HQC745"/>
      <c r="HQD745"/>
      <c r="HQE745"/>
      <c r="HQF745"/>
      <c r="HQG745"/>
      <c r="HQH745"/>
      <c r="HQI745"/>
      <c r="HQJ745"/>
      <c r="HQK745"/>
      <c r="HQL745"/>
      <c r="HQM745"/>
      <c r="HQN745"/>
      <c r="HQO745"/>
      <c r="HQP745"/>
      <c r="HQQ745"/>
      <c r="HQR745"/>
      <c r="HQS745"/>
      <c r="HQT745"/>
      <c r="HQU745"/>
      <c r="HQV745"/>
      <c r="HQW745"/>
      <c r="HQX745"/>
      <c r="HQY745"/>
      <c r="HQZ745"/>
      <c r="HRA745"/>
      <c r="HRB745"/>
      <c r="HRC745"/>
      <c r="HRD745"/>
      <c r="HRE745"/>
      <c r="HRF745"/>
      <c r="HRG745"/>
      <c r="HRH745"/>
      <c r="HRI745"/>
      <c r="HRJ745"/>
      <c r="HRK745"/>
      <c r="HRL745"/>
      <c r="HRM745"/>
      <c r="HRN745"/>
      <c r="HRO745"/>
      <c r="HRP745"/>
      <c r="HRQ745"/>
      <c r="HRR745"/>
      <c r="HRS745"/>
      <c r="HRT745"/>
      <c r="HRU745"/>
      <c r="HRV745"/>
      <c r="HRW745"/>
      <c r="HRX745"/>
      <c r="HRY745"/>
      <c r="HRZ745"/>
      <c r="HSA745"/>
      <c r="HSB745"/>
      <c r="HSC745"/>
      <c r="HSD745"/>
      <c r="HSE745"/>
      <c r="HSF745"/>
      <c r="HSG745"/>
      <c r="HSH745"/>
      <c r="HSI745"/>
      <c r="HSJ745"/>
      <c r="HSK745"/>
      <c r="HSL745"/>
      <c r="HSM745"/>
      <c r="HSN745"/>
      <c r="HSO745"/>
      <c r="HSP745"/>
      <c r="HSQ745"/>
      <c r="HSR745"/>
      <c r="HSS745"/>
      <c r="HST745"/>
      <c r="HSU745"/>
      <c r="HSV745"/>
      <c r="HSW745"/>
      <c r="HSX745"/>
      <c r="HSY745"/>
      <c r="HSZ745"/>
      <c r="HTA745"/>
      <c r="HTB745"/>
      <c r="HTC745"/>
      <c r="HTD745"/>
      <c r="HTE745"/>
      <c r="HTF745"/>
      <c r="HTG745"/>
      <c r="HTH745"/>
      <c r="HTI745"/>
      <c r="HTJ745"/>
      <c r="HTK745"/>
      <c r="HTL745"/>
      <c r="HTM745"/>
      <c r="HTN745"/>
      <c r="HTO745"/>
      <c r="HTP745"/>
      <c r="HTQ745"/>
      <c r="HTR745"/>
      <c r="HTS745"/>
      <c r="HTT745"/>
      <c r="HTU745"/>
      <c r="HTV745"/>
      <c r="HTW745"/>
      <c r="HTX745"/>
      <c r="HTY745"/>
      <c r="HTZ745"/>
      <c r="HUA745"/>
      <c r="HUB745"/>
      <c r="HUC745"/>
      <c r="HUD745"/>
      <c r="HUE745"/>
      <c r="HUF745"/>
      <c r="HUG745"/>
      <c r="HUH745"/>
      <c r="HUI745"/>
      <c r="HUJ745"/>
      <c r="HUK745"/>
      <c r="HUL745"/>
      <c r="HUM745"/>
      <c r="HUN745"/>
      <c r="HUO745"/>
      <c r="HUP745"/>
      <c r="HUQ745"/>
      <c r="HUR745"/>
      <c r="HUS745"/>
      <c r="HUT745"/>
      <c r="HUU745"/>
      <c r="HUV745"/>
      <c r="HUW745"/>
      <c r="HUX745"/>
      <c r="HUY745"/>
      <c r="HUZ745"/>
      <c r="HVA745"/>
      <c r="HVB745"/>
      <c r="HVC745"/>
      <c r="HVD745"/>
      <c r="HVE745"/>
      <c r="HVF745"/>
      <c r="HVG745"/>
      <c r="HVH745"/>
      <c r="HVI745"/>
      <c r="HVJ745"/>
      <c r="HVK745"/>
      <c r="HVL745"/>
      <c r="HVM745"/>
      <c r="HVN745"/>
      <c r="HVO745"/>
      <c r="HVP745"/>
      <c r="HVQ745"/>
      <c r="HVR745"/>
      <c r="HVS745"/>
      <c r="HVT745"/>
      <c r="HVU745"/>
      <c r="HVV745"/>
      <c r="HVW745"/>
      <c r="HVX745"/>
      <c r="HVY745"/>
      <c r="HVZ745"/>
      <c r="HWA745"/>
      <c r="HWB745"/>
      <c r="HWC745"/>
      <c r="HWD745"/>
      <c r="HWE745"/>
      <c r="HWF745"/>
      <c r="HWG745"/>
      <c r="HWH745"/>
      <c r="HWI745"/>
      <c r="HWJ745"/>
      <c r="HWK745"/>
      <c r="HWL745"/>
      <c r="HWM745"/>
      <c r="HWN745"/>
      <c r="HWO745"/>
      <c r="HWP745"/>
      <c r="HWQ745"/>
      <c r="HWR745"/>
      <c r="HWS745"/>
      <c r="HWT745"/>
      <c r="HWU745"/>
      <c r="HWV745"/>
      <c r="HWW745"/>
      <c r="HWX745"/>
      <c r="HWY745"/>
      <c r="HWZ745"/>
      <c r="HXA745"/>
      <c r="HXB745"/>
      <c r="HXC745"/>
      <c r="HXD745"/>
      <c r="HXE745"/>
      <c r="HXF745"/>
      <c r="HXG745"/>
      <c r="HXH745"/>
      <c r="HXI745"/>
      <c r="HXJ745"/>
      <c r="HXK745"/>
      <c r="HXL745"/>
      <c r="HXM745"/>
      <c r="HXN745"/>
      <c r="HXO745"/>
      <c r="HXP745"/>
      <c r="HXQ745"/>
      <c r="HXR745"/>
      <c r="HXS745"/>
      <c r="HXT745"/>
      <c r="HXU745"/>
      <c r="HXV745"/>
      <c r="HXW745"/>
      <c r="HXX745"/>
      <c r="HXY745"/>
      <c r="HXZ745"/>
      <c r="HYA745"/>
      <c r="HYB745"/>
      <c r="HYC745"/>
      <c r="HYD745"/>
      <c r="HYE745"/>
      <c r="HYF745"/>
      <c r="HYG745"/>
      <c r="HYH745"/>
      <c r="HYI745"/>
      <c r="HYJ745"/>
      <c r="HYK745"/>
      <c r="HYL745"/>
      <c r="HYM745"/>
      <c r="HYN745"/>
      <c r="HYO745"/>
      <c r="HYP745"/>
      <c r="HYQ745"/>
      <c r="HYR745"/>
      <c r="HYS745"/>
      <c r="HYT745"/>
      <c r="HYU745"/>
      <c r="HYV745"/>
      <c r="HYW745"/>
      <c r="HYX745"/>
      <c r="HYY745"/>
      <c r="HYZ745"/>
      <c r="HZA745"/>
      <c r="HZB745"/>
      <c r="HZC745"/>
      <c r="HZD745"/>
      <c r="HZE745"/>
      <c r="HZF745"/>
      <c r="HZG745"/>
      <c r="HZH745"/>
      <c r="HZI745"/>
      <c r="HZJ745"/>
      <c r="HZK745"/>
      <c r="HZL745"/>
      <c r="HZM745"/>
      <c r="HZN745"/>
      <c r="HZO745"/>
      <c r="HZP745"/>
      <c r="HZQ745"/>
      <c r="HZR745"/>
      <c r="HZS745"/>
      <c r="HZT745"/>
      <c r="HZU745"/>
      <c r="HZV745"/>
      <c r="HZW745"/>
      <c r="HZX745"/>
      <c r="HZY745"/>
      <c r="HZZ745"/>
      <c r="IAA745"/>
      <c r="IAB745"/>
      <c r="IAC745"/>
      <c r="IAD745"/>
      <c r="IAE745"/>
      <c r="IAF745"/>
      <c r="IAG745"/>
      <c r="IAH745"/>
      <c r="IAI745"/>
      <c r="IAJ745"/>
      <c r="IAK745"/>
      <c r="IAL745"/>
      <c r="IAM745"/>
      <c r="IAN745"/>
      <c r="IAO745"/>
      <c r="IAP745"/>
      <c r="IAQ745"/>
      <c r="IAR745"/>
      <c r="IAS745"/>
      <c r="IAT745"/>
      <c r="IAU745"/>
      <c r="IAV745"/>
      <c r="IAW745"/>
      <c r="IAX745"/>
      <c r="IAY745"/>
      <c r="IAZ745"/>
      <c r="IBA745"/>
      <c r="IBB745"/>
      <c r="IBC745"/>
      <c r="IBD745"/>
      <c r="IBE745"/>
      <c r="IBF745"/>
      <c r="IBG745"/>
      <c r="IBH745"/>
      <c r="IBI745"/>
      <c r="IBJ745"/>
      <c r="IBK745"/>
      <c r="IBL745"/>
      <c r="IBM745"/>
      <c r="IBN745"/>
      <c r="IBO745"/>
      <c r="IBP745"/>
      <c r="IBQ745"/>
      <c r="IBR745"/>
      <c r="IBS745"/>
      <c r="IBT745"/>
      <c r="IBU745"/>
      <c r="IBV745"/>
      <c r="IBW745"/>
      <c r="IBX745"/>
      <c r="IBY745"/>
      <c r="IBZ745"/>
      <c r="ICA745"/>
      <c r="ICB745"/>
      <c r="ICC745"/>
      <c r="ICD745"/>
      <c r="ICE745"/>
      <c r="ICF745"/>
      <c r="ICG745"/>
      <c r="ICH745"/>
      <c r="ICI745"/>
      <c r="ICJ745"/>
      <c r="ICK745"/>
      <c r="ICL745"/>
      <c r="ICM745"/>
      <c r="ICN745"/>
      <c r="ICO745"/>
      <c r="ICP745"/>
      <c r="ICQ745"/>
      <c r="ICR745"/>
      <c r="ICS745"/>
      <c r="ICT745"/>
      <c r="ICU745"/>
      <c r="ICV745"/>
      <c r="ICW745"/>
      <c r="ICX745"/>
      <c r="ICY745"/>
      <c r="ICZ745"/>
      <c r="IDA745"/>
      <c r="IDB745"/>
      <c r="IDC745"/>
      <c r="IDD745"/>
      <c r="IDE745"/>
      <c r="IDF745"/>
      <c r="IDG745"/>
      <c r="IDH745"/>
      <c r="IDI745"/>
      <c r="IDJ745"/>
      <c r="IDK745"/>
      <c r="IDL745"/>
      <c r="IDM745"/>
      <c r="IDN745"/>
      <c r="IDO745"/>
      <c r="IDP745"/>
      <c r="IDQ745"/>
      <c r="IDR745"/>
      <c r="IDS745"/>
      <c r="IDT745"/>
      <c r="IDU745"/>
      <c r="IDV745"/>
      <c r="IDW745"/>
      <c r="IDX745"/>
      <c r="IDY745"/>
      <c r="IDZ745"/>
      <c r="IEA745"/>
      <c r="IEB745"/>
      <c r="IEC745"/>
      <c r="IED745"/>
      <c r="IEE745"/>
      <c r="IEF745"/>
      <c r="IEG745"/>
      <c r="IEH745"/>
      <c r="IEI745"/>
      <c r="IEJ745"/>
      <c r="IEK745"/>
      <c r="IEL745"/>
      <c r="IEM745"/>
      <c r="IEN745"/>
      <c r="IEO745"/>
      <c r="IEP745"/>
      <c r="IEQ745"/>
      <c r="IER745"/>
      <c r="IES745"/>
      <c r="IET745"/>
      <c r="IEU745"/>
      <c r="IEV745"/>
      <c r="IEW745"/>
      <c r="IEX745"/>
      <c r="IEY745"/>
      <c r="IEZ745"/>
      <c r="IFA745"/>
      <c r="IFB745"/>
      <c r="IFC745"/>
      <c r="IFD745"/>
      <c r="IFE745"/>
      <c r="IFF745"/>
      <c r="IFG745"/>
      <c r="IFH745"/>
      <c r="IFI745"/>
      <c r="IFJ745"/>
      <c r="IFK745"/>
      <c r="IFL745"/>
      <c r="IFM745"/>
      <c r="IFN745"/>
      <c r="IFO745"/>
      <c r="IFP745"/>
      <c r="IFQ745"/>
      <c r="IFR745"/>
      <c r="IFS745"/>
      <c r="IFT745"/>
      <c r="IFU745"/>
      <c r="IFV745"/>
      <c r="IFW745"/>
      <c r="IFX745"/>
      <c r="IFY745"/>
      <c r="IFZ745"/>
      <c r="IGA745"/>
      <c r="IGB745"/>
      <c r="IGC745"/>
      <c r="IGD745"/>
      <c r="IGE745"/>
      <c r="IGF745"/>
      <c r="IGG745"/>
      <c r="IGH745"/>
      <c r="IGI745"/>
      <c r="IGJ745"/>
      <c r="IGK745"/>
      <c r="IGL745"/>
      <c r="IGM745"/>
      <c r="IGN745"/>
      <c r="IGO745"/>
      <c r="IGP745"/>
      <c r="IGQ745"/>
      <c r="IGR745"/>
      <c r="IGS745"/>
      <c r="IGT745"/>
      <c r="IGU745"/>
      <c r="IGV745"/>
      <c r="IGW745"/>
      <c r="IGX745"/>
      <c r="IGY745"/>
      <c r="IGZ745"/>
      <c r="IHA745"/>
      <c r="IHB745"/>
      <c r="IHC745"/>
      <c r="IHD745"/>
      <c r="IHE745"/>
      <c r="IHF745"/>
      <c r="IHG745"/>
      <c r="IHH745"/>
      <c r="IHI745"/>
      <c r="IHJ745"/>
      <c r="IHK745"/>
      <c r="IHL745"/>
      <c r="IHM745"/>
      <c r="IHN745"/>
      <c r="IHO745"/>
      <c r="IHP745"/>
      <c r="IHQ745"/>
      <c r="IHR745"/>
      <c r="IHS745"/>
      <c r="IHT745"/>
      <c r="IHU745"/>
      <c r="IHV745"/>
      <c r="IHW745"/>
      <c r="IHX745"/>
      <c r="IHY745"/>
      <c r="IHZ745"/>
      <c r="IIA745"/>
      <c r="IIB745"/>
      <c r="IIC745"/>
      <c r="IID745"/>
      <c r="IIE745"/>
      <c r="IIF745"/>
      <c r="IIG745"/>
      <c r="IIH745"/>
      <c r="III745"/>
      <c r="IIJ745"/>
      <c r="IIK745"/>
      <c r="IIL745"/>
      <c r="IIM745"/>
      <c r="IIN745"/>
      <c r="IIO745"/>
      <c r="IIP745"/>
      <c r="IIQ745"/>
      <c r="IIR745"/>
      <c r="IIS745"/>
      <c r="IIT745"/>
      <c r="IIU745"/>
      <c r="IIV745"/>
      <c r="IIW745"/>
      <c r="IIX745"/>
      <c r="IIY745"/>
      <c r="IIZ745"/>
      <c r="IJA745"/>
      <c r="IJB745"/>
      <c r="IJC745"/>
      <c r="IJD745"/>
      <c r="IJE745"/>
      <c r="IJF745"/>
      <c r="IJG745"/>
      <c r="IJH745"/>
      <c r="IJI745"/>
      <c r="IJJ745"/>
      <c r="IJK745"/>
      <c r="IJL745"/>
      <c r="IJM745"/>
      <c r="IJN745"/>
      <c r="IJO745"/>
      <c r="IJP745"/>
      <c r="IJQ745"/>
      <c r="IJR745"/>
      <c r="IJS745"/>
      <c r="IJT745"/>
      <c r="IJU745"/>
      <c r="IJV745"/>
      <c r="IJW745"/>
      <c r="IJX745"/>
      <c r="IJY745"/>
      <c r="IJZ745"/>
      <c r="IKA745"/>
      <c r="IKB745"/>
      <c r="IKC745"/>
      <c r="IKD745"/>
      <c r="IKE745"/>
      <c r="IKF745"/>
      <c r="IKG745"/>
      <c r="IKH745"/>
      <c r="IKI745"/>
      <c r="IKJ745"/>
      <c r="IKK745"/>
      <c r="IKL745"/>
      <c r="IKM745"/>
      <c r="IKN745"/>
      <c r="IKO745"/>
      <c r="IKP745"/>
      <c r="IKQ745"/>
      <c r="IKR745"/>
      <c r="IKS745"/>
      <c r="IKT745"/>
      <c r="IKU745"/>
      <c r="IKV745"/>
      <c r="IKW745"/>
      <c r="IKX745"/>
      <c r="IKY745"/>
      <c r="IKZ745"/>
      <c r="ILA745"/>
      <c r="ILB745"/>
      <c r="ILC745"/>
      <c r="ILD745"/>
      <c r="ILE745"/>
      <c r="ILF745"/>
      <c r="ILG745"/>
      <c r="ILH745"/>
      <c r="ILI745"/>
      <c r="ILJ745"/>
      <c r="ILK745"/>
      <c r="ILL745"/>
      <c r="ILM745"/>
      <c r="ILN745"/>
      <c r="ILO745"/>
      <c r="ILP745"/>
      <c r="ILQ745"/>
      <c r="ILR745"/>
      <c r="ILS745"/>
      <c r="ILT745"/>
      <c r="ILU745"/>
      <c r="ILV745"/>
      <c r="ILW745"/>
      <c r="ILX745"/>
      <c r="ILY745"/>
      <c r="ILZ745"/>
      <c r="IMA745"/>
      <c r="IMB745"/>
      <c r="IMC745"/>
      <c r="IMD745"/>
      <c r="IME745"/>
      <c r="IMF745"/>
      <c r="IMG745"/>
      <c r="IMH745"/>
      <c r="IMI745"/>
      <c r="IMJ745"/>
      <c r="IMK745"/>
      <c r="IML745"/>
      <c r="IMM745"/>
      <c r="IMN745"/>
      <c r="IMO745"/>
      <c r="IMP745"/>
      <c r="IMQ745"/>
      <c r="IMR745"/>
      <c r="IMS745"/>
      <c r="IMT745"/>
      <c r="IMU745"/>
      <c r="IMV745"/>
      <c r="IMW745"/>
      <c r="IMX745"/>
      <c r="IMY745"/>
      <c r="IMZ745"/>
      <c r="INA745"/>
      <c r="INB745"/>
      <c r="INC745"/>
      <c r="IND745"/>
      <c r="INE745"/>
      <c r="INF745"/>
      <c r="ING745"/>
      <c r="INH745"/>
      <c r="INI745"/>
      <c r="INJ745"/>
      <c r="INK745"/>
      <c r="INL745"/>
      <c r="INM745"/>
      <c r="INN745"/>
      <c r="INO745"/>
      <c r="INP745"/>
      <c r="INQ745"/>
      <c r="INR745"/>
      <c r="INS745"/>
      <c r="INT745"/>
      <c r="INU745"/>
      <c r="INV745"/>
      <c r="INW745"/>
      <c r="INX745"/>
      <c r="INY745"/>
      <c r="INZ745"/>
      <c r="IOA745"/>
      <c r="IOB745"/>
      <c r="IOC745"/>
      <c r="IOD745"/>
      <c r="IOE745"/>
      <c r="IOF745"/>
      <c r="IOG745"/>
      <c r="IOH745"/>
      <c r="IOI745"/>
      <c r="IOJ745"/>
      <c r="IOK745"/>
      <c r="IOL745"/>
      <c r="IOM745"/>
      <c r="ION745"/>
      <c r="IOO745"/>
      <c r="IOP745"/>
      <c r="IOQ745"/>
      <c r="IOR745"/>
      <c r="IOS745"/>
      <c r="IOT745"/>
      <c r="IOU745"/>
      <c r="IOV745"/>
      <c r="IOW745"/>
      <c r="IOX745"/>
      <c r="IOY745"/>
      <c r="IOZ745"/>
      <c r="IPA745"/>
      <c r="IPB745"/>
      <c r="IPC745"/>
      <c r="IPD745"/>
      <c r="IPE745"/>
      <c r="IPF745"/>
      <c r="IPG745"/>
      <c r="IPH745"/>
      <c r="IPI745"/>
      <c r="IPJ745"/>
      <c r="IPK745"/>
      <c r="IPL745"/>
      <c r="IPM745"/>
      <c r="IPN745"/>
      <c r="IPO745"/>
      <c r="IPP745"/>
      <c r="IPQ745"/>
      <c r="IPR745"/>
      <c r="IPS745"/>
      <c r="IPT745"/>
      <c r="IPU745"/>
      <c r="IPV745"/>
      <c r="IPW745"/>
      <c r="IPX745"/>
      <c r="IPY745"/>
      <c r="IPZ745"/>
      <c r="IQA745"/>
      <c r="IQB745"/>
      <c r="IQC745"/>
      <c r="IQD745"/>
      <c r="IQE745"/>
      <c r="IQF745"/>
      <c r="IQG745"/>
      <c r="IQH745"/>
      <c r="IQI745"/>
      <c r="IQJ745"/>
      <c r="IQK745"/>
      <c r="IQL745"/>
      <c r="IQM745"/>
      <c r="IQN745"/>
      <c r="IQO745"/>
      <c r="IQP745"/>
      <c r="IQQ745"/>
      <c r="IQR745"/>
      <c r="IQS745"/>
      <c r="IQT745"/>
      <c r="IQU745"/>
      <c r="IQV745"/>
      <c r="IQW745"/>
      <c r="IQX745"/>
      <c r="IQY745"/>
      <c r="IQZ745"/>
      <c r="IRA745"/>
      <c r="IRB745"/>
      <c r="IRC745"/>
      <c r="IRD745"/>
      <c r="IRE745"/>
      <c r="IRF745"/>
      <c r="IRG745"/>
      <c r="IRH745"/>
      <c r="IRI745"/>
      <c r="IRJ745"/>
      <c r="IRK745"/>
      <c r="IRL745"/>
      <c r="IRM745"/>
      <c r="IRN745"/>
      <c r="IRO745"/>
      <c r="IRP745"/>
      <c r="IRQ745"/>
      <c r="IRR745"/>
      <c r="IRS745"/>
      <c r="IRT745"/>
      <c r="IRU745"/>
      <c r="IRV745"/>
      <c r="IRW745"/>
      <c r="IRX745"/>
      <c r="IRY745"/>
      <c r="IRZ745"/>
      <c r="ISA745"/>
      <c r="ISB745"/>
      <c r="ISC745"/>
      <c r="ISD745"/>
      <c r="ISE745"/>
      <c r="ISF745"/>
      <c r="ISG745"/>
      <c r="ISH745"/>
      <c r="ISI745"/>
      <c r="ISJ745"/>
      <c r="ISK745"/>
      <c r="ISL745"/>
      <c r="ISM745"/>
      <c r="ISN745"/>
      <c r="ISO745"/>
      <c r="ISP745"/>
      <c r="ISQ745"/>
      <c r="ISR745"/>
      <c r="ISS745"/>
      <c r="IST745"/>
      <c r="ISU745"/>
      <c r="ISV745"/>
      <c r="ISW745"/>
      <c r="ISX745"/>
      <c r="ISY745"/>
      <c r="ISZ745"/>
      <c r="ITA745"/>
      <c r="ITB745"/>
      <c r="ITC745"/>
      <c r="ITD745"/>
      <c r="ITE745"/>
      <c r="ITF745"/>
      <c r="ITG745"/>
      <c r="ITH745"/>
      <c r="ITI745"/>
      <c r="ITJ745"/>
      <c r="ITK745"/>
      <c r="ITL745"/>
      <c r="ITM745"/>
      <c r="ITN745"/>
      <c r="ITO745"/>
      <c r="ITP745"/>
      <c r="ITQ745"/>
      <c r="ITR745"/>
      <c r="ITS745"/>
      <c r="ITT745"/>
      <c r="ITU745"/>
      <c r="ITV745"/>
      <c r="ITW745"/>
      <c r="ITX745"/>
      <c r="ITY745"/>
      <c r="ITZ745"/>
      <c r="IUA745"/>
      <c r="IUB745"/>
      <c r="IUC745"/>
      <c r="IUD745"/>
      <c r="IUE745"/>
      <c r="IUF745"/>
      <c r="IUG745"/>
      <c r="IUH745"/>
      <c r="IUI745"/>
      <c r="IUJ745"/>
      <c r="IUK745"/>
      <c r="IUL745"/>
      <c r="IUM745"/>
      <c r="IUN745"/>
      <c r="IUO745"/>
      <c r="IUP745"/>
      <c r="IUQ745"/>
      <c r="IUR745"/>
      <c r="IUS745"/>
      <c r="IUT745"/>
      <c r="IUU745"/>
      <c r="IUV745"/>
      <c r="IUW745"/>
      <c r="IUX745"/>
      <c r="IUY745"/>
      <c r="IUZ745"/>
      <c r="IVA745"/>
      <c r="IVB745"/>
      <c r="IVC745"/>
      <c r="IVD745"/>
      <c r="IVE745"/>
      <c r="IVF745"/>
      <c r="IVG745"/>
      <c r="IVH745"/>
      <c r="IVI745"/>
      <c r="IVJ745"/>
      <c r="IVK745"/>
      <c r="IVL745"/>
      <c r="IVM745"/>
      <c r="IVN745"/>
      <c r="IVO745"/>
      <c r="IVP745"/>
      <c r="IVQ745"/>
      <c r="IVR745"/>
      <c r="IVS745"/>
      <c r="IVT745"/>
      <c r="IVU745"/>
      <c r="IVV745"/>
      <c r="IVW745"/>
      <c r="IVX745"/>
      <c r="IVY745"/>
      <c r="IVZ745"/>
      <c r="IWA745"/>
      <c r="IWB745"/>
      <c r="IWC745"/>
      <c r="IWD745"/>
      <c r="IWE745"/>
      <c r="IWF745"/>
      <c r="IWG745"/>
      <c r="IWH745"/>
      <c r="IWI745"/>
      <c r="IWJ745"/>
      <c r="IWK745"/>
      <c r="IWL745"/>
      <c r="IWM745"/>
      <c r="IWN745"/>
      <c r="IWO745"/>
      <c r="IWP745"/>
      <c r="IWQ745"/>
      <c r="IWR745"/>
      <c r="IWS745"/>
      <c r="IWT745"/>
      <c r="IWU745"/>
      <c r="IWV745"/>
      <c r="IWW745"/>
      <c r="IWX745"/>
      <c r="IWY745"/>
      <c r="IWZ745"/>
      <c r="IXA745"/>
      <c r="IXB745"/>
      <c r="IXC745"/>
      <c r="IXD745"/>
      <c r="IXE745"/>
      <c r="IXF745"/>
      <c r="IXG745"/>
      <c r="IXH745"/>
      <c r="IXI745"/>
      <c r="IXJ745"/>
      <c r="IXK745"/>
      <c r="IXL745"/>
      <c r="IXM745"/>
      <c r="IXN745"/>
      <c r="IXO745"/>
      <c r="IXP745"/>
      <c r="IXQ745"/>
      <c r="IXR745"/>
      <c r="IXS745"/>
      <c r="IXT745"/>
      <c r="IXU745"/>
      <c r="IXV745"/>
      <c r="IXW745"/>
      <c r="IXX745"/>
      <c r="IXY745"/>
      <c r="IXZ745"/>
      <c r="IYA745"/>
      <c r="IYB745"/>
      <c r="IYC745"/>
      <c r="IYD745"/>
      <c r="IYE745"/>
      <c r="IYF745"/>
      <c r="IYG745"/>
      <c r="IYH745"/>
      <c r="IYI745"/>
      <c r="IYJ745"/>
      <c r="IYK745"/>
      <c r="IYL745"/>
      <c r="IYM745"/>
      <c r="IYN745"/>
      <c r="IYO745"/>
      <c r="IYP745"/>
      <c r="IYQ745"/>
      <c r="IYR745"/>
      <c r="IYS745"/>
      <c r="IYT745"/>
      <c r="IYU745"/>
      <c r="IYV745"/>
      <c r="IYW745"/>
      <c r="IYX745"/>
      <c r="IYY745"/>
      <c r="IYZ745"/>
      <c r="IZA745"/>
      <c r="IZB745"/>
      <c r="IZC745"/>
      <c r="IZD745"/>
      <c r="IZE745"/>
      <c r="IZF745"/>
      <c r="IZG745"/>
      <c r="IZH745"/>
      <c r="IZI745"/>
      <c r="IZJ745"/>
      <c r="IZK745"/>
      <c r="IZL745"/>
      <c r="IZM745"/>
      <c r="IZN745"/>
      <c r="IZO745"/>
      <c r="IZP745"/>
      <c r="IZQ745"/>
      <c r="IZR745"/>
      <c r="IZS745"/>
      <c r="IZT745"/>
      <c r="IZU745"/>
      <c r="IZV745"/>
      <c r="IZW745"/>
      <c r="IZX745"/>
      <c r="IZY745"/>
      <c r="IZZ745"/>
      <c r="JAA745"/>
      <c r="JAB745"/>
      <c r="JAC745"/>
      <c r="JAD745"/>
      <c r="JAE745"/>
      <c r="JAF745"/>
      <c r="JAG745"/>
      <c r="JAH745"/>
      <c r="JAI745"/>
      <c r="JAJ745"/>
      <c r="JAK745"/>
      <c r="JAL745"/>
      <c r="JAM745"/>
      <c r="JAN745"/>
      <c r="JAO745"/>
      <c r="JAP745"/>
      <c r="JAQ745"/>
      <c r="JAR745"/>
      <c r="JAS745"/>
      <c r="JAT745"/>
      <c r="JAU745"/>
      <c r="JAV745"/>
      <c r="JAW745"/>
      <c r="JAX745"/>
      <c r="JAY745"/>
      <c r="JAZ745"/>
      <c r="JBA745"/>
      <c r="JBB745"/>
      <c r="JBC745"/>
      <c r="JBD745"/>
      <c r="JBE745"/>
      <c r="JBF745"/>
      <c r="JBG745"/>
      <c r="JBH745"/>
      <c r="JBI745"/>
      <c r="JBJ745"/>
      <c r="JBK745"/>
      <c r="JBL745"/>
      <c r="JBM745"/>
      <c r="JBN745"/>
      <c r="JBO745"/>
      <c r="JBP745"/>
      <c r="JBQ745"/>
      <c r="JBR745"/>
      <c r="JBS745"/>
      <c r="JBT745"/>
      <c r="JBU745"/>
      <c r="JBV745"/>
      <c r="JBW745"/>
      <c r="JBX745"/>
      <c r="JBY745"/>
      <c r="JBZ745"/>
      <c r="JCA745"/>
      <c r="JCB745"/>
      <c r="JCC745"/>
      <c r="JCD745"/>
      <c r="JCE745"/>
      <c r="JCF745"/>
      <c r="JCG745"/>
      <c r="JCH745"/>
      <c r="JCI745"/>
      <c r="JCJ745"/>
      <c r="JCK745"/>
      <c r="JCL745"/>
      <c r="JCM745"/>
      <c r="JCN745"/>
      <c r="JCO745"/>
      <c r="JCP745"/>
      <c r="JCQ745"/>
      <c r="JCR745"/>
      <c r="JCS745"/>
      <c r="JCT745"/>
      <c r="JCU745"/>
      <c r="JCV745"/>
      <c r="JCW745"/>
      <c r="JCX745"/>
      <c r="JCY745"/>
      <c r="JCZ745"/>
      <c r="JDA745"/>
      <c r="JDB745"/>
      <c r="JDC745"/>
      <c r="JDD745"/>
      <c r="JDE745"/>
      <c r="JDF745"/>
      <c r="JDG745"/>
      <c r="JDH745"/>
      <c r="JDI745"/>
      <c r="JDJ745"/>
      <c r="JDK745"/>
      <c r="JDL745"/>
      <c r="JDM745"/>
      <c r="JDN745"/>
      <c r="JDO745"/>
      <c r="JDP745"/>
      <c r="JDQ745"/>
      <c r="JDR745"/>
      <c r="JDS745"/>
      <c r="JDT745"/>
      <c r="JDU745"/>
      <c r="JDV745"/>
      <c r="JDW745"/>
      <c r="JDX745"/>
      <c r="JDY745"/>
      <c r="JDZ745"/>
      <c r="JEA745"/>
      <c r="JEB745"/>
      <c r="JEC745"/>
      <c r="JED745"/>
      <c r="JEE745"/>
      <c r="JEF745"/>
      <c r="JEG745"/>
      <c r="JEH745"/>
      <c r="JEI745"/>
      <c r="JEJ745"/>
      <c r="JEK745"/>
      <c r="JEL745"/>
      <c r="JEM745"/>
      <c r="JEN745"/>
      <c r="JEO745"/>
      <c r="JEP745"/>
      <c r="JEQ745"/>
      <c r="JER745"/>
      <c r="JES745"/>
      <c r="JET745"/>
      <c r="JEU745"/>
      <c r="JEV745"/>
      <c r="JEW745"/>
      <c r="JEX745"/>
      <c r="JEY745"/>
      <c r="JEZ745"/>
      <c r="JFA745"/>
      <c r="JFB745"/>
      <c r="JFC745"/>
      <c r="JFD745"/>
      <c r="JFE745"/>
      <c r="JFF745"/>
      <c r="JFG745"/>
      <c r="JFH745"/>
      <c r="JFI745"/>
      <c r="JFJ745"/>
      <c r="JFK745"/>
      <c r="JFL745"/>
      <c r="JFM745"/>
      <c r="JFN745"/>
      <c r="JFO745"/>
      <c r="JFP745"/>
      <c r="JFQ745"/>
      <c r="JFR745"/>
      <c r="JFS745"/>
      <c r="JFT745"/>
      <c r="JFU745"/>
      <c r="JFV745"/>
      <c r="JFW745"/>
      <c r="JFX745"/>
      <c r="JFY745"/>
      <c r="JFZ745"/>
      <c r="JGA745"/>
      <c r="JGB745"/>
      <c r="JGC745"/>
      <c r="JGD745"/>
      <c r="JGE745"/>
      <c r="JGF745"/>
      <c r="JGG745"/>
      <c r="JGH745"/>
      <c r="JGI745"/>
      <c r="JGJ745"/>
      <c r="JGK745"/>
      <c r="JGL745"/>
      <c r="JGM745"/>
      <c r="JGN745"/>
      <c r="JGO745"/>
      <c r="JGP745"/>
      <c r="JGQ745"/>
      <c r="JGR745"/>
      <c r="JGS745"/>
      <c r="JGT745"/>
      <c r="JGU745"/>
      <c r="JGV745"/>
      <c r="JGW745"/>
      <c r="JGX745"/>
      <c r="JGY745"/>
      <c r="JGZ745"/>
      <c r="JHA745"/>
      <c r="JHB745"/>
      <c r="JHC745"/>
      <c r="JHD745"/>
      <c r="JHE745"/>
      <c r="JHF745"/>
      <c r="JHG745"/>
      <c r="JHH745"/>
      <c r="JHI745"/>
      <c r="JHJ745"/>
      <c r="JHK745"/>
      <c r="JHL745"/>
      <c r="JHM745"/>
      <c r="JHN745"/>
      <c r="JHO745"/>
      <c r="JHP745"/>
      <c r="JHQ745"/>
      <c r="JHR745"/>
      <c r="JHS745"/>
      <c r="JHT745"/>
      <c r="JHU745"/>
      <c r="JHV745"/>
      <c r="JHW745"/>
      <c r="JHX745"/>
      <c r="JHY745"/>
      <c r="JHZ745"/>
      <c r="JIA745"/>
      <c r="JIB745"/>
      <c r="JIC745"/>
      <c r="JID745"/>
      <c r="JIE745"/>
      <c r="JIF745"/>
      <c r="JIG745"/>
      <c r="JIH745"/>
      <c r="JII745"/>
      <c r="JIJ745"/>
      <c r="JIK745"/>
      <c r="JIL745"/>
      <c r="JIM745"/>
      <c r="JIN745"/>
      <c r="JIO745"/>
      <c r="JIP745"/>
      <c r="JIQ745"/>
      <c r="JIR745"/>
      <c r="JIS745"/>
      <c r="JIT745"/>
      <c r="JIU745"/>
      <c r="JIV745"/>
      <c r="JIW745"/>
      <c r="JIX745"/>
      <c r="JIY745"/>
      <c r="JIZ745"/>
      <c r="JJA745"/>
      <c r="JJB745"/>
      <c r="JJC745"/>
      <c r="JJD745"/>
      <c r="JJE745"/>
      <c r="JJF745"/>
      <c r="JJG745"/>
      <c r="JJH745"/>
      <c r="JJI745"/>
      <c r="JJJ745"/>
      <c r="JJK745"/>
      <c r="JJL745"/>
      <c r="JJM745"/>
      <c r="JJN745"/>
      <c r="JJO745"/>
      <c r="JJP745"/>
      <c r="JJQ745"/>
      <c r="JJR745"/>
      <c r="JJS745"/>
      <c r="JJT745"/>
      <c r="JJU745"/>
      <c r="JJV745"/>
      <c r="JJW745"/>
      <c r="JJX745"/>
      <c r="JJY745"/>
      <c r="JJZ745"/>
      <c r="JKA745"/>
      <c r="JKB745"/>
      <c r="JKC745"/>
      <c r="JKD745"/>
      <c r="JKE745"/>
      <c r="JKF745"/>
      <c r="JKG745"/>
      <c r="JKH745"/>
      <c r="JKI745"/>
      <c r="JKJ745"/>
      <c r="JKK745"/>
      <c r="JKL745"/>
      <c r="JKM745"/>
      <c r="JKN745"/>
      <c r="JKO745"/>
      <c r="JKP745"/>
      <c r="JKQ745"/>
      <c r="JKR745"/>
      <c r="JKS745"/>
      <c r="JKT745"/>
      <c r="JKU745"/>
      <c r="JKV745"/>
      <c r="JKW745"/>
      <c r="JKX745"/>
      <c r="JKY745"/>
      <c r="JKZ745"/>
      <c r="JLA745"/>
      <c r="JLB745"/>
      <c r="JLC745"/>
      <c r="JLD745"/>
      <c r="JLE745"/>
      <c r="JLF745"/>
      <c r="JLG745"/>
      <c r="JLH745"/>
      <c r="JLI745"/>
      <c r="JLJ745"/>
      <c r="JLK745"/>
      <c r="JLL745"/>
      <c r="JLM745"/>
      <c r="JLN745"/>
      <c r="JLO745"/>
      <c r="JLP745"/>
      <c r="JLQ745"/>
      <c r="JLR745"/>
      <c r="JLS745"/>
      <c r="JLT745"/>
      <c r="JLU745"/>
      <c r="JLV745"/>
      <c r="JLW745"/>
      <c r="JLX745"/>
      <c r="JLY745"/>
      <c r="JLZ745"/>
      <c r="JMA745"/>
      <c r="JMB745"/>
      <c r="JMC745"/>
      <c r="JMD745"/>
      <c r="JME745"/>
      <c r="JMF745"/>
      <c r="JMG745"/>
      <c r="JMH745"/>
      <c r="JMI745"/>
      <c r="JMJ745"/>
      <c r="JMK745"/>
      <c r="JML745"/>
      <c r="JMM745"/>
      <c r="JMN745"/>
      <c r="JMO745"/>
      <c r="JMP745"/>
      <c r="JMQ745"/>
      <c r="JMR745"/>
      <c r="JMS745"/>
      <c r="JMT745"/>
      <c r="JMU745"/>
      <c r="JMV745"/>
      <c r="JMW745"/>
      <c r="JMX745"/>
      <c r="JMY745"/>
      <c r="JMZ745"/>
      <c r="JNA745"/>
      <c r="JNB745"/>
      <c r="JNC745"/>
      <c r="JND745"/>
      <c r="JNE745"/>
      <c r="JNF745"/>
      <c r="JNG745"/>
      <c r="JNH745"/>
      <c r="JNI745"/>
      <c r="JNJ745"/>
      <c r="JNK745"/>
      <c r="JNL745"/>
      <c r="JNM745"/>
      <c r="JNN745"/>
      <c r="JNO745"/>
      <c r="JNP745"/>
      <c r="JNQ745"/>
      <c r="JNR745"/>
      <c r="JNS745"/>
      <c r="JNT745"/>
      <c r="JNU745"/>
      <c r="JNV745"/>
      <c r="JNW745"/>
      <c r="JNX745"/>
      <c r="JNY745"/>
      <c r="JNZ745"/>
      <c r="JOA745"/>
      <c r="JOB745"/>
      <c r="JOC745"/>
      <c r="JOD745"/>
      <c r="JOE745"/>
      <c r="JOF745"/>
      <c r="JOG745"/>
      <c r="JOH745"/>
      <c r="JOI745"/>
      <c r="JOJ745"/>
      <c r="JOK745"/>
      <c r="JOL745"/>
      <c r="JOM745"/>
      <c r="JON745"/>
      <c r="JOO745"/>
      <c r="JOP745"/>
      <c r="JOQ745"/>
      <c r="JOR745"/>
      <c r="JOS745"/>
      <c r="JOT745"/>
      <c r="JOU745"/>
      <c r="JOV745"/>
      <c r="JOW745"/>
      <c r="JOX745"/>
      <c r="JOY745"/>
      <c r="JOZ745"/>
      <c r="JPA745"/>
      <c r="JPB745"/>
      <c r="JPC745"/>
      <c r="JPD745"/>
      <c r="JPE745"/>
      <c r="JPF745"/>
      <c r="JPG745"/>
      <c r="JPH745"/>
      <c r="JPI745"/>
      <c r="JPJ745"/>
      <c r="JPK745"/>
      <c r="JPL745"/>
      <c r="JPM745"/>
      <c r="JPN745"/>
      <c r="JPO745"/>
      <c r="JPP745"/>
      <c r="JPQ745"/>
      <c r="JPR745"/>
      <c r="JPS745"/>
      <c r="JPT745"/>
      <c r="JPU745"/>
      <c r="JPV745"/>
      <c r="JPW745"/>
      <c r="JPX745"/>
      <c r="JPY745"/>
      <c r="JPZ745"/>
      <c r="JQA745"/>
      <c r="JQB745"/>
      <c r="JQC745"/>
      <c r="JQD745"/>
      <c r="JQE745"/>
      <c r="JQF745"/>
      <c r="JQG745"/>
      <c r="JQH745"/>
      <c r="JQI745"/>
      <c r="JQJ745"/>
      <c r="JQK745"/>
      <c r="JQL745"/>
      <c r="JQM745"/>
      <c r="JQN745"/>
      <c r="JQO745"/>
      <c r="JQP745"/>
      <c r="JQQ745"/>
      <c r="JQR745"/>
      <c r="JQS745"/>
      <c r="JQT745"/>
      <c r="JQU745"/>
      <c r="JQV745"/>
      <c r="JQW745"/>
      <c r="JQX745"/>
      <c r="JQY745"/>
      <c r="JQZ745"/>
      <c r="JRA745"/>
      <c r="JRB745"/>
      <c r="JRC745"/>
      <c r="JRD745"/>
      <c r="JRE745"/>
      <c r="JRF745"/>
      <c r="JRG745"/>
      <c r="JRH745"/>
      <c r="JRI745"/>
      <c r="JRJ745"/>
      <c r="JRK745"/>
      <c r="JRL745"/>
      <c r="JRM745"/>
      <c r="JRN745"/>
      <c r="JRO745"/>
      <c r="JRP745"/>
      <c r="JRQ745"/>
      <c r="JRR745"/>
      <c r="JRS745"/>
      <c r="JRT745"/>
      <c r="JRU745"/>
      <c r="JRV745"/>
      <c r="JRW745"/>
      <c r="JRX745"/>
      <c r="JRY745"/>
      <c r="JRZ745"/>
      <c r="JSA745"/>
      <c r="JSB745"/>
      <c r="JSC745"/>
      <c r="JSD745"/>
      <c r="JSE745"/>
      <c r="JSF745"/>
      <c r="JSG745"/>
      <c r="JSH745"/>
      <c r="JSI745"/>
      <c r="JSJ745"/>
      <c r="JSK745"/>
      <c r="JSL745"/>
      <c r="JSM745"/>
      <c r="JSN745"/>
      <c r="JSO745"/>
      <c r="JSP745"/>
      <c r="JSQ745"/>
      <c r="JSR745"/>
      <c r="JSS745"/>
      <c r="JST745"/>
      <c r="JSU745"/>
      <c r="JSV745"/>
      <c r="JSW745"/>
      <c r="JSX745"/>
      <c r="JSY745"/>
      <c r="JSZ745"/>
      <c r="JTA745"/>
      <c r="JTB745"/>
      <c r="JTC745"/>
      <c r="JTD745"/>
      <c r="JTE745"/>
      <c r="JTF745"/>
      <c r="JTG745"/>
      <c r="JTH745"/>
      <c r="JTI745"/>
      <c r="JTJ745"/>
      <c r="JTK745"/>
      <c r="JTL745"/>
      <c r="JTM745"/>
      <c r="JTN745"/>
      <c r="JTO745"/>
      <c r="JTP745"/>
      <c r="JTQ745"/>
      <c r="JTR745"/>
      <c r="JTS745"/>
      <c r="JTT745"/>
      <c r="JTU745"/>
      <c r="JTV745"/>
      <c r="JTW745"/>
      <c r="JTX745"/>
      <c r="JTY745"/>
      <c r="JTZ745"/>
      <c r="JUA745"/>
      <c r="JUB745"/>
      <c r="JUC745"/>
      <c r="JUD745"/>
      <c r="JUE745"/>
      <c r="JUF745"/>
      <c r="JUG745"/>
      <c r="JUH745"/>
      <c r="JUI745"/>
      <c r="JUJ745"/>
      <c r="JUK745"/>
      <c r="JUL745"/>
      <c r="JUM745"/>
      <c r="JUN745"/>
      <c r="JUO745"/>
      <c r="JUP745"/>
      <c r="JUQ745"/>
      <c r="JUR745"/>
      <c r="JUS745"/>
      <c r="JUT745"/>
      <c r="JUU745"/>
      <c r="JUV745"/>
      <c r="JUW745"/>
      <c r="JUX745"/>
      <c r="JUY745"/>
      <c r="JUZ745"/>
      <c r="JVA745"/>
      <c r="JVB745"/>
      <c r="JVC745"/>
      <c r="JVD745"/>
      <c r="JVE745"/>
      <c r="JVF745"/>
      <c r="JVG745"/>
      <c r="JVH745"/>
      <c r="JVI745"/>
      <c r="JVJ745"/>
      <c r="JVK745"/>
      <c r="JVL745"/>
      <c r="JVM745"/>
      <c r="JVN745"/>
      <c r="JVO745"/>
      <c r="JVP745"/>
      <c r="JVQ745"/>
      <c r="JVR745"/>
      <c r="JVS745"/>
      <c r="JVT745"/>
      <c r="JVU745"/>
      <c r="JVV745"/>
      <c r="JVW745"/>
      <c r="JVX745"/>
      <c r="JVY745"/>
      <c r="JVZ745"/>
      <c r="JWA745"/>
      <c r="JWB745"/>
      <c r="JWC745"/>
      <c r="JWD745"/>
      <c r="JWE745"/>
      <c r="JWF745"/>
      <c r="JWG745"/>
      <c r="JWH745"/>
      <c r="JWI745"/>
      <c r="JWJ745"/>
      <c r="JWK745"/>
      <c r="JWL745"/>
      <c r="JWM745"/>
      <c r="JWN745"/>
      <c r="JWO745"/>
      <c r="JWP745"/>
      <c r="JWQ745"/>
      <c r="JWR745"/>
      <c r="JWS745"/>
      <c r="JWT745"/>
      <c r="JWU745"/>
      <c r="JWV745"/>
      <c r="JWW745"/>
      <c r="JWX745"/>
      <c r="JWY745"/>
      <c r="JWZ745"/>
      <c r="JXA745"/>
      <c r="JXB745"/>
      <c r="JXC745"/>
      <c r="JXD745"/>
      <c r="JXE745"/>
      <c r="JXF745"/>
      <c r="JXG745"/>
      <c r="JXH745"/>
      <c r="JXI745"/>
      <c r="JXJ745"/>
      <c r="JXK745"/>
      <c r="JXL745"/>
      <c r="JXM745"/>
      <c r="JXN745"/>
      <c r="JXO745"/>
      <c r="JXP745"/>
      <c r="JXQ745"/>
      <c r="JXR745"/>
      <c r="JXS745"/>
      <c r="JXT745"/>
      <c r="JXU745"/>
      <c r="JXV745"/>
      <c r="JXW745"/>
      <c r="JXX745"/>
      <c r="JXY745"/>
      <c r="JXZ745"/>
      <c r="JYA745"/>
      <c r="JYB745"/>
      <c r="JYC745"/>
      <c r="JYD745"/>
      <c r="JYE745"/>
      <c r="JYF745"/>
      <c r="JYG745"/>
      <c r="JYH745"/>
      <c r="JYI745"/>
      <c r="JYJ745"/>
      <c r="JYK745"/>
      <c r="JYL745"/>
      <c r="JYM745"/>
      <c r="JYN745"/>
      <c r="JYO745"/>
      <c r="JYP745"/>
      <c r="JYQ745"/>
      <c r="JYR745"/>
      <c r="JYS745"/>
      <c r="JYT745"/>
      <c r="JYU745"/>
      <c r="JYV745"/>
      <c r="JYW745"/>
      <c r="JYX745"/>
      <c r="JYY745"/>
      <c r="JYZ745"/>
      <c r="JZA745"/>
      <c r="JZB745"/>
      <c r="JZC745"/>
      <c r="JZD745"/>
      <c r="JZE745"/>
      <c r="JZF745"/>
      <c r="JZG745"/>
      <c r="JZH745"/>
      <c r="JZI745"/>
      <c r="JZJ745"/>
      <c r="JZK745"/>
      <c r="JZL745"/>
      <c r="JZM745"/>
      <c r="JZN745"/>
      <c r="JZO745"/>
      <c r="JZP745"/>
      <c r="JZQ745"/>
      <c r="JZR745"/>
      <c r="JZS745"/>
      <c r="JZT745"/>
      <c r="JZU745"/>
      <c r="JZV745"/>
      <c r="JZW745"/>
      <c r="JZX745"/>
      <c r="JZY745"/>
      <c r="JZZ745"/>
      <c r="KAA745"/>
      <c r="KAB745"/>
      <c r="KAC745"/>
      <c r="KAD745"/>
      <c r="KAE745"/>
      <c r="KAF745"/>
      <c r="KAG745"/>
      <c r="KAH745"/>
      <c r="KAI745"/>
      <c r="KAJ745"/>
      <c r="KAK745"/>
      <c r="KAL745"/>
      <c r="KAM745"/>
      <c r="KAN745"/>
      <c r="KAO745"/>
      <c r="KAP745"/>
      <c r="KAQ745"/>
      <c r="KAR745"/>
      <c r="KAS745"/>
      <c r="KAT745"/>
      <c r="KAU745"/>
      <c r="KAV745"/>
      <c r="KAW745"/>
      <c r="KAX745"/>
      <c r="KAY745"/>
      <c r="KAZ745"/>
      <c r="KBA745"/>
      <c r="KBB745"/>
      <c r="KBC745"/>
      <c r="KBD745"/>
      <c r="KBE745"/>
      <c r="KBF745"/>
      <c r="KBG745"/>
      <c r="KBH745"/>
      <c r="KBI745"/>
      <c r="KBJ745"/>
      <c r="KBK745"/>
      <c r="KBL745"/>
      <c r="KBM745"/>
      <c r="KBN745"/>
      <c r="KBO745"/>
      <c r="KBP745"/>
      <c r="KBQ745"/>
      <c r="KBR745"/>
      <c r="KBS745"/>
      <c r="KBT745"/>
      <c r="KBU745"/>
      <c r="KBV745"/>
      <c r="KBW745"/>
      <c r="KBX745"/>
      <c r="KBY745"/>
      <c r="KBZ745"/>
      <c r="KCA745"/>
      <c r="KCB745"/>
      <c r="KCC745"/>
      <c r="KCD745"/>
      <c r="KCE745"/>
      <c r="KCF745"/>
      <c r="KCG745"/>
      <c r="KCH745"/>
      <c r="KCI745"/>
      <c r="KCJ745"/>
      <c r="KCK745"/>
      <c r="KCL745"/>
      <c r="KCM745"/>
      <c r="KCN745"/>
      <c r="KCO745"/>
      <c r="KCP745"/>
      <c r="KCQ745"/>
      <c r="KCR745"/>
      <c r="KCS745"/>
      <c r="KCT745"/>
      <c r="KCU745"/>
      <c r="KCV745"/>
      <c r="KCW745"/>
      <c r="KCX745"/>
      <c r="KCY745"/>
      <c r="KCZ745"/>
      <c r="KDA745"/>
      <c r="KDB745"/>
      <c r="KDC745"/>
      <c r="KDD745"/>
      <c r="KDE745"/>
      <c r="KDF745"/>
      <c r="KDG745"/>
      <c r="KDH745"/>
      <c r="KDI745"/>
      <c r="KDJ745"/>
      <c r="KDK745"/>
      <c r="KDL745"/>
      <c r="KDM745"/>
      <c r="KDN745"/>
      <c r="KDO745"/>
      <c r="KDP745"/>
      <c r="KDQ745"/>
      <c r="KDR745"/>
      <c r="KDS745"/>
      <c r="KDT745"/>
      <c r="KDU745"/>
      <c r="KDV745"/>
      <c r="KDW745"/>
      <c r="KDX745"/>
      <c r="KDY745"/>
      <c r="KDZ745"/>
      <c r="KEA745"/>
      <c r="KEB745"/>
      <c r="KEC745"/>
      <c r="KED745"/>
      <c r="KEE745"/>
      <c r="KEF745"/>
      <c r="KEG745"/>
      <c r="KEH745"/>
      <c r="KEI745"/>
      <c r="KEJ745"/>
      <c r="KEK745"/>
      <c r="KEL745"/>
      <c r="KEM745"/>
      <c r="KEN745"/>
      <c r="KEO745"/>
      <c r="KEP745"/>
      <c r="KEQ745"/>
      <c r="KER745"/>
      <c r="KES745"/>
      <c r="KET745"/>
      <c r="KEU745"/>
      <c r="KEV745"/>
      <c r="KEW745"/>
      <c r="KEX745"/>
      <c r="KEY745"/>
      <c r="KEZ745"/>
      <c r="KFA745"/>
      <c r="KFB745"/>
      <c r="KFC745"/>
      <c r="KFD745"/>
      <c r="KFE745"/>
      <c r="KFF745"/>
      <c r="KFG745"/>
      <c r="KFH745"/>
      <c r="KFI745"/>
      <c r="KFJ745"/>
      <c r="KFK745"/>
      <c r="KFL745"/>
      <c r="KFM745"/>
      <c r="KFN745"/>
      <c r="KFO745"/>
      <c r="KFP745"/>
      <c r="KFQ745"/>
      <c r="KFR745"/>
      <c r="KFS745"/>
      <c r="KFT745"/>
      <c r="KFU745"/>
      <c r="KFV745"/>
      <c r="KFW745"/>
      <c r="KFX745"/>
      <c r="KFY745"/>
      <c r="KFZ745"/>
      <c r="KGA745"/>
      <c r="KGB745"/>
      <c r="KGC745"/>
      <c r="KGD745"/>
      <c r="KGE745"/>
      <c r="KGF745"/>
      <c r="KGG745"/>
      <c r="KGH745"/>
      <c r="KGI745"/>
      <c r="KGJ745"/>
      <c r="KGK745"/>
      <c r="KGL745"/>
      <c r="KGM745"/>
      <c r="KGN745"/>
      <c r="KGO745"/>
      <c r="KGP745"/>
      <c r="KGQ745"/>
      <c r="KGR745"/>
      <c r="KGS745"/>
      <c r="KGT745"/>
      <c r="KGU745"/>
      <c r="KGV745"/>
      <c r="KGW745"/>
      <c r="KGX745"/>
      <c r="KGY745"/>
      <c r="KGZ745"/>
      <c r="KHA745"/>
      <c r="KHB745"/>
      <c r="KHC745"/>
      <c r="KHD745"/>
      <c r="KHE745"/>
      <c r="KHF745"/>
      <c r="KHG745"/>
      <c r="KHH745"/>
      <c r="KHI745"/>
      <c r="KHJ745"/>
      <c r="KHK745"/>
      <c r="KHL745"/>
      <c r="KHM745"/>
      <c r="KHN745"/>
      <c r="KHO745"/>
      <c r="KHP745"/>
      <c r="KHQ745"/>
      <c r="KHR745"/>
      <c r="KHS745"/>
      <c r="KHT745"/>
      <c r="KHU745"/>
      <c r="KHV745"/>
      <c r="KHW745"/>
      <c r="KHX745"/>
      <c r="KHY745"/>
      <c r="KHZ745"/>
      <c r="KIA745"/>
      <c r="KIB745"/>
      <c r="KIC745"/>
      <c r="KID745"/>
      <c r="KIE745"/>
      <c r="KIF745"/>
      <c r="KIG745"/>
      <c r="KIH745"/>
      <c r="KII745"/>
      <c r="KIJ745"/>
      <c r="KIK745"/>
      <c r="KIL745"/>
      <c r="KIM745"/>
      <c r="KIN745"/>
      <c r="KIO745"/>
      <c r="KIP745"/>
      <c r="KIQ745"/>
      <c r="KIR745"/>
      <c r="KIS745"/>
      <c r="KIT745"/>
      <c r="KIU745"/>
      <c r="KIV745"/>
      <c r="KIW745"/>
      <c r="KIX745"/>
      <c r="KIY745"/>
      <c r="KIZ745"/>
      <c r="KJA745"/>
      <c r="KJB745"/>
      <c r="KJC745"/>
      <c r="KJD745"/>
      <c r="KJE745"/>
      <c r="KJF745"/>
      <c r="KJG745"/>
      <c r="KJH745"/>
      <c r="KJI745"/>
      <c r="KJJ745"/>
      <c r="KJK745"/>
      <c r="KJL745"/>
      <c r="KJM745"/>
      <c r="KJN745"/>
      <c r="KJO745"/>
      <c r="KJP745"/>
      <c r="KJQ745"/>
      <c r="KJR745"/>
      <c r="KJS745"/>
      <c r="KJT745"/>
      <c r="KJU745"/>
      <c r="KJV745"/>
      <c r="KJW745"/>
      <c r="KJX745"/>
      <c r="KJY745"/>
      <c r="KJZ745"/>
      <c r="KKA745"/>
      <c r="KKB745"/>
      <c r="KKC745"/>
      <c r="KKD745"/>
      <c r="KKE745"/>
      <c r="KKF745"/>
      <c r="KKG745"/>
      <c r="KKH745"/>
      <c r="KKI745"/>
      <c r="KKJ745"/>
      <c r="KKK745"/>
      <c r="KKL745"/>
      <c r="KKM745"/>
      <c r="KKN745"/>
      <c r="KKO745"/>
      <c r="KKP745"/>
      <c r="KKQ745"/>
      <c r="KKR745"/>
      <c r="KKS745"/>
      <c r="KKT745"/>
      <c r="KKU745"/>
      <c r="KKV745"/>
      <c r="KKW745"/>
      <c r="KKX745"/>
      <c r="KKY745"/>
      <c r="KKZ745"/>
      <c r="KLA745"/>
      <c r="KLB745"/>
      <c r="KLC745"/>
      <c r="KLD745"/>
      <c r="KLE745"/>
      <c r="KLF745"/>
      <c r="KLG745"/>
      <c r="KLH745"/>
      <c r="KLI745"/>
      <c r="KLJ745"/>
      <c r="KLK745"/>
      <c r="KLL745"/>
      <c r="KLM745"/>
      <c r="KLN745"/>
      <c r="KLO745"/>
      <c r="KLP745"/>
      <c r="KLQ745"/>
      <c r="KLR745"/>
      <c r="KLS745"/>
      <c r="KLT745"/>
      <c r="KLU745"/>
      <c r="KLV745"/>
      <c r="KLW745"/>
      <c r="KLX745"/>
      <c r="KLY745"/>
      <c r="KLZ745"/>
      <c r="KMA745"/>
      <c r="KMB745"/>
      <c r="KMC745"/>
      <c r="KMD745"/>
      <c r="KME745"/>
      <c r="KMF745"/>
      <c r="KMG745"/>
      <c r="KMH745"/>
      <c r="KMI745"/>
      <c r="KMJ745"/>
      <c r="KMK745"/>
      <c r="KML745"/>
      <c r="KMM745"/>
      <c r="KMN745"/>
      <c r="KMO745"/>
      <c r="KMP745"/>
      <c r="KMQ745"/>
      <c r="KMR745"/>
      <c r="KMS745"/>
      <c r="KMT745"/>
      <c r="KMU745"/>
      <c r="KMV745"/>
      <c r="KMW745"/>
      <c r="KMX745"/>
      <c r="KMY745"/>
      <c r="KMZ745"/>
      <c r="KNA745"/>
      <c r="KNB745"/>
      <c r="KNC745"/>
      <c r="KND745"/>
      <c r="KNE745"/>
      <c r="KNF745"/>
      <c r="KNG745"/>
      <c r="KNH745"/>
      <c r="KNI745"/>
      <c r="KNJ745"/>
      <c r="KNK745"/>
      <c r="KNL745"/>
      <c r="KNM745"/>
      <c r="KNN745"/>
      <c r="KNO745"/>
      <c r="KNP745"/>
      <c r="KNQ745"/>
      <c r="KNR745"/>
      <c r="KNS745"/>
      <c r="KNT745"/>
      <c r="KNU745"/>
      <c r="KNV745"/>
      <c r="KNW745"/>
      <c r="KNX745"/>
      <c r="KNY745"/>
      <c r="KNZ745"/>
      <c r="KOA745"/>
      <c r="KOB745"/>
      <c r="KOC745"/>
      <c r="KOD745"/>
      <c r="KOE745"/>
      <c r="KOF745"/>
      <c r="KOG745"/>
      <c r="KOH745"/>
      <c r="KOI745"/>
      <c r="KOJ745"/>
      <c r="KOK745"/>
      <c r="KOL745"/>
      <c r="KOM745"/>
      <c r="KON745"/>
      <c r="KOO745"/>
      <c r="KOP745"/>
      <c r="KOQ745"/>
      <c r="KOR745"/>
      <c r="KOS745"/>
      <c r="KOT745"/>
      <c r="KOU745"/>
      <c r="KOV745"/>
      <c r="KOW745"/>
      <c r="KOX745"/>
      <c r="KOY745"/>
      <c r="KOZ745"/>
      <c r="KPA745"/>
      <c r="KPB745"/>
      <c r="KPC745"/>
      <c r="KPD745"/>
      <c r="KPE745"/>
      <c r="KPF745"/>
      <c r="KPG745"/>
      <c r="KPH745"/>
      <c r="KPI745"/>
      <c r="KPJ745"/>
      <c r="KPK745"/>
      <c r="KPL745"/>
      <c r="KPM745"/>
      <c r="KPN745"/>
      <c r="KPO745"/>
      <c r="KPP745"/>
      <c r="KPQ745"/>
      <c r="KPR745"/>
      <c r="KPS745"/>
      <c r="KPT745"/>
      <c r="KPU745"/>
      <c r="KPV745"/>
      <c r="KPW745"/>
      <c r="KPX745"/>
      <c r="KPY745"/>
      <c r="KPZ745"/>
      <c r="KQA745"/>
      <c r="KQB745"/>
      <c r="KQC745"/>
      <c r="KQD745"/>
      <c r="KQE745"/>
      <c r="KQF745"/>
      <c r="KQG745"/>
      <c r="KQH745"/>
      <c r="KQI745"/>
      <c r="KQJ745"/>
      <c r="KQK745"/>
      <c r="KQL745"/>
      <c r="KQM745"/>
      <c r="KQN745"/>
      <c r="KQO745"/>
      <c r="KQP745"/>
      <c r="KQQ745"/>
      <c r="KQR745"/>
      <c r="KQS745"/>
      <c r="KQT745"/>
      <c r="KQU745"/>
      <c r="KQV745"/>
      <c r="KQW745"/>
      <c r="KQX745"/>
      <c r="KQY745"/>
      <c r="KQZ745"/>
      <c r="KRA745"/>
      <c r="KRB745"/>
      <c r="KRC745"/>
      <c r="KRD745"/>
      <c r="KRE745"/>
      <c r="KRF745"/>
      <c r="KRG745"/>
      <c r="KRH745"/>
      <c r="KRI745"/>
      <c r="KRJ745"/>
      <c r="KRK745"/>
      <c r="KRL745"/>
      <c r="KRM745"/>
      <c r="KRN745"/>
      <c r="KRO745"/>
      <c r="KRP745"/>
      <c r="KRQ745"/>
      <c r="KRR745"/>
      <c r="KRS745"/>
      <c r="KRT745"/>
      <c r="KRU745"/>
      <c r="KRV745"/>
      <c r="KRW745"/>
      <c r="KRX745"/>
      <c r="KRY745"/>
      <c r="KRZ745"/>
      <c r="KSA745"/>
      <c r="KSB745"/>
      <c r="KSC745"/>
      <c r="KSD745"/>
      <c r="KSE745"/>
      <c r="KSF745"/>
      <c r="KSG745"/>
      <c r="KSH745"/>
      <c r="KSI745"/>
      <c r="KSJ745"/>
      <c r="KSK745"/>
      <c r="KSL745"/>
      <c r="KSM745"/>
      <c r="KSN745"/>
      <c r="KSO745"/>
      <c r="KSP745"/>
      <c r="KSQ745"/>
      <c r="KSR745"/>
      <c r="KSS745"/>
      <c r="KST745"/>
      <c r="KSU745"/>
      <c r="KSV745"/>
      <c r="KSW745"/>
      <c r="KSX745"/>
      <c r="KSY745"/>
      <c r="KSZ745"/>
      <c r="KTA745"/>
      <c r="KTB745"/>
      <c r="KTC745"/>
      <c r="KTD745"/>
      <c r="KTE745"/>
      <c r="KTF745"/>
      <c r="KTG745"/>
      <c r="KTH745"/>
      <c r="KTI745"/>
      <c r="KTJ745"/>
      <c r="KTK745"/>
      <c r="KTL745"/>
      <c r="KTM745"/>
      <c r="KTN745"/>
      <c r="KTO745"/>
      <c r="KTP745"/>
      <c r="KTQ745"/>
      <c r="KTR745"/>
      <c r="KTS745"/>
      <c r="KTT745"/>
      <c r="KTU745"/>
      <c r="KTV745"/>
      <c r="KTW745"/>
      <c r="KTX745"/>
      <c r="KTY745"/>
      <c r="KTZ745"/>
      <c r="KUA745"/>
      <c r="KUB745"/>
      <c r="KUC745"/>
      <c r="KUD745"/>
      <c r="KUE745"/>
      <c r="KUF745"/>
      <c r="KUG745"/>
      <c r="KUH745"/>
      <c r="KUI745"/>
      <c r="KUJ745"/>
      <c r="KUK745"/>
      <c r="KUL745"/>
      <c r="KUM745"/>
      <c r="KUN745"/>
      <c r="KUO745"/>
      <c r="KUP745"/>
      <c r="KUQ745"/>
      <c r="KUR745"/>
      <c r="KUS745"/>
      <c r="KUT745"/>
      <c r="KUU745"/>
      <c r="KUV745"/>
      <c r="KUW745"/>
      <c r="KUX745"/>
      <c r="KUY745"/>
      <c r="KUZ745"/>
      <c r="KVA745"/>
      <c r="KVB745"/>
      <c r="KVC745"/>
      <c r="KVD745"/>
      <c r="KVE745"/>
      <c r="KVF745"/>
      <c r="KVG745"/>
      <c r="KVH745"/>
      <c r="KVI745"/>
      <c r="KVJ745"/>
      <c r="KVK745"/>
      <c r="KVL745"/>
      <c r="KVM745"/>
      <c r="KVN745"/>
      <c r="KVO745"/>
      <c r="KVP745"/>
      <c r="KVQ745"/>
      <c r="KVR745"/>
      <c r="KVS745"/>
      <c r="KVT745"/>
      <c r="KVU745"/>
      <c r="KVV745"/>
      <c r="KVW745"/>
      <c r="KVX745"/>
      <c r="KVY745"/>
      <c r="KVZ745"/>
      <c r="KWA745"/>
      <c r="KWB745"/>
      <c r="KWC745"/>
      <c r="KWD745"/>
      <c r="KWE745"/>
      <c r="KWF745"/>
      <c r="KWG745"/>
      <c r="KWH745"/>
      <c r="KWI745"/>
      <c r="KWJ745"/>
      <c r="KWK745"/>
      <c r="KWL745"/>
      <c r="KWM745"/>
      <c r="KWN745"/>
      <c r="KWO745"/>
      <c r="KWP745"/>
      <c r="KWQ745"/>
      <c r="KWR745"/>
      <c r="KWS745"/>
      <c r="KWT745"/>
      <c r="KWU745"/>
      <c r="KWV745"/>
      <c r="KWW745"/>
      <c r="KWX745"/>
      <c r="KWY745"/>
      <c r="KWZ745"/>
      <c r="KXA745"/>
      <c r="KXB745"/>
      <c r="KXC745"/>
      <c r="KXD745"/>
      <c r="KXE745"/>
      <c r="KXF745"/>
      <c r="KXG745"/>
      <c r="KXH745"/>
      <c r="KXI745"/>
      <c r="KXJ745"/>
      <c r="KXK745"/>
      <c r="KXL745"/>
      <c r="KXM745"/>
      <c r="KXN745"/>
      <c r="KXO745"/>
      <c r="KXP745"/>
      <c r="KXQ745"/>
      <c r="KXR745"/>
      <c r="KXS745"/>
      <c r="KXT745"/>
      <c r="KXU745"/>
      <c r="KXV745"/>
      <c r="KXW745"/>
      <c r="KXX745"/>
      <c r="KXY745"/>
      <c r="KXZ745"/>
      <c r="KYA745"/>
      <c r="KYB745"/>
      <c r="KYC745"/>
      <c r="KYD745"/>
      <c r="KYE745"/>
      <c r="KYF745"/>
      <c r="KYG745"/>
      <c r="KYH745"/>
      <c r="KYI745"/>
      <c r="KYJ745"/>
      <c r="KYK745"/>
      <c r="KYL745"/>
      <c r="KYM745"/>
      <c r="KYN745"/>
      <c r="KYO745"/>
      <c r="KYP745"/>
      <c r="KYQ745"/>
      <c r="KYR745"/>
      <c r="KYS745"/>
      <c r="KYT745"/>
      <c r="KYU745"/>
      <c r="KYV745"/>
      <c r="KYW745"/>
      <c r="KYX745"/>
      <c r="KYY745"/>
      <c r="KYZ745"/>
      <c r="KZA745"/>
      <c r="KZB745"/>
      <c r="KZC745"/>
      <c r="KZD745"/>
      <c r="KZE745"/>
      <c r="KZF745"/>
      <c r="KZG745"/>
      <c r="KZH745"/>
      <c r="KZI745"/>
      <c r="KZJ745"/>
      <c r="KZK745"/>
      <c r="KZL745"/>
      <c r="KZM745"/>
      <c r="KZN745"/>
      <c r="KZO745"/>
      <c r="KZP745"/>
      <c r="KZQ745"/>
      <c r="KZR745"/>
      <c r="KZS745"/>
      <c r="KZT745"/>
      <c r="KZU745"/>
      <c r="KZV745"/>
      <c r="KZW745"/>
      <c r="KZX745"/>
      <c r="KZY745"/>
      <c r="KZZ745"/>
      <c r="LAA745"/>
      <c r="LAB745"/>
      <c r="LAC745"/>
      <c r="LAD745"/>
      <c r="LAE745"/>
      <c r="LAF745"/>
      <c r="LAG745"/>
      <c r="LAH745"/>
      <c r="LAI745"/>
      <c r="LAJ745"/>
      <c r="LAK745"/>
      <c r="LAL745"/>
      <c r="LAM745"/>
      <c r="LAN745"/>
      <c r="LAO745"/>
      <c r="LAP745"/>
      <c r="LAQ745"/>
      <c r="LAR745"/>
      <c r="LAS745"/>
      <c r="LAT745"/>
      <c r="LAU745"/>
      <c r="LAV745"/>
      <c r="LAW745"/>
      <c r="LAX745"/>
      <c r="LAY745"/>
      <c r="LAZ745"/>
      <c r="LBA745"/>
      <c r="LBB745"/>
      <c r="LBC745"/>
      <c r="LBD745"/>
      <c r="LBE745"/>
      <c r="LBF745"/>
      <c r="LBG745"/>
      <c r="LBH745"/>
      <c r="LBI745"/>
      <c r="LBJ745"/>
      <c r="LBK745"/>
      <c r="LBL745"/>
      <c r="LBM745"/>
      <c r="LBN745"/>
      <c r="LBO745"/>
      <c r="LBP745"/>
      <c r="LBQ745"/>
      <c r="LBR745"/>
      <c r="LBS745"/>
      <c r="LBT745"/>
      <c r="LBU745"/>
      <c r="LBV745"/>
      <c r="LBW745"/>
      <c r="LBX745"/>
      <c r="LBY745"/>
      <c r="LBZ745"/>
      <c r="LCA745"/>
      <c r="LCB745"/>
      <c r="LCC745"/>
      <c r="LCD745"/>
      <c r="LCE745"/>
      <c r="LCF745"/>
      <c r="LCG745"/>
      <c r="LCH745"/>
      <c r="LCI745"/>
      <c r="LCJ745"/>
      <c r="LCK745"/>
      <c r="LCL745"/>
      <c r="LCM745"/>
      <c r="LCN745"/>
      <c r="LCO745"/>
      <c r="LCP745"/>
      <c r="LCQ745"/>
      <c r="LCR745"/>
      <c r="LCS745"/>
      <c r="LCT745"/>
      <c r="LCU745"/>
      <c r="LCV745"/>
      <c r="LCW745"/>
      <c r="LCX745"/>
      <c r="LCY745"/>
      <c r="LCZ745"/>
      <c r="LDA745"/>
      <c r="LDB745"/>
      <c r="LDC745"/>
      <c r="LDD745"/>
      <c r="LDE745"/>
      <c r="LDF745"/>
      <c r="LDG745"/>
      <c r="LDH745"/>
      <c r="LDI745"/>
      <c r="LDJ745"/>
      <c r="LDK745"/>
      <c r="LDL745"/>
      <c r="LDM745"/>
      <c r="LDN745"/>
      <c r="LDO745"/>
      <c r="LDP745"/>
      <c r="LDQ745"/>
      <c r="LDR745"/>
      <c r="LDS745"/>
      <c r="LDT745"/>
      <c r="LDU745"/>
      <c r="LDV745"/>
      <c r="LDW745"/>
      <c r="LDX745"/>
      <c r="LDY745"/>
      <c r="LDZ745"/>
      <c r="LEA745"/>
      <c r="LEB745"/>
      <c r="LEC745"/>
      <c r="LED745"/>
      <c r="LEE745"/>
      <c r="LEF745"/>
      <c r="LEG745"/>
      <c r="LEH745"/>
      <c r="LEI745"/>
      <c r="LEJ745"/>
      <c r="LEK745"/>
      <c r="LEL745"/>
      <c r="LEM745"/>
      <c r="LEN745"/>
      <c r="LEO745"/>
      <c r="LEP745"/>
      <c r="LEQ745"/>
      <c r="LER745"/>
      <c r="LES745"/>
      <c r="LET745"/>
      <c r="LEU745"/>
      <c r="LEV745"/>
      <c r="LEW745"/>
      <c r="LEX745"/>
      <c r="LEY745"/>
      <c r="LEZ745"/>
      <c r="LFA745"/>
      <c r="LFB745"/>
      <c r="LFC745"/>
      <c r="LFD745"/>
      <c r="LFE745"/>
      <c r="LFF745"/>
      <c r="LFG745"/>
      <c r="LFH745"/>
      <c r="LFI745"/>
      <c r="LFJ745"/>
      <c r="LFK745"/>
      <c r="LFL745"/>
      <c r="LFM745"/>
      <c r="LFN745"/>
      <c r="LFO745"/>
      <c r="LFP745"/>
      <c r="LFQ745"/>
      <c r="LFR745"/>
      <c r="LFS745"/>
      <c r="LFT745"/>
      <c r="LFU745"/>
      <c r="LFV745"/>
      <c r="LFW745"/>
      <c r="LFX745"/>
      <c r="LFY745"/>
      <c r="LFZ745"/>
      <c r="LGA745"/>
      <c r="LGB745"/>
      <c r="LGC745"/>
      <c r="LGD745"/>
      <c r="LGE745"/>
      <c r="LGF745"/>
      <c r="LGG745"/>
      <c r="LGH745"/>
      <c r="LGI745"/>
      <c r="LGJ745"/>
      <c r="LGK745"/>
      <c r="LGL745"/>
      <c r="LGM745"/>
      <c r="LGN745"/>
      <c r="LGO745"/>
      <c r="LGP745"/>
      <c r="LGQ745"/>
      <c r="LGR745"/>
      <c r="LGS745"/>
      <c r="LGT745"/>
      <c r="LGU745"/>
      <c r="LGV745"/>
      <c r="LGW745"/>
      <c r="LGX745"/>
      <c r="LGY745"/>
      <c r="LGZ745"/>
      <c r="LHA745"/>
      <c r="LHB745"/>
      <c r="LHC745"/>
      <c r="LHD745"/>
      <c r="LHE745"/>
      <c r="LHF745"/>
      <c r="LHG745"/>
      <c r="LHH745"/>
      <c r="LHI745"/>
      <c r="LHJ745"/>
      <c r="LHK745"/>
      <c r="LHL745"/>
      <c r="LHM745"/>
      <c r="LHN745"/>
      <c r="LHO745"/>
      <c r="LHP745"/>
      <c r="LHQ745"/>
      <c r="LHR745"/>
      <c r="LHS745"/>
      <c r="LHT745"/>
      <c r="LHU745"/>
      <c r="LHV745"/>
      <c r="LHW745"/>
      <c r="LHX745"/>
      <c r="LHY745"/>
      <c r="LHZ745"/>
      <c r="LIA745"/>
      <c r="LIB745"/>
      <c r="LIC745"/>
      <c r="LID745"/>
      <c r="LIE745"/>
      <c r="LIF745"/>
      <c r="LIG745"/>
      <c r="LIH745"/>
      <c r="LII745"/>
      <c r="LIJ745"/>
      <c r="LIK745"/>
      <c r="LIL745"/>
      <c r="LIM745"/>
      <c r="LIN745"/>
      <c r="LIO745"/>
      <c r="LIP745"/>
      <c r="LIQ745"/>
      <c r="LIR745"/>
      <c r="LIS745"/>
      <c r="LIT745"/>
      <c r="LIU745"/>
      <c r="LIV745"/>
      <c r="LIW745"/>
      <c r="LIX745"/>
      <c r="LIY745"/>
      <c r="LIZ745"/>
      <c r="LJA745"/>
      <c r="LJB745"/>
      <c r="LJC745"/>
      <c r="LJD745"/>
      <c r="LJE745"/>
      <c r="LJF745"/>
      <c r="LJG745"/>
      <c r="LJH745"/>
      <c r="LJI745"/>
      <c r="LJJ745"/>
      <c r="LJK745"/>
      <c r="LJL745"/>
      <c r="LJM745"/>
      <c r="LJN745"/>
      <c r="LJO745"/>
      <c r="LJP745"/>
      <c r="LJQ745"/>
      <c r="LJR745"/>
      <c r="LJS745"/>
      <c r="LJT745"/>
      <c r="LJU745"/>
      <c r="LJV745"/>
      <c r="LJW745"/>
      <c r="LJX745"/>
      <c r="LJY745"/>
      <c r="LJZ745"/>
      <c r="LKA745"/>
      <c r="LKB745"/>
      <c r="LKC745"/>
      <c r="LKD745"/>
      <c r="LKE745"/>
      <c r="LKF745"/>
      <c r="LKG745"/>
      <c r="LKH745"/>
      <c r="LKI745"/>
      <c r="LKJ745"/>
      <c r="LKK745"/>
      <c r="LKL745"/>
      <c r="LKM745"/>
      <c r="LKN745"/>
      <c r="LKO745"/>
      <c r="LKP745"/>
      <c r="LKQ745"/>
      <c r="LKR745"/>
      <c r="LKS745"/>
      <c r="LKT745"/>
      <c r="LKU745"/>
      <c r="LKV745"/>
      <c r="LKW745"/>
      <c r="LKX745"/>
      <c r="LKY745"/>
      <c r="LKZ745"/>
      <c r="LLA745"/>
      <c r="LLB745"/>
      <c r="LLC745"/>
      <c r="LLD745"/>
      <c r="LLE745"/>
      <c r="LLF745"/>
      <c r="LLG745"/>
      <c r="LLH745"/>
      <c r="LLI745"/>
      <c r="LLJ745"/>
      <c r="LLK745"/>
      <c r="LLL745"/>
      <c r="LLM745"/>
      <c r="LLN745"/>
      <c r="LLO745"/>
      <c r="LLP745"/>
      <c r="LLQ745"/>
      <c r="LLR745"/>
      <c r="LLS745"/>
      <c r="LLT745"/>
      <c r="LLU745"/>
      <c r="LLV745"/>
      <c r="LLW745"/>
      <c r="LLX745"/>
      <c r="LLY745"/>
      <c r="LLZ745"/>
      <c r="LMA745"/>
      <c r="LMB745"/>
      <c r="LMC745"/>
      <c r="LMD745"/>
      <c r="LME745"/>
      <c r="LMF745"/>
      <c r="LMG745"/>
      <c r="LMH745"/>
      <c r="LMI745"/>
      <c r="LMJ745"/>
      <c r="LMK745"/>
      <c r="LML745"/>
      <c r="LMM745"/>
      <c r="LMN745"/>
      <c r="LMO745"/>
      <c r="LMP745"/>
      <c r="LMQ745"/>
      <c r="LMR745"/>
      <c r="LMS745"/>
      <c r="LMT745"/>
      <c r="LMU745"/>
      <c r="LMV745"/>
      <c r="LMW745"/>
      <c r="LMX745"/>
      <c r="LMY745"/>
      <c r="LMZ745"/>
      <c r="LNA745"/>
      <c r="LNB745"/>
      <c r="LNC745"/>
      <c r="LND745"/>
      <c r="LNE745"/>
      <c r="LNF745"/>
      <c r="LNG745"/>
      <c r="LNH745"/>
      <c r="LNI745"/>
      <c r="LNJ745"/>
      <c r="LNK745"/>
      <c r="LNL745"/>
      <c r="LNM745"/>
      <c r="LNN745"/>
      <c r="LNO745"/>
      <c r="LNP745"/>
      <c r="LNQ745"/>
      <c r="LNR745"/>
      <c r="LNS745"/>
      <c r="LNT745"/>
      <c r="LNU745"/>
      <c r="LNV745"/>
      <c r="LNW745"/>
      <c r="LNX745"/>
      <c r="LNY745"/>
      <c r="LNZ745"/>
      <c r="LOA745"/>
      <c r="LOB745"/>
      <c r="LOC745"/>
      <c r="LOD745"/>
      <c r="LOE745"/>
      <c r="LOF745"/>
      <c r="LOG745"/>
      <c r="LOH745"/>
      <c r="LOI745"/>
      <c r="LOJ745"/>
      <c r="LOK745"/>
      <c r="LOL745"/>
      <c r="LOM745"/>
      <c r="LON745"/>
      <c r="LOO745"/>
      <c r="LOP745"/>
      <c r="LOQ745"/>
      <c r="LOR745"/>
      <c r="LOS745"/>
      <c r="LOT745"/>
      <c r="LOU745"/>
      <c r="LOV745"/>
      <c r="LOW745"/>
      <c r="LOX745"/>
      <c r="LOY745"/>
      <c r="LOZ745"/>
      <c r="LPA745"/>
      <c r="LPB745"/>
      <c r="LPC745"/>
      <c r="LPD745"/>
      <c r="LPE745"/>
      <c r="LPF745"/>
      <c r="LPG745"/>
      <c r="LPH745"/>
      <c r="LPI745"/>
      <c r="LPJ745"/>
      <c r="LPK745"/>
      <c r="LPL745"/>
      <c r="LPM745"/>
      <c r="LPN745"/>
      <c r="LPO745"/>
      <c r="LPP745"/>
      <c r="LPQ745"/>
      <c r="LPR745"/>
      <c r="LPS745"/>
      <c r="LPT745"/>
      <c r="LPU745"/>
      <c r="LPV745"/>
      <c r="LPW745"/>
      <c r="LPX745"/>
      <c r="LPY745"/>
      <c r="LPZ745"/>
      <c r="LQA745"/>
      <c r="LQB745"/>
      <c r="LQC745"/>
      <c r="LQD745"/>
      <c r="LQE745"/>
      <c r="LQF745"/>
      <c r="LQG745"/>
      <c r="LQH745"/>
      <c r="LQI745"/>
      <c r="LQJ745"/>
      <c r="LQK745"/>
      <c r="LQL745"/>
      <c r="LQM745"/>
      <c r="LQN745"/>
      <c r="LQO745"/>
      <c r="LQP745"/>
      <c r="LQQ745"/>
      <c r="LQR745"/>
      <c r="LQS745"/>
      <c r="LQT745"/>
      <c r="LQU745"/>
      <c r="LQV745"/>
      <c r="LQW745"/>
      <c r="LQX745"/>
      <c r="LQY745"/>
      <c r="LQZ745"/>
      <c r="LRA745"/>
      <c r="LRB745"/>
      <c r="LRC745"/>
      <c r="LRD745"/>
      <c r="LRE745"/>
      <c r="LRF745"/>
      <c r="LRG745"/>
      <c r="LRH745"/>
      <c r="LRI745"/>
      <c r="LRJ745"/>
      <c r="LRK745"/>
      <c r="LRL745"/>
      <c r="LRM745"/>
      <c r="LRN745"/>
      <c r="LRO745"/>
      <c r="LRP745"/>
      <c r="LRQ745"/>
      <c r="LRR745"/>
      <c r="LRS745"/>
      <c r="LRT745"/>
      <c r="LRU745"/>
      <c r="LRV745"/>
      <c r="LRW745"/>
      <c r="LRX745"/>
      <c r="LRY745"/>
      <c r="LRZ745"/>
      <c r="LSA745"/>
      <c r="LSB745"/>
      <c r="LSC745"/>
      <c r="LSD745"/>
      <c r="LSE745"/>
      <c r="LSF745"/>
      <c r="LSG745"/>
      <c r="LSH745"/>
      <c r="LSI745"/>
      <c r="LSJ745"/>
      <c r="LSK745"/>
      <c r="LSL745"/>
      <c r="LSM745"/>
      <c r="LSN745"/>
      <c r="LSO745"/>
      <c r="LSP745"/>
      <c r="LSQ745"/>
      <c r="LSR745"/>
      <c r="LSS745"/>
      <c r="LST745"/>
      <c r="LSU745"/>
      <c r="LSV745"/>
      <c r="LSW745"/>
      <c r="LSX745"/>
      <c r="LSY745"/>
      <c r="LSZ745"/>
      <c r="LTA745"/>
      <c r="LTB745"/>
      <c r="LTC745"/>
      <c r="LTD745"/>
      <c r="LTE745"/>
      <c r="LTF745"/>
      <c r="LTG745"/>
      <c r="LTH745"/>
      <c r="LTI745"/>
      <c r="LTJ745"/>
      <c r="LTK745"/>
      <c r="LTL745"/>
      <c r="LTM745"/>
      <c r="LTN745"/>
      <c r="LTO745"/>
      <c r="LTP745"/>
      <c r="LTQ745"/>
      <c r="LTR745"/>
      <c r="LTS745"/>
      <c r="LTT745"/>
      <c r="LTU745"/>
      <c r="LTV745"/>
      <c r="LTW745"/>
      <c r="LTX745"/>
      <c r="LTY745"/>
      <c r="LTZ745"/>
      <c r="LUA745"/>
      <c r="LUB745"/>
      <c r="LUC745"/>
      <c r="LUD745"/>
      <c r="LUE745"/>
      <c r="LUF745"/>
      <c r="LUG745"/>
      <c r="LUH745"/>
      <c r="LUI745"/>
      <c r="LUJ745"/>
      <c r="LUK745"/>
      <c r="LUL745"/>
      <c r="LUM745"/>
      <c r="LUN745"/>
      <c r="LUO745"/>
      <c r="LUP745"/>
      <c r="LUQ745"/>
      <c r="LUR745"/>
      <c r="LUS745"/>
      <c r="LUT745"/>
      <c r="LUU745"/>
      <c r="LUV745"/>
      <c r="LUW745"/>
      <c r="LUX745"/>
      <c r="LUY745"/>
      <c r="LUZ745"/>
      <c r="LVA745"/>
      <c r="LVB745"/>
      <c r="LVC745"/>
      <c r="LVD745"/>
      <c r="LVE745"/>
      <c r="LVF745"/>
      <c r="LVG745"/>
      <c r="LVH745"/>
      <c r="LVI745"/>
      <c r="LVJ745"/>
      <c r="LVK745"/>
      <c r="LVL745"/>
      <c r="LVM745"/>
      <c r="LVN745"/>
      <c r="LVO745"/>
      <c r="LVP745"/>
      <c r="LVQ745"/>
      <c r="LVR745"/>
      <c r="LVS745"/>
      <c r="LVT745"/>
      <c r="LVU745"/>
      <c r="LVV745"/>
      <c r="LVW745"/>
      <c r="LVX745"/>
      <c r="LVY745"/>
      <c r="LVZ745"/>
      <c r="LWA745"/>
      <c r="LWB745"/>
      <c r="LWC745"/>
      <c r="LWD745"/>
      <c r="LWE745"/>
      <c r="LWF745"/>
      <c r="LWG745"/>
      <c r="LWH745"/>
      <c r="LWI745"/>
      <c r="LWJ745"/>
      <c r="LWK745"/>
      <c r="LWL745"/>
      <c r="LWM745"/>
      <c r="LWN745"/>
      <c r="LWO745"/>
      <c r="LWP745"/>
      <c r="LWQ745"/>
      <c r="LWR745"/>
      <c r="LWS745"/>
      <c r="LWT745"/>
      <c r="LWU745"/>
      <c r="LWV745"/>
      <c r="LWW745"/>
      <c r="LWX745"/>
      <c r="LWY745"/>
      <c r="LWZ745"/>
      <c r="LXA745"/>
      <c r="LXB745"/>
      <c r="LXC745"/>
      <c r="LXD745"/>
      <c r="LXE745"/>
      <c r="LXF745"/>
      <c r="LXG745"/>
      <c r="LXH745"/>
      <c r="LXI745"/>
      <c r="LXJ745"/>
      <c r="LXK745"/>
      <c r="LXL745"/>
      <c r="LXM745"/>
      <c r="LXN745"/>
      <c r="LXO745"/>
      <c r="LXP745"/>
      <c r="LXQ745"/>
      <c r="LXR745"/>
      <c r="LXS745"/>
      <c r="LXT745"/>
      <c r="LXU745"/>
      <c r="LXV745"/>
      <c r="LXW745"/>
      <c r="LXX745"/>
      <c r="LXY745"/>
      <c r="LXZ745"/>
      <c r="LYA745"/>
      <c r="LYB745"/>
      <c r="LYC745"/>
      <c r="LYD745"/>
      <c r="LYE745"/>
      <c r="LYF745"/>
      <c r="LYG745"/>
      <c r="LYH745"/>
      <c r="LYI745"/>
      <c r="LYJ745"/>
      <c r="LYK745"/>
      <c r="LYL745"/>
      <c r="LYM745"/>
      <c r="LYN745"/>
      <c r="LYO745"/>
      <c r="LYP745"/>
      <c r="LYQ745"/>
      <c r="LYR745"/>
      <c r="LYS745"/>
      <c r="LYT745"/>
      <c r="LYU745"/>
      <c r="LYV745"/>
      <c r="LYW745"/>
      <c r="LYX745"/>
      <c r="LYY745"/>
      <c r="LYZ745"/>
      <c r="LZA745"/>
      <c r="LZB745"/>
      <c r="LZC745"/>
      <c r="LZD745"/>
      <c r="LZE745"/>
      <c r="LZF745"/>
      <c r="LZG745"/>
      <c r="LZH745"/>
      <c r="LZI745"/>
      <c r="LZJ745"/>
      <c r="LZK745"/>
      <c r="LZL745"/>
      <c r="LZM745"/>
      <c r="LZN745"/>
      <c r="LZO745"/>
      <c r="LZP745"/>
      <c r="LZQ745"/>
      <c r="LZR745"/>
      <c r="LZS745"/>
      <c r="LZT745"/>
      <c r="LZU745"/>
      <c r="LZV745"/>
      <c r="LZW745"/>
      <c r="LZX745"/>
      <c r="LZY745"/>
      <c r="LZZ745"/>
      <c r="MAA745"/>
      <c r="MAB745"/>
      <c r="MAC745"/>
      <c r="MAD745"/>
      <c r="MAE745"/>
      <c r="MAF745"/>
      <c r="MAG745"/>
      <c r="MAH745"/>
      <c r="MAI745"/>
      <c r="MAJ745"/>
      <c r="MAK745"/>
      <c r="MAL745"/>
      <c r="MAM745"/>
      <c r="MAN745"/>
      <c r="MAO745"/>
      <c r="MAP745"/>
      <c r="MAQ745"/>
      <c r="MAR745"/>
      <c r="MAS745"/>
      <c r="MAT745"/>
      <c r="MAU745"/>
      <c r="MAV745"/>
      <c r="MAW745"/>
      <c r="MAX745"/>
      <c r="MAY745"/>
      <c r="MAZ745"/>
      <c r="MBA745"/>
      <c r="MBB745"/>
      <c r="MBC745"/>
      <c r="MBD745"/>
      <c r="MBE745"/>
      <c r="MBF745"/>
      <c r="MBG745"/>
      <c r="MBH745"/>
      <c r="MBI745"/>
      <c r="MBJ745"/>
      <c r="MBK745"/>
      <c r="MBL745"/>
      <c r="MBM745"/>
      <c r="MBN745"/>
      <c r="MBO745"/>
      <c r="MBP745"/>
      <c r="MBQ745"/>
      <c r="MBR745"/>
      <c r="MBS745"/>
      <c r="MBT745"/>
      <c r="MBU745"/>
      <c r="MBV745"/>
      <c r="MBW745"/>
      <c r="MBX745"/>
      <c r="MBY745"/>
      <c r="MBZ745"/>
      <c r="MCA745"/>
      <c r="MCB745"/>
      <c r="MCC745"/>
      <c r="MCD745"/>
      <c r="MCE745"/>
      <c r="MCF745"/>
      <c r="MCG745"/>
      <c r="MCH745"/>
      <c r="MCI745"/>
      <c r="MCJ745"/>
      <c r="MCK745"/>
      <c r="MCL745"/>
      <c r="MCM745"/>
      <c r="MCN745"/>
      <c r="MCO745"/>
      <c r="MCP745"/>
      <c r="MCQ745"/>
      <c r="MCR745"/>
      <c r="MCS745"/>
      <c r="MCT745"/>
      <c r="MCU745"/>
      <c r="MCV745"/>
      <c r="MCW745"/>
      <c r="MCX745"/>
      <c r="MCY745"/>
      <c r="MCZ745"/>
      <c r="MDA745"/>
      <c r="MDB745"/>
      <c r="MDC745"/>
      <c r="MDD745"/>
      <c r="MDE745"/>
      <c r="MDF745"/>
      <c r="MDG745"/>
      <c r="MDH745"/>
      <c r="MDI745"/>
      <c r="MDJ745"/>
      <c r="MDK745"/>
      <c r="MDL745"/>
      <c r="MDM745"/>
      <c r="MDN745"/>
      <c r="MDO745"/>
      <c r="MDP745"/>
      <c r="MDQ745"/>
      <c r="MDR745"/>
      <c r="MDS745"/>
      <c r="MDT745"/>
      <c r="MDU745"/>
      <c r="MDV745"/>
      <c r="MDW745"/>
      <c r="MDX745"/>
      <c r="MDY745"/>
      <c r="MDZ745"/>
      <c r="MEA745"/>
      <c r="MEB745"/>
      <c r="MEC745"/>
      <c r="MED745"/>
      <c r="MEE745"/>
      <c r="MEF745"/>
      <c r="MEG745"/>
      <c r="MEH745"/>
      <c r="MEI745"/>
      <c r="MEJ745"/>
      <c r="MEK745"/>
      <c r="MEL745"/>
      <c r="MEM745"/>
      <c r="MEN745"/>
      <c r="MEO745"/>
      <c r="MEP745"/>
      <c r="MEQ745"/>
      <c r="MER745"/>
      <c r="MES745"/>
      <c r="MET745"/>
      <c r="MEU745"/>
      <c r="MEV745"/>
      <c r="MEW745"/>
      <c r="MEX745"/>
      <c r="MEY745"/>
      <c r="MEZ745"/>
      <c r="MFA745"/>
      <c r="MFB745"/>
      <c r="MFC745"/>
      <c r="MFD745"/>
      <c r="MFE745"/>
      <c r="MFF745"/>
      <c r="MFG745"/>
      <c r="MFH745"/>
      <c r="MFI745"/>
      <c r="MFJ745"/>
      <c r="MFK745"/>
      <c r="MFL745"/>
      <c r="MFM745"/>
      <c r="MFN745"/>
      <c r="MFO745"/>
      <c r="MFP745"/>
      <c r="MFQ745"/>
      <c r="MFR745"/>
      <c r="MFS745"/>
      <c r="MFT745"/>
      <c r="MFU745"/>
      <c r="MFV745"/>
      <c r="MFW745"/>
      <c r="MFX745"/>
      <c r="MFY745"/>
      <c r="MFZ745"/>
      <c r="MGA745"/>
      <c r="MGB745"/>
      <c r="MGC745"/>
      <c r="MGD745"/>
      <c r="MGE745"/>
      <c r="MGF745"/>
      <c r="MGG745"/>
      <c r="MGH745"/>
      <c r="MGI745"/>
      <c r="MGJ745"/>
      <c r="MGK745"/>
      <c r="MGL745"/>
      <c r="MGM745"/>
      <c r="MGN745"/>
      <c r="MGO745"/>
      <c r="MGP745"/>
      <c r="MGQ745"/>
      <c r="MGR745"/>
      <c r="MGS745"/>
      <c r="MGT745"/>
      <c r="MGU745"/>
      <c r="MGV745"/>
      <c r="MGW745"/>
      <c r="MGX745"/>
      <c r="MGY745"/>
      <c r="MGZ745"/>
      <c r="MHA745"/>
      <c r="MHB745"/>
      <c r="MHC745"/>
      <c r="MHD745"/>
      <c r="MHE745"/>
      <c r="MHF745"/>
      <c r="MHG745"/>
      <c r="MHH745"/>
      <c r="MHI745"/>
      <c r="MHJ745"/>
      <c r="MHK745"/>
      <c r="MHL745"/>
      <c r="MHM745"/>
      <c r="MHN745"/>
      <c r="MHO745"/>
      <c r="MHP745"/>
      <c r="MHQ745"/>
      <c r="MHR745"/>
      <c r="MHS745"/>
      <c r="MHT745"/>
      <c r="MHU745"/>
      <c r="MHV745"/>
      <c r="MHW745"/>
      <c r="MHX745"/>
      <c r="MHY745"/>
      <c r="MHZ745"/>
      <c r="MIA745"/>
      <c r="MIB745"/>
      <c r="MIC745"/>
      <c r="MID745"/>
      <c r="MIE745"/>
      <c r="MIF745"/>
      <c r="MIG745"/>
      <c r="MIH745"/>
      <c r="MII745"/>
      <c r="MIJ745"/>
      <c r="MIK745"/>
      <c r="MIL745"/>
      <c r="MIM745"/>
      <c r="MIN745"/>
      <c r="MIO745"/>
      <c r="MIP745"/>
      <c r="MIQ745"/>
      <c r="MIR745"/>
      <c r="MIS745"/>
      <c r="MIT745"/>
      <c r="MIU745"/>
      <c r="MIV745"/>
      <c r="MIW745"/>
      <c r="MIX745"/>
      <c r="MIY745"/>
      <c r="MIZ745"/>
      <c r="MJA745"/>
      <c r="MJB745"/>
      <c r="MJC745"/>
      <c r="MJD745"/>
      <c r="MJE745"/>
      <c r="MJF745"/>
      <c r="MJG745"/>
      <c r="MJH745"/>
      <c r="MJI745"/>
      <c r="MJJ745"/>
      <c r="MJK745"/>
      <c r="MJL745"/>
      <c r="MJM745"/>
      <c r="MJN745"/>
      <c r="MJO745"/>
      <c r="MJP745"/>
      <c r="MJQ745"/>
      <c r="MJR745"/>
      <c r="MJS745"/>
      <c r="MJT745"/>
      <c r="MJU745"/>
      <c r="MJV745"/>
      <c r="MJW745"/>
      <c r="MJX745"/>
      <c r="MJY745"/>
      <c r="MJZ745"/>
      <c r="MKA745"/>
      <c r="MKB745"/>
      <c r="MKC745"/>
      <c r="MKD745"/>
      <c r="MKE745"/>
      <c r="MKF745"/>
      <c r="MKG745"/>
      <c r="MKH745"/>
      <c r="MKI745"/>
      <c r="MKJ745"/>
      <c r="MKK745"/>
      <c r="MKL745"/>
      <c r="MKM745"/>
      <c r="MKN745"/>
      <c r="MKO745"/>
      <c r="MKP745"/>
      <c r="MKQ745"/>
      <c r="MKR745"/>
      <c r="MKS745"/>
      <c r="MKT745"/>
      <c r="MKU745"/>
      <c r="MKV745"/>
      <c r="MKW745"/>
      <c r="MKX745"/>
      <c r="MKY745"/>
      <c r="MKZ745"/>
      <c r="MLA745"/>
      <c r="MLB745"/>
      <c r="MLC745"/>
      <c r="MLD745"/>
      <c r="MLE745"/>
      <c r="MLF745"/>
      <c r="MLG745"/>
      <c r="MLH745"/>
      <c r="MLI745"/>
      <c r="MLJ745"/>
      <c r="MLK745"/>
      <c r="MLL745"/>
      <c r="MLM745"/>
      <c r="MLN745"/>
      <c r="MLO745"/>
      <c r="MLP745"/>
      <c r="MLQ745"/>
      <c r="MLR745"/>
      <c r="MLS745"/>
      <c r="MLT745"/>
      <c r="MLU745"/>
      <c r="MLV745"/>
      <c r="MLW745"/>
      <c r="MLX745"/>
      <c r="MLY745"/>
      <c r="MLZ745"/>
      <c r="MMA745"/>
      <c r="MMB745"/>
      <c r="MMC745"/>
      <c r="MMD745"/>
      <c r="MME745"/>
      <c r="MMF745"/>
      <c r="MMG745"/>
      <c r="MMH745"/>
      <c r="MMI745"/>
      <c r="MMJ745"/>
      <c r="MMK745"/>
      <c r="MML745"/>
      <c r="MMM745"/>
      <c r="MMN745"/>
      <c r="MMO745"/>
      <c r="MMP745"/>
      <c r="MMQ745"/>
      <c r="MMR745"/>
      <c r="MMS745"/>
      <c r="MMT745"/>
      <c r="MMU745"/>
      <c r="MMV745"/>
      <c r="MMW745"/>
      <c r="MMX745"/>
      <c r="MMY745"/>
      <c r="MMZ745"/>
      <c r="MNA745"/>
      <c r="MNB745"/>
      <c r="MNC745"/>
      <c r="MND745"/>
      <c r="MNE745"/>
      <c r="MNF745"/>
      <c r="MNG745"/>
      <c r="MNH745"/>
      <c r="MNI745"/>
      <c r="MNJ745"/>
      <c r="MNK745"/>
      <c r="MNL745"/>
      <c r="MNM745"/>
      <c r="MNN745"/>
      <c r="MNO745"/>
      <c r="MNP745"/>
      <c r="MNQ745"/>
      <c r="MNR745"/>
      <c r="MNS745"/>
      <c r="MNT745"/>
      <c r="MNU745"/>
      <c r="MNV745"/>
      <c r="MNW745"/>
      <c r="MNX745"/>
      <c r="MNY745"/>
      <c r="MNZ745"/>
      <c r="MOA745"/>
      <c r="MOB745"/>
      <c r="MOC745"/>
      <c r="MOD745"/>
      <c r="MOE745"/>
      <c r="MOF745"/>
      <c r="MOG745"/>
      <c r="MOH745"/>
      <c r="MOI745"/>
      <c r="MOJ745"/>
      <c r="MOK745"/>
      <c r="MOL745"/>
      <c r="MOM745"/>
      <c r="MON745"/>
      <c r="MOO745"/>
      <c r="MOP745"/>
      <c r="MOQ745"/>
      <c r="MOR745"/>
      <c r="MOS745"/>
      <c r="MOT745"/>
      <c r="MOU745"/>
      <c r="MOV745"/>
      <c r="MOW745"/>
      <c r="MOX745"/>
      <c r="MOY745"/>
      <c r="MOZ745"/>
      <c r="MPA745"/>
      <c r="MPB745"/>
      <c r="MPC745"/>
      <c r="MPD745"/>
      <c r="MPE745"/>
      <c r="MPF745"/>
      <c r="MPG745"/>
      <c r="MPH745"/>
      <c r="MPI745"/>
      <c r="MPJ745"/>
      <c r="MPK745"/>
      <c r="MPL745"/>
      <c r="MPM745"/>
      <c r="MPN745"/>
      <c r="MPO745"/>
      <c r="MPP745"/>
      <c r="MPQ745"/>
      <c r="MPR745"/>
      <c r="MPS745"/>
      <c r="MPT745"/>
      <c r="MPU745"/>
      <c r="MPV745"/>
      <c r="MPW745"/>
      <c r="MPX745"/>
      <c r="MPY745"/>
      <c r="MPZ745"/>
      <c r="MQA745"/>
      <c r="MQB745"/>
      <c r="MQC745"/>
      <c r="MQD745"/>
      <c r="MQE745"/>
      <c r="MQF745"/>
      <c r="MQG745"/>
      <c r="MQH745"/>
      <c r="MQI745"/>
      <c r="MQJ745"/>
      <c r="MQK745"/>
      <c r="MQL745"/>
      <c r="MQM745"/>
      <c r="MQN745"/>
      <c r="MQO745"/>
      <c r="MQP745"/>
      <c r="MQQ745"/>
      <c r="MQR745"/>
      <c r="MQS745"/>
      <c r="MQT745"/>
      <c r="MQU745"/>
      <c r="MQV745"/>
      <c r="MQW745"/>
      <c r="MQX745"/>
      <c r="MQY745"/>
      <c r="MQZ745"/>
      <c r="MRA745"/>
      <c r="MRB745"/>
      <c r="MRC745"/>
      <c r="MRD745"/>
      <c r="MRE745"/>
      <c r="MRF745"/>
      <c r="MRG745"/>
      <c r="MRH745"/>
      <c r="MRI745"/>
      <c r="MRJ745"/>
      <c r="MRK745"/>
      <c r="MRL745"/>
      <c r="MRM745"/>
      <c r="MRN745"/>
      <c r="MRO745"/>
      <c r="MRP745"/>
      <c r="MRQ745"/>
      <c r="MRR745"/>
      <c r="MRS745"/>
      <c r="MRT745"/>
      <c r="MRU745"/>
      <c r="MRV745"/>
      <c r="MRW745"/>
      <c r="MRX745"/>
      <c r="MRY745"/>
      <c r="MRZ745"/>
      <c r="MSA745"/>
      <c r="MSB745"/>
      <c r="MSC745"/>
      <c r="MSD745"/>
      <c r="MSE745"/>
      <c r="MSF745"/>
      <c r="MSG745"/>
      <c r="MSH745"/>
      <c r="MSI745"/>
      <c r="MSJ745"/>
      <c r="MSK745"/>
      <c r="MSL745"/>
      <c r="MSM745"/>
      <c r="MSN745"/>
      <c r="MSO745"/>
      <c r="MSP745"/>
      <c r="MSQ745"/>
      <c r="MSR745"/>
      <c r="MSS745"/>
      <c r="MST745"/>
      <c r="MSU745"/>
      <c r="MSV745"/>
      <c r="MSW745"/>
      <c r="MSX745"/>
      <c r="MSY745"/>
      <c r="MSZ745"/>
      <c r="MTA745"/>
      <c r="MTB745"/>
      <c r="MTC745"/>
      <c r="MTD745"/>
      <c r="MTE745"/>
      <c r="MTF745"/>
      <c r="MTG745"/>
      <c r="MTH745"/>
      <c r="MTI745"/>
      <c r="MTJ745"/>
      <c r="MTK745"/>
      <c r="MTL745"/>
      <c r="MTM745"/>
      <c r="MTN745"/>
      <c r="MTO745"/>
      <c r="MTP745"/>
      <c r="MTQ745"/>
      <c r="MTR745"/>
      <c r="MTS745"/>
      <c r="MTT745"/>
      <c r="MTU745"/>
      <c r="MTV745"/>
      <c r="MTW745"/>
      <c r="MTX745"/>
      <c r="MTY745"/>
      <c r="MTZ745"/>
      <c r="MUA745"/>
      <c r="MUB745"/>
      <c r="MUC745"/>
      <c r="MUD745"/>
      <c r="MUE745"/>
      <c r="MUF745"/>
      <c r="MUG745"/>
      <c r="MUH745"/>
      <c r="MUI745"/>
      <c r="MUJ745"/>
      <c r="MUK745"/>
      <c r="MUL745"/>
      <c r="MUM745"/>
      <c r="MUN745"/>
      <c r="MUO745"/>
      <c r="MUP745"/>
      <c r="MUQ745"/>
      <c r="MUR745"/>
      <c r="MUS745"/>
      <c r="MUT745"/>
      <c r="MUU745"/>
      <c r="MUV745"/>
      <c r="MUW745"/>
      <c r="MUX745"/>
      <c r="MUY745"/>
      <c r="MUZ745"/>
      <c r="MVA745"/>
      <c r="MVB745"/>
      <c r="MVC745"/>
      <c r="MVD745"/>
      <c r="MVE745"/>
      <c r="MVF745"/>
      <c r="MVG745"/>
      <c r="MVH745"/>
      <c r="MVI745"/>
      <c r="MVJ745"/>
      <c r="MVK745"/>
      <c r="MVL745"/>
      <c r="MVM745"/>
      <c r="MVN745"/>
      <c r="MVO745"/>
      <c r="MVP745"/>
      <c r="MVQ745"/>
      <c r="MVR745"/>
      <c r="MVS745"/>
      <c r="MVT745"/>
      <c r="MVU745"/>
      <c r="MVV745"/>
      <c r="MVW745"/>
      <c r="MVX745"/>
      <c r="MVY745"/>
      <c r="MVZ745"/>
      <c r="MWA745"/>
      <c r="MWB745"/>
      <c r="MWC745"/>
      <c r="MWD745"/>
      <c r="MWE745"/>
      <c r="MWF745"/>
      <c r="MWG745"/>
      <c r="MWH745"/>
      <c r="MWI745"/>
      <c r="MWJ745"/>
      <c r="MWK745"/>
      <c r="MWL745"/>
      <c r="MWM745"/>
      <c r="MWN745"/>
      <c r="MWO745"/>
      <c r="MWP745"/>
      <c r="MWQ745"/>
      <c r="MWR745"/>
      <c r="MWS745"/>
      <c r="MWT745"/>
      <c r="MWU745"/>
      <c r="MWV745"/>
      <c r="MWW745"/>
      <c r="MWX745"/>
      <c r="MWY745"/>
      <c r="MWZ745"/>
      <c r="MXA745"/>
      <c r="MXB745"/>
      <c r="MXC745"/>
      <c r="MXD745"/>
      <c r="MXE745"/>
      <c r="MXF745"/>
      <c r="MXG745"/>
      <c r="MXH745"/>
      <c r="MXI745"/>
      <c r="MXJ745"/>
      <c r="MXK745"/>
      <c r="MXL745"/>
      <c r="MXM745"/>
      <c r="MXN745"/>
      <c r="MXO745"/>
      <c r="MXP745"/>
      <c r="MXQ745"/>
      <c r="MXR745"/>
      <c r="MXS745"/>
      <c r="MXT745"/>
      <c r="MXU745"/>
      <c r="MXV745"/>
      <c r="MXW745"/>
      <c r="MXX745"/>
      <c r="MXY745"/>
      <c r="MXZ745"/>
      <c r="MYA745"/>
      <c r="MYB745"/>
      <c r="MYC745"/>
      <c r="MYD745"/>
      <c r="MYE745"/>
      <c r="MYF745"/>
      <c r="MYG745"/>
      <c r="MYH745"/>
      <c r="MYI745"/>
      <c r="MYJ745"/>
      <c r="MYK745"/>
      <c r="MYL745"/>
      <c r="MYM745"/>
      <c r="MYN745"/>
      <c r="MYO745"/>
      <c r="MYP745"/>
      <c r="MYQ745"/>
      <c r="MYR745"/>
      <c r="MYS745"/>
      <c r="MYT745"/>
      <c r="MYU745"/>
      <c r="MYV745"/>
      <c r="MYW745"/>
      <c r="MYX745"/>
      <c r="MYY745"/>
      <c r="MYZ745"/>
      <c r="MZA745"/>
      <c r="MZB745"/>
      <c r="MZC745"/>
      <c r="MZD745"/>
      <c r="MZE745"/>
      <c r="MZF745"/>
      <c r="MZG745"/>
      <c r="MZH745"/>
      <c r="MZI745"/>
      <c r="MZJ745"/>
      <c r="MZK745"/>
      <c r="MZL745"/>
      <c r="MZM745"/>
      <c r="MZN745"/>
      <c r="MZO745"/>
      <c r="MZP745"/>
      <c r="MZQ745"/>
      <c r="MZR745"/>
      <c r="MZS745"/>
      <c r="MZT745"/>
      <c r="MZU745"/>
      <c r="MZV745"/>
      <c r="MZW745"/>
      <c r="MZX745"/>
      <c r="MZY745"/>
      <c r="MZZ745"/>
      <c r="NAA745"/>
      <c r="NAB745"/>
      <c r="NAC745"/>
      <c r="NAD745"/>
      <c r="NAE745"/>
      <c r="NAF745"/>
      <c r="NAG745"/>
      <c r="NAH745"/>
      <c r="NAI745"/>
      <c r="NAJ745"/>
      <c r="NAK745"/>
      <c r="NAL745"/>
      <c r="NAM745"/>
      <c r="NAN745"/>
      <c r="NAO745"/>
      <c r="NAP745"/>
      <c r="NAQ745"/>
      <c r="NAR745"/>
      <c r="NAS745"/>
      <c r="NAT745"/>
      <c r="NAU745"/>
      <c r="NAV745"/>
      <c r="NAW745"/>
      <c r="NAX745"/>
      <c r="NAY745"/>
      <c r="NAZ745"/>
      <c r="NBA745"/>
      <c r="NBB745"/>
      <c r="NBC745"/>
      <c r="NBD745"/>
      <c r="NBE745"/>
      <c r="NBF745"/>
      <c r="NBG745"/>
      <c r="NBH745"/>
      <c r="NBI745"/>
      <c r="NBJ745"/>
      <c r="NBK745"/>
      <c r="NBL745"/>
      <c r="NBM745"/>
      <c r="NBN745"/>
      <c r="NBO745"/>
      <c r="NBP745"/>
      <c r="NBQ745"/>
      <c r="NBR745"/>
      <c r="NBS745"/>
      <c r="NBT745"/>
      <c r="NBU745"/>
      <c r="NBV745"/>
      <c r="NBW745"/>
      <c r="NBX745"/>
      <c r="NBY745"/>
      <c r="NBZ745"/>
      <c r="NCA745"/>
      <c r="NCB745"/>
      <c r="NCC745"/>
      <c r="NCD745"/>
      <c r="NCE745"/>
      <c r="NCF745"/>
      <c r="NCG745"/>
      <c r="NCH745"/>
      <c r="NCI745"/>
      <c r="NCJ745"/>
      <c r="NCK745"/>
      <c r="NCL745"/>
      <c r="NCM745"/>
      <c r="NCN745"/>
      <c r="NCO745"/>
      <c r="NCP745"/>
      <c r="NCQ745"/>
      <c r="NCR745"/>
      <c r="NCS745"/>
      <c r="NCT745"/>
      <c r="NCU745"/>
      <c r="NCV745"/>
      <c r="NCW745"/>
      <c r="NCX745"/>
      <c r="NCY745"/>
      <c r="NCZ745"/>
      <c r="NDA745"/>
      <c r="NDB745"/>
      <c r="NDC745"/>
      <c r="NDD745"/>
      <c r="NDE745"/>
      <c r="NDF745"/>
      <c r="NDG745"/>
      <c r="NDH745"/>
      <c r="NDI745"/>
      <c r="NDJ745"/>
      <c r="NDK745"/>
      <c r="NDL745"/>
      <c r="NDM745"/>
      <c r="NDN745"/>
      <c r="NDO745"/>
      <c r="NDP745"/>
      <c r="NDQ745"/>
      <c r="NDR745"/>
      <c r="NDS745"/>
      <c r="NDT745"/>
      <c r="NDU745"/>
      <c r="NDV745"/>
      <c r="NDW745"/>
      <c r="NDX745"/>
      <c r="NDY745"/>
      <c r="NDZ745"/>
      <c r="NEA745"/>
      <c r="NEB745"/>
      <c r="NEC745"/>
      <c r="NED745"/>
      <c r="NEE745"/>
      <c r="NEF745"/>
      <c r="NEG745"/>
      <c r="NEH745"/>
      <c r="NEI745"/>
      <c r="NEJ745"/>
      <c r="NEK745"/>
      <c r="NEL745"/>
      <c r="NEM745"/>
      <c r="NEN745"/>
      <c r="NEO745"/>
      <c r="NEP745"/>
      <c r="NEQ745"/>
      <c r="NER745"/>
      <c r="NES745"/>
      <c r="NET745"/>
      <c r="NEU745"/>
      <c r="NEV745"/>
      <c r="NEW745"/>
      <c r="NEX745"/>
      <c r="NEY745"/>
      <c r="NEZ745"/>
      <c r="NFA745"/>
      <c r="NFB745"/>
      <c r="NFC745"/>
      <c r="NFD745"/>
      <c r="NFE745"/>
      <c r="NFF745"/>
      <c r="NFG745"/>
      <c r="NFH745"/>
      <c r="NFI745"/>
      <c r="NFJ745"/>
      <c r="NFK745"/>
      <c r="NFL745"/>
      <c r="NFM745"/>
      <c r="NFN745"/>
      <c r="NFO745"/>
      <c r="NFP745"/>
      <c r="NFQ745"/>
      <c r="NFR745"/>
      <c r="NFS745"/>
      <c r="NFT745"/>
      <c r="NFU745"/>
      <c r="NFV745"/>
      <c r="NFW745"/>
      <c r="NFX745"/>
      <c r="NFY745"/>
      <c r="NFZ745"/>
      <c r="NGA745"/>
      <c r="NGB745"/>
      <c r="NGC745"/>
      <c r="NGD745"/>
      <c r="NGE745"/>
      <c r="NGF745"/>
      <c r="NGG745"/>
      <c r="NGH745"/>
      <c r="NGI745"/>
      <c r="NGJ745"/>
      <c r="NGK745"/>
      <c r="NGL745"/>
      <c r="NGM745"/>
      <c r="NGN745"/>
      <c r="NGO745"/>
      <c r="NGP745"/>
      <c r="NGQ745"/>
      <c r="NGR745"/>
      <c r="NGS745"/>
      <c r="NGT745"/>
      <c r="NGU745"/>
      <c r="NGV745"/>
      <c r="NGW745"/>
      <c r="NGX745"/>
      <c r="NGY745"/>
      <c r="NGZ745"/>
      <c r="NHA745"/>
      <c r="NHB745"/>
      <c r="NHC745"/>
      <c r="NHD745"/>
      <c r="NHE745"/>
      <c r="NHF745"/>
      <c r="NHG745"/>
      <c r="NHH745"/>
      <c r="NHI745"/>
      <c r="NHJ745"/>
      <c r="NHK745"/>
      <c r="NHL745"/>
      <c r="NHM745"/>
      <c r="NHN745"/>
      <c r="NHO745"/>
      <c r="NHP745"/>
      <c r="NHQ745"/>
      <c r="NHR745"/>
      <c r="NHS745"/>
      <c r="NHT745"/>
      <c r="NHU745"/>
      <c r="NHV745"/>
      <c r="NHW745"/>
      <c r="NHX745"/>
      <c r="NHY745"/>
      <c r="NHZ745"/>
      <c r="NIA745"/>
      <c r="NIB745"/>
      <c r="NIC745"/>
      <c r="NID745"/>
      <c r="NIE745"/>
      <c r="NIF745"/>
      <c r="NIG745"/>
      <c r="NIH745"/>
      <c r="NII745"/>
      <c r="NIJ745"/>
      <c r="NIK745"/>
      <c r="NIL745"/>
      <c r="NIM745"/>
      <c r="NIN745"/>
      <c r="NIO745"/>
      <c r="NIP745"/>
      <c r="NIQ745"/>
      <c r="NIR745"/>
      <c r="NIS745"/>
      <c r="NIT745"/>
      <c r="NIU745"/>
      <c r="NIV745"/>
      <c r="NIW745"/>
      <c r="NIX745"/>
      <c r="NIY745"/>
      <c r="NIZ745"/>
      <c r="NJA745"/>
      <c r="NJB745"/>
      <c r="NJC745"/>
      <c r="NJD745"/>
      <c r="NJE745"/>
      <c r="NJF745"/>
      <c r="NJG745"/>
      <c r="NJH745"/>
      <c r="NJI745"/>
      <c r="NJJ745"/>
      <c r="NJK745"/>
      <c r="NJL745"/>
      <c r="NJM745"/>
      <c r="NJN745"/>
      <c r="NJO745"/>
      <c r="NJP745"/>
      <c r="NJQ745"/>
      <c r="NJR745"/>
      <c r="NJS745"/>
      <c r="NJT745"/>
      <c r="NJU745"/>
      <c r="NJV745"/>
      <c r="NJW745"/>
      <c r="NJX745"/>
      <c r="NJY745"/>
      <c r="NJZ745"/>
      <c r="NKA745"/>
      <c r="NKB745"/>
      <c r="NKC745"/>
      <c r="NKD745"/>
      <c r="NKE745"/>
      <c r="NKF745"/>
      <c r="NKG745"/>
      <c r="NKH745"/>
      <c r="NKI745"/>
      <c r="NKJ745"/>
      <c r="NKK745"/>
      <c r="NKL745"/>
      <c r="NKM745"/>
      <c r="NKN745"/>
      <c r="NKO745"/>
      <c r="NKP745"/>
      <c r="NKQ745"/>
      <c r="NKR745"/>
      <c r="NKS745"/>
      <c r="NKT745"/>
      <c r="NKU745"/>
      <c r="NKV745"/>
      <c r="NKW745"/>
      <c r="NKX745"/>
      <c r="NKY745"/>
      <c r="NKZ745"/>
      <c r="NLA745"/>
      <c r="NLB745"/>
      <c r="NLC745"/>
      <c r="NLD745"/>
      <c r="NLE745"/>
      <c r="NLF745"/>
      <c r="NLG745"/>
      <c r="NLH745"/>
      <c r="NLI745"/>
      <c r="NLJ745"/>
      <c r="NLK745"/>
      <c r="NLL745"/>
      <c r="NLM745"/>
      <c r="NLN745"/>
      <c r="NLO745"/>
      <c r="NLP745"/>
      <c r="NLQ745"/>
      <c r="NLR745"/>
      <c r="NLS745"/>
      <c r="NLT745"/>
      <c r="NLU745"/>
      <c r="NLV745"/>
      <c r="NLW745"/>
      <c r="NLX745"/>
      <c r="NLY745"/>
      <c r="NLZ745"/>
      <c r="NMA745"/>
      <c r="NMB745"/>
      <c r="NMC745"/>
      <c r="NMD745"/>
      <c r="NME745"/>
      <c r="NMF745"/>
      <c r="NMG745"/>
      <c r="NMH745"/>
      <c r="NMI745"/>
      <c r="NMJ745"/>
      <c r="NMK745"/>
      <c r="NML745"/>
      <c r="NMM745"/>
      <c r="NMN745"/>
      <c r="NMO745"/>
      <c r="NMP745"/>
      <c r="NMQ745"/>
      <c r="NMR745"/>
      <c r="NMS745"/>
      <c r="NMT745"/>
      <c r="NMU745"/>
      <c r="NMV745"/>
      <c r="NMW745"/>
      <c r="NMX745"/>
      <c r="NMY745"/>
      <c r="NMZ745"/>
      <c r="NNA745"/>
      <c r="NNB745"/>
      <c r="NNC745"/>
      <c r="NND745"/>
      <c r="NNE745"/>
      <c r="NNF745"/>
      <c r="NNG745"/>
      <c r="NNH745"/>
      <c r="NNI745"/>
      <c r="NNJ745"/>
      <c r="NNK745"/>
      <c r="NNL745"/>
      <c r="NNM745"/>
      <c r="NNN745"/>
      <c r="NNO745"/>
      <c r="NNP745"/>
      <c r="NNQ745"/>
      <c r="NNR745"/>
      <c r="NNS745"/>
      <c r="NNT745"/>
      <c r="NNU745"/>
      <c r="NNV745"/>
      <c r="NNW745"/>
      <c r="NNX745"/>
      <c r="NNY745"/>
      <c r="NNZ745"/>
      <c r="NOA745"/>
      <c r="NOB745"/>
      <c r="NOC745"/>
      <c r="NOD745"/>
      <c r="NOE745"/>
      <c r="NOF745"/>
      <c r="NOG745"/>
      <c r="NOH745"/>
      <c r="NOI745"/>
      <c r="NOJ745"/>
      <c r="NOK745"/>
      <c r="NOL745"/>
      <c r="NOM745"/>
      <c r="NON745"/>
      <c r="NOO745"/>
      <c r="NOP745"/>
      <c r="NOQ745"/>
      <c r="NOR745"/>
      <c r="NOS745"/>
      <c r="NOT745"/>
      <c r="NOU745"/>
      <c r="NOV745"/>
      <c r="NOW745"/>
      <c r="NOX745"/>
      <c r="NOY745"/>
      <c r="NOZ745"/>
      <c r="NPA745"/>
      <c r="NPB745"/>
      <c r="NPC745"/>
      <c r="NPD745"/>
      <c r="NPE745"/>
      <c r="NPF745"/>
      <c r="NPG745"/>
      <c r="NPH745"/>
      <c r="NPI745"/>
      <c r="NPJ745"/>
      <c r="NPK745"/>
      <c r="NPL745"/>
      <c r="NPM745"/>
      <c r="NPN745"/>
      <c r="NPO745"/>
      <c r="NPP745"/>
      <c r="NPQ745"/>
      <c r="NPR745"/>
      <c r="NPS745"/>
      <c r="NPT745"/>
      <c r="NPU745"/>
      <c r="NPV745"/>
      <c r="NPW745"/>
      <c r="NPX745"/>
      <c r="NPY745"/>
      <c r="NPZ745"/>
      <c r="NQA745"/>
      <c r="NQB745"/>
      <c r="NQC745"/>
      <c r="NQD745"/>
      <c r="NQE745"/>
      <c r="NQF745"/>
      <c r="NQG745"/>
      <c r="NQH745"/>
      <c r="NQI745"/>
      <c r="NQJ745"/>
      <c r="NQK745"/>
      <c r="NQL745"/>
      <c r="NQM745"/>
      <c r="NQN745"/>
      <c r="NQO745"/>
      <c r="NQP745"/>
      <c r="NQQ745"/>
      <c r="NQR745"/>
      <c r="NQS745"/>
      <c r="NQT745"/>
      <c r="NQU745"/>
      <c r="NQV745"/>
      <c r="NQW745"/>
      <c r="NQX745"/>
      <c r="NQY745"/>
      <c r="NQZ745"/>
      <c r="NRA745"/>
      <c r="NRB745"/>
      <c r="NRC745"/>
      <c r="NRD745"/>
      <c r="NRE745"/>
      <c r="NRF745"/>
      <c r="NRG745"/>
      <c r="NRH745"/>
      <c r="NRI745"/>
      <c r="NRJ745"/>
      <c r="NRK745"/>
      <c r="NRL745"/>
      <c r="NRM745"/>
      <c r="NRN745"/>
      <c r="NRO745"/>
      <c r="NRP745"/>
      <c r="NRQ745"/>
      <c r="NRR745"/>
      <c r="NRS745"/>
      <c r="NRT745"/>
      <c r="NRU745"/>
      <c r="NRV745"/>
      <c r="NRW745"/>
      <c r="NRX745"/>
      <c r="NRY745"/>
      <c r="NRZ745"/>
      <c r="NSA745"/>
      <c r="NSB745"/>
      <c r="NSC745"/>
      <c r="NSD745"/>
      <c r="NSE745"/>
      <c r="NSF745"/>
      <c r="NSG745"/>
      <c r="NSH745"/>
      <c r="NSI745"/>
      <c r="NSJ745"/>
      <c r="NSK745"/>
      <c r="NSL745"/>
      <c r="NSM745"/>
      <c r="NSN745"/>
      <c r="NSO745"/>
      <c r="NSP745"/>
      <c r="NSQ745"/>
      <c r="NSR745"/>
      <c r="NSS745"/>
      <c r="NST745"/>
      <c r="NSU745"/>
      <c r="NSV745"/>
      <c r="NSW745"/>
      <c r="NSX745"/>
      <c r="NSY745"/>
      <c r="NSZ745"/>
      <c r="NTA745"/>
      <c r="NTB745"/>
      <c r="NTC745"/>
      <c r="NTD745"/>
      <c r="NTE745"/>
      <c r="NTF745"/>
      <c r="NTG745"/>
      <c r="NTH745"/>
      <c r="NTI745"/>
      <c r="NTJ745"/>
      <c r="NTK745"/>
      <c r="NTL745"/>
      <c r="NTM745"/>
      <c r="NTN745"/>
      <c r="NTO745"/>
      <c r="NTP745"/>
      <c r="NTQ745"/>
      <c r="NTR745"/>
      <c r="NTS745"/>
      <c r="NTT745"/>
      <c r="NTU745"/>
      <c r="NTV745"/>
      <c r="NTW745"/>
      <c r="NTX745"/>
      <c r="NTY745"/>
      <c r="NTZ745"/>
      <c r="NUA745"/>
      <c r="NUB745"/>
      <c r="NUC745"/>
      <c r="NUD745"/>
      <c r="NUE745"/>
      <c r="NUF745"/>
      <c r="NUG745"/>
      <c r="NUH745"/>
      <c r="NUI745"/>
      <c r="NUJ745"/>
      <c r="NUK745"/>
      <c r="NUL745"/>
      <c r="NUM745"/>
      <c r="NUN745"/>
      <c r="NUO745"/>
      <c r="NUP745"/>
      <c r="NUQ745"/>
      <c r="NUR745"/>
      <c r="NUS745"/>
      <c r="NUT745"/>
      <c r="NUU745"/>
      <c r="NUV745"/>
      <c r="NUW745"/>
      <c r="NUX745"/>
      <c r="NUY745"/>
      <c r="NUZ745"/>
      <c r="NVA745"/>
      <c r="NVB745"/>
      <c r="NVC745"/>
      <c r="NVD745"/>
      <c r="NVE745"/>
      <c r="NVF745"/>
      <c r="NVG745"/>
      <c r="NVH745"/>
      <c r="NVI745"/>
      <c r="NVJ745"/>
      <c r="NVK745"/>
      <c r="NVL745"/>
      <c r="NVM745"/>
      <c r="NVN745"/>
      <c r="NVO745"/>
      <c r="NVP745"/>
      <c r="NVQ745"/>
      <c r="NVR745"/>
      <c r="NVS745"/>
      <c r="NVT745"/>
      <c r="NVU745"/>
      <c r="NVV745"/>
      <c r="NVW745"/>
      <c r="NVX745"/>
      <c r="NVY745"/>
      <c r="NVZ745"/>
      <c r="NWA745"/>
      <c r="NWB745"/>
      <c r="NWC745"/>
      <c r="NWD745"/>
      <c r="NWE745"/>
      <c r="NWF745"/>
      <c r="NWG745"/>
      <c r="NWH745"/>
      <c r="NWI745"/>
      <c r="NWJ745"/>
      <c r="NWK745"/>
      <c r="NWL745"/>
      <c r="NWM745"/>
      <c r="NWN745"/>
      <c r="NWO745"/>
      <c r="NWP745"/>
      <c r="NWQ745"/>
      <c r="NWR745"/>
      <c r="NWS745"/>
      <c r="NWT745"/>
      <c r="NWU745"/>
      <c r="NWV745"/>
      <c r="NWW745"/>
      <c r="NWX745"/>
      <c r="NWY745"/>
      <c r="NWZ745"/>
      <c r="NXA745"/>
      <c r="NXB745"/>
      <c r="NXC745"/>
      <c r="NXD745"/>
      <c r="NXE745"/>
      <c r="NXF745"/>
      <c r="NXG745"/>
      <c r="NXH745"/>
      <c r="NXI745"/>
      <c r="NXJ745"/>
      <c r="NXK745"/>
      <c r="NXL745"/>
      <c r="NXM745"/>
      <c r="NXN745"/>
      <c r="NXO745"/>
      <c r="NXP745"/>
      <c r="NXQ745"/>
      <c r="NXR745"/>
      <c r="NXS745"/>
      <c r="NXT745"/>
      <c r="NXU745"/>
      <c r="NXV745"/>
      <c r="NXW745"/>
      <c r="NXX745"/>
      <c r="NXY745"/>
      <c r="NXZ745"/>
      <c r="NYA745"/>
      <c r="NYB745"/>
      <c r="NYC745"/>
      <c r="NYD745"/>
      <c r="NYE745"/>
      <c r="NYF745"/>
      <c r="NYG745"/>
      <c r="NYH745"/>
      <c r="NYI745"/>
      <c r="NYJ745"/>
      <c r="NYK745"/>
      <c r="NYL745"/>
      <c r="NYM745"/>
      <c r="NYN745"/>
      <c r="NYO745"/>
      <c r="NYP745"/>
      <c r="NYQ745"/>
      <c r="NYR745"/>
      <c r="NYS745"/>
      <c r="NYT745"/>
      <c r="NYU745"/>
      <c r="NYV745"/>
      <c r="NYW745"/>
      <c r="NYX745"/>
      <c r="NYY745"/>
      <c r="NYZ745"/>
      <c r="NZA745"/>
      <c r="NZB745"/>
      <c r="NZC745"/>
      <c r="NZD745"/>
      <c r="NZE745"/>
      <c r="NZF745"/>
      <c r="NZG745"/>
      <c r="NZH745"/>
      <c r="NZI745"/>
      <c r="NZJ745"/>
      <c r="NZK745"/>
      <c r="NZL745"/>
      <c r="NZM745"/>
      <c r="NZN745"/>
      <c r="NZO745"/>
      <c r="NZP745"/>
      <c r="NZQ745"/>
      <c r="NZR745"/>
      <c r="NZS745"/>
      <c r="NZT745"/>
      <c r="NZU745"/>
      <c r="NZV745"/>
      <c r="NZW745"/>
      <c r="NZX745"/>
      <c r="NZY745"/>
      <c r="NZZ745"/>
      <c r="OAA745"/>
      <c r="OAB745"/>
      <c r="OAC745"/>
      <c r="OAD745"/>
      <c r="OAE745"/>
      <c r="OAF745"/>
      <c r="OAG745"/>
      <c r="OAH745"/>
      <c r="OAI745"/>
      <c r="OAJ745"/>
      <c r="OAK745"/>
      <c r="OAL745"/>
      <c r="OAM745"/>
      <c r="OAN745"/>
      <c r="OAO745"/>
      <c r="OAP745"/>
      <c r="OAQ745"/>
      <c r="OAR745"/>
      <c r="OAS745"/>
      <c r="OAT745"/>
      <c r="OAU745"/>
      <c r="OAV745"/>
      <c r="OAW745"/>
      <c r="OAX745"/>
      <c r="OAY745"/>
      <c r="OAZ745"/>
      <c r="OBA745"/>
      <c r="OBB745"/>
      <c r="OBC745"/>
      <c r="OBD745"/>
      <c r="OBE745"/>
      <c r="OBF745"/>
      <c r="OBG745"/>
      <c r="OBH745"/>
      <c r="OBI745"/>
      <c r="OBJ745"/>
      <c r="OBK745"/>
      <c r="OBL745"/>
      <c r="OBM745"/>
      <c r="OBN745"/>
      <c r="OBO745"/>
      <c r="OBP745"/>
      <c r="OBQ745"/>
      <c r="OBR745"/>
      <c r="OBS745"/>
      <c r="OBT745"/>
      <c r="OBU745"/>
      <c r="OBV745"/>
      <c r="OBW745"/>
      <c r="OBX745"/>
      <c r="OBY745"/>
      <c r="OBZ745"/>
      <c r="OCA745"/>
      <c r="OCB745"/>
      <c r="OCC745"/>
      <c r="OCD745"/>
      <c r="OCE745"/>
      <c r="OCF745"/>
      <c r="OCG745"/>
      <c r="OCH745"/>
      <c r="OCI745"/>
      <c r="OCJ745"/>
      <c r="OCK745"/>
      <c r="OCL745"/>
      <c r="OCM745"/>
      <c r="OCN745"/>
      <c r="OCO745"/>
      <c r="OCP745"/>
      <c r="OCQ745"/>
      <c r="OCR745"/>
      <c r="OCS745"/>
      <c r="OCT745"/>
      <c r="OCU745"/>
      <c r="OCV745"/>
      <c r="OCW745"/>
      <c r="OCX745"/>
      <c r="OCY745"/>
      <c r="OCZ745"/>
      <c r="ODA745"/>
      <c r="ODB745"/>
      <c r="ODC745"/>
      <c r="ODD745"/>
      <c r="ODE745"/>
      <c r="ODF745"/>
      <c r="ODG745"/>
      <c r="ODH745"/>
      <c r="ODI745"/>
      <c r="ODJ745"/>
      <c r="ODK745"/>
      <c r="ODL745"/>
      <c r="ODM745"/>
      <c r="ODN745"/>
      <c r="ODO745"/>
      <c r="ODP745"/>
      <c r="ODQ745"/>
      <c r="ODR745"/>
      <c r="ODS745"/>
      <c r="ODT745"/>
      <c r="ODU745"/>
      <c r="ODV745"/>
      <c r="ODW745"/>
      <c r="ODX745"/>
      <c r="ODY745"/>
      <c r="ODZ745"/>
      <c r="OEA745"/>
      <c r="OEB745"/>
      <c r="OEC745"/>
      <c r="OED745"/>
      <c r="OEE745"/>
      <c r="OEF745"/>
      <c r="OEG745"/>
      <c r="OEH745"/>
      <c r="OEI745"/>
      <c r="OEJ745"/>
      <c r="OEK745"/>
      <c r="OEL745"/>
      <c r="OEM745"/>
      <c r="OEN745"/>
      <c r="OEO745"/>
      <c r="OEP745"/>
      <c r="OEQ745"/>
      <c r="OER745"/>
      <c r="OES745"/>
      <c r="OET745"/>
      <c r="OEU745"/>
      <c r="OEV745"/>
      <c r="OEW745"/>
      <c r="OEX745"/>
      <c r="OEY745"/>
      <c r="OEZ745"/>
      <c r="OFA745"/>
      <c r="OFB745"/>
      <c r="OFC745"/>
      <c r="OFD745"/>
      <c r="OFE745"/>
      <c r="OFF745"/>
      <c r="OFG745"/>
      <c r="OFH745"/>
      <c r="OFI745"/>
      <c r="OFJ745"/>
      <c r="OFK745"/>
      <c r="OFL745"/>
      <c r="OFM745"/>
      <c r="OFN745"/>
      <c r="OFO745"/>
      <c r="OFP745"/>
      <c r="OFQ745"/>
      <c r="OFR745"/>
      <c r="OFS745"/>
      <c r="OFT745"/>
      <c r="OFU745"/>
      <c r="OFV745"/>
      <c r="OFW745"/>
      <c r="OFX745"/>
      <c r="OFY745"/>
      <c r="OFZ745"/>
      <c r="OGA745"/>
      <c r="OGB745"/>
      <c r="OGC745"/>
      <c r="OGD745"/>
      <c r="OGE745"/>
      <c r="OGF745"/>
      <c r="OGG745"/>
      <c r="OGH745"/>
      <c r="OGI745"/>
      <c r="OGJ745"/>
      <c r="OGK745"/>
      <c r="OGL745"/>
      <c r="OGM745"/>
      <c r="OGN745"/>
      <c r="OGO745"/>
      <c r="OGP745"/>
      <c r="OGQ745"/>
      <c r="OGR745"/>
      <c r="OGS745"/>
      <c r="OGT745"/>
      <c r="OGU745"/>
      <c r="OGV745"/>
      <c r="OGW745"/>
      <c r="OGX745"/>
      <c r="OGY745"/>
      <c r="OGZ745"/>
      <c r="OHA745"/>
      <c r="OHB745"/>
      <c r="OHC745"/>
      <c r="OHD745"/>
      <c r="OHE745"/>
      <c r="OHF745"/>
      <c r="OHG745"/>
      <c r="OHH745"/>
      <c r="OHI745"/>
      <c r="OHJ745"/>
      <c r="OHK745"/>
      <c r="OHL745"/>
      <c r="OHM745"/>
      <c r="OHN745"/>
      <c r="OHO745"/>
      <c r="OHP745"/>
      <c r="OHQ745"/>
      <c r="OHR745"/>
      <c r="OHS745"/>
      <c r="OHT745"/>
      <c r="OHU745"/>
      <c r="OHV745"/>
      <c r="OHW745"/>
      <c r="OHX745"/>
      <c r="OHY745"/>
      <c r="OHZ745"/>
      <c r="OIA745"/>
      <c r="OIB745"/>
      <c r="OIC745"/>
      <c r="OID745"/>
      <c r="OIE745"/>
      <c r="OIF745"/>
      <c r="OIG745"/>
      <c r="OIH745"/>
      <c r="OII745"/>
      <c r="OIJ745"/>
      <c r="OIK745"/>
      <c r="OIL745"/>
      <c r="OIM745"/>
      <c r="OIN745"/>
      <c r="OIO745"/>
      <c r="OIP745"/>
      <c r="OIQ745"/>
      <c r="OIR745"/>
      <c r="OIS745"/>
      <c r="OIT745"/>
      <c r="OIU745"/>
      <c r="OIV745"/>
      <c r="OIW745"/>
      <c r="OIX745"/>
      <c r="OIY745"/>
      <c r="OIZ745"/>
      <c r="OJA745"/>
      <c r="OJB745"/>
      <c r="OJC745"/>
      <c r="OJD745"/>
      <c r="OJE745"/>
      <c r="OJF745"/>
      <c r="OJG745"/>
      <c r="OJH745"/>
      <c r="OJI745"/>
      <c r="OJJ745"/>
      <c r="OJK745"/>
      <c r="OJL745"/>
      <c r="OJM745"/>
      <c r="OJN745"/>
      <c r="OJO745"/>
      <c r="OJP745"/>
      <c r="OJQ745"/>
      <c r="OJR745"/>
      <c r="OJS745"/>
      <c r="OJT745"/>
      <c r="OJU745"/>
      <c r="OJV745"/>
      <c r="OJW745"/>
      <c r="OJX745"/>
      <c r="OJY745"/>
      <c r="OJZ745"/>
      <c r="OKA745"/>
      <c r="OKB745"/>
      <c r="OKC745"/>
      <c r="OKD745"/>
      <c r="OKE745"/>
      <c r="OKF745"/>
      <c r="OKG745"/>
      <c r="OKH745"/>
      <c r="OKI745"/>
      <c r="OKJ745"/>
      <c r="OKK745"/>
      <c r="OKL745"/>
      <c r="OKM745"/>
      <c r="OKN745"/>
      <c r="OKO745"/>
      <c r="OKP745"/>
      <c r="OKQ745"/>
      <c r="OKR745"/>
      <c r="OKS745"/>
      <c r="OKT745"/>
      <c r="OKU745"/>
      <c r="OKV745"/>
      <c r="OKW745"/>
      <c r="OKX745"/>
      <c r="OKY745"/>
      <c r="OKZ745"/>
      <c r="OLA745"/>
      <c r="OLB745"/>
      <c r="OLC745"/>
      <c r="OLD745"/>
      <c r="OLE745"/>
      <c r="OLF745"/>
      <c r="OLG745"/>
      <c r="OLH745"/>
      <c r="OLI745"/>
      <c r="OLJ745"/>
      <c r="OLK745"/>
      <c r="OLL745"/>
      <c r="OLM745"/>
      <c r="OLN745"/>
      <c r="OLO745"/>
      <c r="OLP745"/>
      <c r="OLQ745"/>
      <c r="OLR745"/>
      <c r="OLS745"/>
      <c r="OLT745"/>
      <c r="OLU745"/>
      <c r="OLV745"/>
      <c r="OLW745"/>
      <c r="OLX745"/>
      <c r="OLY745"/>
      <c r="OLZ745"/>
      <c r="OMA745"/>
      <c r="OMB745"/>
      <c r="OMC745"/>
      <c r="OMD745"/>
      <c r="OME745"/>
      <c r="OMF745"/>
      <c r="OMG745"/>
      <c r="OMH745"/>
      <c r="OMI745"/>
      <c r="OMJ745"/>
      <c r="OMK745"/>
      <c r="OML745"/>
      <c r="OMM745"/>
      <c r="OMN745"/>
      <c r="OMO745"/>
      <c r="OMP745"/>
      <c r="OMQ745"/>
      <c r="OMR745"/>
      <c r="OMS745"/>
      <c r="OMT745"/>
      <c r="OMU745"/>
      <c r="OMV745"/>
      <c r="OMW745"/>
      <c r="OMX745"/>
      <c r="OMY745"/>
      <c r="OMZ745"/>
      <c r="ONA745"/>
      <c r="ONB745"/>
      <c r="ONC745"/>
      <c r="OND745"/>
      <c r="ONE745"/>
      <c r="ONF745"/>
      <c r="ONG745"/>
      <c r="ONH745"/>
      <c r="ONI745"/>
      <c r="ONJ745"/>
      <c r="ONK745"/>
      <c r="ONL745"/>
      <c r="ONM745"/>
      <c r="ONN745"/>
      <c r="ONO745"/>
      <c r="ONP745"/>
      <c r="ONQ745"/>
      <c r="ONR745"/>
      <c r="ONS745"/>
      <c r="ONT745"/>
      <c r="ONU745"/>
      <c r="ONV745"/>
      <c r="ONW745"/>
      <c r="ONX745"/>
      <c r="ONY745"/>
      <c r="ONZ745"/>
      <c r="OOA745"/>
      <c r="OOB745"/>
      <c r="OOC745"/>
      <c r="OOD745"/>
      <c r="OOE745"/>
      <c r="OOF745"/>
      <c r="OOG745"/>
      <c r="OOH745"/>
      <c r="OOI745"/>
      <c r="OOJ745"/>
      <c r="OOK745"/>
      <c r="OOL745"/>
      <c r="OOM745"/>
      <c r="OON745"/>
      <c r="OOO745"/>
      <c r="OOP745"/>
      <c r="OOQ745"/>
      <c r="OOR745"/>
      <c r="OOS745"/>
      <c r="OOT745"/>
      <c r="OOU745"/>
      <c r="OOV745"/>
      <c r="OOW745"/>
      <c r="OOX745"/>
      <c r="OOY745"/>
      <c r="OOZ745"/>
      <c r="OPA745"/>
      <c r="OPB745"/>
      <c r="OPC745"/>
      <c r="OPD745"/>
      <c r="OPE745"/>
      <c r="OPF745"/>
      <c r="OPG745"/>
      <c r="OPH745"/>
      <c r="OPI745"/>
      <c r="OPJ745"/>
      <c r="OPK745"/>
      <c r="OPL745"/>
      <c r="OPM745"/>
      <c r="OPN745"/>
      <c r="OPO745"/>
      <c r="OPP745"/>
      <c r="OPQ745"/>
      <c r="OPR745"/>
      <c r="OPS745"/>
      <c r="OPT745"/>
      <c r="OPU745"/>
      <c r="OPV745"/>
      <c r="OPW745"/>
      <c r="OPX745"/>
      <c r="OPY745"/>
      <c r="OPZ745"/>
      <c r="OQA745"/>
      <c r="OQB745"/>
      <c r="OQC745"/>
      <c r="OQD745"/>
      <c r="OQE745"/>
      <c r="OQF745"/>
      <c r="OQG745"/>
      <c r="OQH745"/>
      <c r="OQI745"/>
      <c r="OQJ745"/>
      <c r="OQK745"/>
      <c r="OQL745"/>
      <c r="OQM745"/>
      <c r="OQN745"/>
      <c r="OQO745"/>
      <c r="OQP745"/>
      <c r="OQQ745"/>
      <c r="OQR745"/>
      <c r="OQS745"/>
      <c r="OQT745"/>
      <c r="OQU745"/>
      <c r="OQV745"/>
      <c r="OQW745"/>
      <c r="OQX745"/>
      <c r="OQY745"/>
      <c r="OQZ745"/>
      <c r="ORA745"/>
      <c r="ORB745"/>
      <c r="ORC745"/>
      <c r="ORD745"/>
      <c r="ORE745"/>
      <c r="ORF745"/>
      <c r="ORG745"/>
      <c r="ORH745"/>
      <c r="ORI745"/>
      <c r="ORJ745"/>
      <c r="ORK745"/>
      <c r="ORL745"/>
      <c r="ORM745"/>
      <c r="ORN745"/>
      <c r="ORO745"/>
      <c r="ORP745"/>
      <c r="ORQ745"/>
      <c r="ORR745"/>
      <c r="ORS745"/>
      <c r="ORT745"/>
      <c r="ORU745"/>
      <c r="ORV745"/>
      <c r="ORW745"/>
      <c r="ORX745"/>
      <c r="ORY745"/>
      <c r="ORZ745"/>
      <c r="OSA745"/>
      <c r="OSB745"/>
      <c r="OSC745"/>
      <c r="OSD745"/>
      <c r="OSE745"/>
      <c r="OSF745"/>
      <c r="OSG745"/>
      <c r="OSH745"/>
      <c r="OSI745"/>
      <c r="OSJ745"/>
      <c r="OSK745"/>
      <c r="OSL745"/>
      <c r="OSM745"/>
      <c r="OSN745"/>
      <c r="OSO745"/>
      <c r="OSP745"/>
      <c r="OSQ745"/>
      <c r="OSR745"/>
      <c r="OSS745"/>
      <c r="OST745"/>
      <c r="OSU745"/>
      <c r="OSV745"/>
      <c r="OSW745"/>
      <c r="OSX745"/>
      <c r="OSY745"/>
      <c r="OSZ745"/>
      <c r="OTA745"/>
      <c r="OTB745"/>
      <c r="OTC745"/>
      <c r="OTD745"/>
      <c r="OTE745"/>
      <c r="OTF745"/>
      <c r="OTG745"/>
      <c r="OTH745"/>
      <c r="OTI745"/>
      <c r="OTJ745"/>
      <c r="OTK745"/>
      <c r="OTL745"/>
      <c r="OTM745"/>
      <c r="OTN745"/>
      <c r="OTO745"/>
      <c r="OTP745"/>
      <c r="OTQ745"/>
      <c r="OTR745"/>
      <c r="OTS745"/>
      <c r="OTT745"/>
      <c r="OTU745"/>
      <c r="OTV745"/>
      <c r="OTW745"/>
      <c r="OTX745"/>
      <c r="OTY745"/>
      <c r="OTZ745"/>
      <c r="OUA745"/>
      <c r="OUB745"/>
      <c r="OUC745"/>
      <c r="OUD745"/>
      <c r="OUE745"/>
      <c r="OUF745"/>
      <c r="OUG745"/>
      <c r="OUH745"/>
      <c r="OUI745"/>
      <c r="OUJ745"/>
      <c r="OUK745"/>
      <c r="OUL745"/>
      <c r="OUM745"/>
      <c r="OUN745"/>
      <c r="OUO745"/>
      <c r="OUP745"/>
      <c r="OUQ745"/>
      <c r="OUR745"/>
      <c r="OUS745"/>
      <c r="OUT745"/>
      <c r="OUU745"/>
      <c r="OUV745"/>
      <c r="OUW745"/>
      <c r="OUX745"/>
      <c r="OUY745"/>
      <c r="OUZ745"/>
      <c r="OVA745"/>
      <c r="OVB745"/>
      <c r="OVC745"/>
      <c r="OVD745"/>
      <c r="OVE745"/>
      <c r="OVF745"/>
      <c r="OVG745"/>
      <c r="OVH745"/>
      <c r="OVI745"/>
      <c r="OVJ745"/>
      <c r="OVK745"/>
      <c r="OVL745"/>
      <c r="OVM745"/>
      <c r="OVN745"/>
      <c r="OVO745"/>
      <c r="OVP745"/>
      <c r="OVQ745"/>
      <c r="OVR745"/>
      <c r="OVS745"/>
      <c r="OVT745"/>
      <c r="OVU745"/>
      <c r="OVV745"/>
      <c r="OVW745"/>
      <c r="OVX745"/>
      <c r="OVY745"/>
      <c r="OVZ745"/>
      <c r="OWA745"/>
      <c r="OWB745"/>
      <c r="OWC745"/>
      <c r="OWD745"/>
      <c r="OWE745"/>
      <c r="OWF745"/>
      <c r="OWG745"/>
      <c r="OWH745"/>
      <c r="OWI745"/>
      <c r="OWJ745"/>
      <c r="OWK745"/>
      <c r="OWL745"/>
      <c r="OWM745"/>
      <c r="OWN745"/>
      <c r="OWO745"/>
      <c r="OWP745"/>
      <c r="OWQ745"/>
      <c r="OWR745"/>
      <c r="OWS745"/>
      <c r="OWT745"/>
      <c r="OWU745"/>
      <c r="OWV745"/>
      <c r="OWW745"/>
      <c r="OWX745"/>
      <c r="OWY745"/>
      <c r="OWZ745"/>
      <c r="OXA745"/>
      <c r="OXB745"/>
      <c r="OXC745"/>
      <c r="OXD745"/>
      <c r="OXE745"/>
      <c r="OXF745"/>
      <c r="OXG745"/>
      <c r="OXH745"/>
      <c r="OXI745"/>
      <c r="OXJ745"/>
      <c r="OXK745"/>
      <c r="OXL745"/>
      <c r="OXM745"/>
      <c r="OXN745"/>
      <c r="OXO745"/>
      <c r="OXP745"/>
      <c r="OXQ745"/>
      <c r="OXR745"/>
      <c r="OXS745"/>
      <c r="OXT745"/>
      <c r="OXU745"/>
      <c r="OXV745"/>
      <c r="OXW745"/>
      <c r="OXX745"/>
      <c r="OXY745"/>
      <c r="OXZ745"/>
      <c r="OYA745"/>
      <c r="OYB745"/>
      <c r="OYC745"/>
      <c r="OYD745"/>
      <c r="OYE745"/>
      <c r="OYF745"/>
      <c r="OYG745"/>
      <c r="OYH745"/>
      <c r="OYI745"/>
      <c r="OYJ745"/>
      <c r="OYK745"/>
      <c r="OYL745"/>
      <c r="OYM745"/>
      <c r="OYN745"/>
      <c r="OYO745"/>
      <c r="OYP745"/>
      <c r="OYQ745"/>
      <c r="OYR745"/>
      <c r="OYS745"/>
      <c r="OYT745"/>
      <c r="OYU745"/>
      <c r="OYV745"/>
      <c r="OYW745"/>
      <c r="OYX745"/>
      <c r="OYY745"/>
      <c r="OYZ745"/>
      <c r="OZA745"/>
      <c r="OZB745"/>
      <c r="OZC745"/>
      <c r="OZD745"/>
      <c r="OZE745"/>
      <c r="OZF745"/>
      <c r="OZG745"/>
      <c r="OZH745"/>
      <c r="OZI745"/>
      <c r="OZJ745"/>
      <c r="OZK745"/>
      <c r="OZL745"/>
      <c r="OZM745"/>
      <c r="OZN745"/>
      <c r="OZO745"/>
      <c r="OZP745"/>
      <c r="OZQ745"/>
      <c r="OZR745"/>
      <c r="OZS745"/>
      <c r="OZT745"/>
      <c r="OZU745"/>
      <c r="OZV745"/>
      <c r="OZW745"/>
      <c r="OZX745"/>
      <c r="OZY745"/>
      <c r="OZZ745"/>
      <c r="PAA745"/>
      <c r="PAB745"/>
      <c r="PAC745"/>
      <c r="PAD745"/>
      <c r="PAE745"/>
      <c r="PAF745"/>
      <c r="PAG745"/>
      <c r="PAH745"/>
      <c r="PAI745"/>
      <c r="PAJ745"/>
      <c r="PAK745"/>
      <c r="PAL745"/>
      <c r="PAM745"/>
      <c r="PAN745"/>
      <c r="PAO745"/>
      <c r="PAP745"/>
      <c r="PAQ745"/>
      <c r="PAR745"/>
      <c r="PAS745"/>
      <c r="PAT745"/>
      <c r="PAU745"/>
      <c r="PAV745"/>
      <c r="PAW745"/>
      <c r="PAX745"/>
      <c r="PAY745"/>
      <c r="PAZ745"/>
      <c r="PBA745"/>
      <c r="PBB745"/>
      <c r="PBC745"/>
      <c r="PBD745"/>
      <c r="PBE745"/>
      <c r="PBF745"/>
      <c r="PBG745"/>
      <c r="PBH745"/>
      <c r="PBI745"/>
      <c r="PBJ745"/>
      <c r="PBK745"/>
      <c r="PBL745"/>
      <c r="PBM745"/>
      <c r="PBN745"/>
      <c r="PBO745"/>
      <c r="PBP745"/>
      <c r="PBQ745"/>
      <c r="PBR745"/>
      <c r="PBS745"/>
      <c r="PBT745"/>
      <c r="PBU745"/>
      <c r="PBV745"/>
      <c r="PBW745"/>
      <c r="PBX745"/>
      <c r="PBY745"/>
      <c r="PBZ745"/>
      <c r="PCA745"/>
      <c r="PCB745"/>
      <c r="PCC745"/>
      <c r="PCD745"/>
      <c r="PCE745"/>
      <c r="PCF745"/>
      <c r="PCG745"/>
      <c r="PCH745"/>
      <c r="PCI745"/>
      <c r="PCJ745"/>
      <c r="PCK745"/>
      <c r="PCL745"/>
      <c r="PCM745"/>
      <c r="PCN745"/>
      <c r="PCO745"/>
      <c r="PCP745"/>
      <c r="PCQ745"/>
      <c r="PCR745"/>
      <c r="PCS745"/>
      <c r="PCT745"/>
      <c r="PCU745"/>
      <c r="PCV745"/>
      <c r="PCW745"/>
      <c r="PCX745"/>
      <c r="PCY745"/>
      <c r="PCZ745"/>
      <c r="PDA745"/>
      <c r="PDB745"/>
      <c r="PDC745"/>
      <c r="PDD745"/>
      <c r="PDE745"/>
      <c r="PDF745"/>
      <c r="PDG745"/>
      <c r="PDH745"/>
      <c r="PDI745"/>
      <c r="PDJ745"/>
      <c r="PDK745"/>
      <c r="PDL745"/>
      <c r="PDM745"/>
      <c r="PDN745"/>
      <c r="PDO745"/>
      <c r="PDP745"/>
      <c r="PDQ745"/>
      <c r="PDR745"/>
      <c r="PDS745"/>
      <c r="PDT745"/>
      <c r="PDU745"/>
      <c r="PDV745"/>
      <c r="PDW745"/>
      <c r="PDX745"/>
      <c r="PDY745"/>
      <c r="PDZ745"/>
      <c r="PEA745"/>
      <c r="PEB745"/>
      <c r="PEC745"/>
      <c r="PED745"/>
      <c r="PEE745"/>
      <c r="PEF745"/>
      <c r="PEG745"/>
      <c r="PEH745"/>
      <c r="PEI745"/>
      <c r="PEJ745"/>
      <c r="PEK745"/>
      <c r="PEL745"/>
      <c r="PEM745"/>
      <c r="PEN745"/>
      <c r="PEO745"/>
      <c r="PEP745"/>
      <c r="PEQ745"/>
      <c r="PER745"/>
      <c r="PES745"/>
      <c r="PET745"/>
      <c r="PEU745"/>
      <c r="PEV745"/>
      <c r="PEW745"/>
      <c r="PEX745"/>
      <c r="PEY745"/>
      <c r="PEZ745"/>
      <c r="PFA745"/>
      <c r="PFB745"/>
      <c r="PFC745"/>
      <c r="PFD745"/>
      <c r="PFE745"/>
      <c r="PFF745"/>
      <c r="PFG745"/>
      <c r="PFH745"/>
      <c r="PFI745"/>
      <c r="PFJ745"/>
      <c r="PFK745"/>
      <c r="PFL745"/>
      <c r="PFM745"/>
      <c r="PFN745"/>
      <c r="PFO745"/>
      <c r="PFP745"/>
      <c r="PFQ745"/>
      <c r="PFR745"/>
      <c r="PFS745"/>
      <c r="PFT745"/>
      <c r="PFU745"/>
      <c r="PFV745"/>
      <c r="PFW745"/>
      <c r="PFX745"/>
      <c r="PFY745"/>
      <c r="PFZ745"/>
      <c r="PGA745"/>
      <c r="PGB745"/>
      <c r="PGC745"/>
      <c r="PGD745"/>
      <c r="PGE745"/>
      <c r="PGF745"/>
      <c r="PGG745"/>
      <c r="PGH745"/>
      <c r="PGI745"/>
      <c r="PGJ745"/>
      <c r="PGK745"/>
      <c r="PGL745"/>
      <c r="PGM745"/>
      <c r="PGN745"/>
      <c r="PGO745"/>
      <c r="PGP745"/>
      <c r="PGQ745"/>
      <c r="PGR745"/>
      <c r="PGS745"/>
      <c r="PGT745"/>
      <c r="PGU745"/>
      <c r="PGV745"/>
      <c r="PGW745"/>
      <c r="PGX745"/>
      <c r="PGY745"/>
      <c r="PGZ745"/>
      <c r="PHA745"/>
      <c r="PHB745"/>
      <c r="PHC745"/>
      <c r="PHD745"/>
      <c r="PHE745"/>
      <c r="PHF745"/>
      <c r="PHG745"/>
      <c r="PHH745"/>
      <c r="PHI745"/>
      <c r="PHJ745"/>
      <c r="PHK745"/>
      <c r="PHL745"/>
      <c r="PHM745"/>
      <c r="PHN745"/>
      <c r="PHO745"/>
      <c r="PHP745"/>
      <c r="PHQ745"/>
      <c r="PHR745"/>
      <c r="PHS745"/>
      <c r="PHT745"/>
      <c r="PHU745"/>
      <c r="PHV745"/>
      <c r="PHW745"/>
      <c r="PHX745"/>
      <c r="PHY745"/>
      <c r="PHZ745"/>
      <c r="PIA745"/>
      <c r="PIB745"/>
      <c r="PIC745"/>
      <c r="PID745"/>
      <c r="PIE745"/>
      <c r="PIF745"/>
      <c r="PIG745"/>
      <c r="PIH745"/>
      <c r="PII745"/>
      <c r="PIJ745"/>
      <c r="PIK745"/>
      <c r="PIL745"/>
      <c r="PIM745"/>
      <c r="PIN745"/>
      <c r="PIO745"/>
      <c r="PIP745"/>
      <c r="PIQ745"/>
      <c r="PIR745"/>
      <c r="PIS745"/>
      <c r="PIT745"/>
      <c r="PIU745"/>
      <c r="PIV745"/>
      <c r="PIW745"/>
      <c r="PIX745"/>
      <c r="PIY745"/>
      <c r="PIZ745"/>
      <c r="PJA745"/>
      <c r="PJB745"/>
      <c r="PJC745"/>
      <c r="PJD745"/>
      <c r="PJE745"/>
      <c r="PJF745"/>
      <c r="PJG745"/>
      <c r="PJH745"/>
      <c r="PJI745"/>
      <c r="PJJ745"/>
      <c r="PJK745"/>
      <c r="PJL745"/>
      <c r="PJM745"/>
      <c r="PJN745"/>
      <c r="PJO745"/>
      <c r="PJP745"/>
      <c r="PJQ745"/>
      <c r="PJR745"/>
      <c r="PJS745"/>
      <c r="PJT745"/>
      <c r="PJU745"/>
      <c r="PJV745"/>
      <c r="PJW745"/>
      <c r="PJX745"/>
      <c r="PJY745"/>
      <c r="PJZ745"/>
      <c r="PKA745"/>
      <c r="PKB745"/>
      <c r="PKC745"/>
      <c r="PKD745"/>
      <c r="PKE745"/>
      <c r="PKF745"/>
      <c r="PKG745"/>
      <c r="PKH745"/>
      <c r="PKI745"/>
      <c r="PKJ745"/>
      <c r="PKK745"/>
      <c r="PKL745"/>
      <c r="PKM745"/>
      <c r="PKN745"/>
      <c r="PKO745"/>
      <c r="PKP745"/>
      <c r="PKQ745"/>
      <c r="PKR745"/>
      <c r="PKS745"/>
      <c r="PKT745"/>
      <c r="PKU745"/>
      <c r="PKV745"/>
      <c r="PKW745"/>
      <c r="PKX745"/>
      <c r="PKY745"/>
      <c r="PKZ745"/>
      <c r="PLA745"/>
      <c r="PLB745"/>
      <c r="PLC745"/>
      <c r="PLD745"/>
      <c r="PLE745"/>
      <c r="PLF745"/>
      <c r="PLG745"/>
      <c r="PLH745"/>
      <c r="PLI745"/>
      <c r="PLJ745"/>
      <c r="PLK745"/>
      <c r="PLL745"/>
      <c r="PLM745"/>
      <c r="PLN745"/>
      <c r="PLO745"/>
      <c r="PLP745"/>
      <c r="PLQ745"/>
      <c r="PLR745"/>
      <c r="PLS745"/>
      <c r="PLT745"/>
      <c r="PLU745"/>
      <c r="PLV745"/>
      <c r="PLW745"/>
      <c r="PLX745"/>
      <c r="PLY745"/>
      <c r="PLZ745"/>
      <c r="PMA745"/>
      <c r="PMB745"/>
      <c r="PMC745"/>
      <c r="PMD745"/>
      <c r="PME745"/>
      <c r="PMF745"/>
      <c r="PMG745"/>
      <c r="PMH745"/>
      <c r="PMI745"/>
      <c r="PMJ745"/>
      <c r="PMK745"/>
      <c r="PML745"/>
      <c r="PMM745"/>
      <c r="PMN745"/>
      <c r="PMO745"/>
      <c r="PMP745"/>
      <c r="PMQ745"/>
      <c r="PMR745"/>
      <c r="PMS745"/>
      <c r="PMT745"/>
      <c r="PMU745"/>
      <c r="PMV745"/>
      <c r="PMW745"/>
      <c r="PMX745"/>
      <c r="PMY745"/>
      <c r="PMZ745"/>
      <c r="PNA745"/>
      <c r="PNB745"/>
      <c r="PNC745"/>
      <c r="PND745"/>
      <c r="PNE745"/>
      <c r="PNF745"/>
      <c r="PNG745"/>
      <c r="PNH745"/>
      <c r="PNI745"/>
      <c r="PNJ745"/>
      <c r="PNK745"/>
      <c r="PNL745"/>
      <c r="PNM745"/>
      <c r="PNN745"/>
      <c r="PNO745"/>
      <c r="PNP745"/>
      <c r="PNQ745"/>
      <c r="PNR745"/>
      <c r="PNS745"/>
      <c r="PNT745"/>
      <c r="PNU745"/>
      <c r="PNV745"/>
      <c r="PNW745"/>
      <c r="PNX745"/>
      <c r="PNY745"/>
      <c r="PNZ745"/>
      <c r="POA745"/>
      <c r="POB745"/>
      <c r="POC745"/>
      <c r="POD745"/>
      <c r="POE745"/>
      <c r="POF745"/>
      <c r="POG745"/>
      <c r="POH745"/>
      <c r="POI745"/>
      <c r="POJ745"/>
      <c r="POK745"/>
      <c r="POL745"/>
      <c r="POM745"/>
      <c r="PON745"/>
      <c r="POO745"/>
      <c r="POP745"/>
      <c r="POQ745"/>
      <c r="POR745"/>
      <c r="POS745"/>
      <c r="POT745"/>
      <c r="POU745"/>
      <c r="POV745"/>
      <c r="POW745"/>
      <c r="POX745"/>
      <c r="POY745"/>
      <c r="POZ745"/>
      <c r="PPA745"/>
      <c r="PPB745"/>
      <c r="PPC745"/>
      <c r="PPD745"/>
      <c r="PPE745"/>
      <c r="PPF745"/>
      <c r="PPG745"/>
      <c r="PPH745"/>
      <c r="PPI745"/>
      <c r="PPJ745"/>
      <c r="PPK745"/>
      <c r="PPL745"/>
      <c r="PPM745"/>
      <c r="PPN745"/>
      <c r="PPO745"/>
      <c r="PPP745"/>
      <c r="PPQ745"/>
      <c r="PPR745"/>
      <c r="PPS745"/>
      <c r="PPT745"/>
      <c r="PPU745"/>
      <c r="PPV745"/>
      <c r="PPW745"/>
      <c r="PPX745"/>
      <c r="PPY745"/>
      <c r="PPZ745"/>
      <c r="PQA745"/>
      <c r="PQB745"/>
      <c r="PQC745"/>
      <c r="PQD745"/>
      <c r="PQE745"/>
      <c r="PQF745"/>
      <c r="PQG745"/>
      <c r="PQH745"/>
      <c r="PQI745"/>
      <c r="PQJ745"/>
      <c r="PQK745"/>
      <c r="PQL745"/>
      <c r="PQM745"/>
      <c r="PQN745"/>
      <c r="PQO745"/>
      <c r="PQP745"/>
      <c r="PQQ745"/>
      <c r="PQR745"/>
      <c r="PQS745"/>
      <c r="PQT745"/>
      <c r="PQU745"/>
      <c r="PQV745"/>
      <c r="PQW745"/>
      <c r="PQX745"/>
      <c r="PQY745"/>
      <c r="PQZ745"/>
      <c r="PRA745"/>
      <c r="PRB745"/>
      <c r="PRC745"/>
      <c r="PRD745"/>
      <c r="PRE745"/>
      <c r="PRF745"/>
      <c r="PRG745"/>
      <c r="PRH745"/>
      <c r="PRI745"/>
      <c r="PRJ745"/>
      <c r="PRK745"/>
      <c r="PRL745"/>
      <c r="PRM745"/>
      <c r="PRN745"/>
      <c r="PRO745"/>
      <c r="PRP745"/>
      <c r="PRQ745"/>
      <c r="PRR745"/>
      <c r="PRS745"/>
      <c r="PRT745"/>
      <c r="PRU745"/>
      <c r="PRV745"/>
      <c r="PRW745"/>
      <c r="PRX745"/>
      <c r="PRY745"/>
      <c r="PRZ745"/>
      <c r="PSA745"/>
      <c r="PSB745"/>
      <c r="PSC745"/>
      <c r="PSD745"/>
      <c r="PSE745"/>
      <c r="PSF745"/>
      <c r="PSG745"/>
      <c r="PSH745"/>
      <c r="PSI745"/>
      <c r="PSJ745"/>
      <c r="PSK745"/>
      <c r="PSL745"/>
      <c r="PSM745"/>
      <c r="PSN745"/>
      <c r="PSO745"/>
      <c r="PSP745"/>
      <c r="PSQ745"/>
      <c r="PSR745"/>
      <c r="PSS745"/>
      <c r="PST745"/>
      <c r="PSU745"/>
      <c r="PSV745"/>
      <c r="PSW745"/>
      <c r="PSX745"/>
      <c r="PSY745"/>
      <c r="PSZ745"/>
      <c r="PTA745"/>
      <c r="PTB745"/>
      <c r="PTC745"/>
      <c r="PTD745"/>
      <c r="PTE745"/>
      <c r="PTF745"/>
      <c r="PTG745"/>
      <c r="PTH745"/>
      <c r="PTI745"/>
      <c r="PTJ745"/>
      <c r="PTK745"/>
      <c r="PTL745"/>
      <c r="PTM745"/>
      <c r="PTN745"/>
      <c r="PTO745"/>
      <c r="PTP745"/>
      <c r="PTQ745"/>
      <c r="PTR745"/>
      <c r="PTS745"/>
      <c r="PTT745"/>
      <c r="PTU745"/>
      <c r="PTV745"/>
      <c r="PTW745"/>
      <c r="PTX745"/>
      <c r="PTY745"/>
      <c r="PTZ745"/>
      <c r="PUA745"/>
      <c r="PUB745"/>
      <c r="PUC745"/>
      <c r="PUD745"/>
      <c r="PUE745"/>
      <c r="PUF745"/>
      <c r="PUG745"/>
      <c r="PUH745"/>
      <c r="PUI745"/>
      <c r="PUJ745"/>
      <c r="PUK745"/>
      <c r="PUL745"/>
      <c r="PUM745"/>
      <c r="PUN745"/>
      <c r="PUO745"/>
      <c r="PUP745"/>
      <c r="PUQ745"/>
      <c r="PUR745"/>
      <c r="PUS745"/>
      <c r="PUT745"/>
      <c r="PUU745"/>
      <c r="PUV745"/>
      <c r="PUW745"/>
      <c r="PUX745"/>
      <c r="PUY745"/>
      <c r="PUZ745"/>
      <c r="PVA745"/>
      <c r="PVB745"/>
      <c r="PVC745"/>
      <c r="PVD745"/>
      <c r="PVE745"/>
      <c r="PVF745"/>
      <c r="PVG745"/>
      <c r="PVH745"/>
      <c r="PVI745"/>
      <c r="PVJ745"/>
      <c r="PVK745"/>
      <c r="PVL745"/>
      <c r="PVM745"/>
      <c r="PVN745"/>
      <c r="PVO745"/>
      <c r="PVP745"/>
      <c r="PVQ745"/>
      <c r="PVR745"/>
      <c r="PVS745"/>
      <c r="PVT745"/>
      <c r="PVU745"/>
      <c r="PVV745"/>
      <c r="PVW745"/>
      <c r="PVX745"/>
      <c r="PVY745"/>
      <c r="PVZ745"/>
      <c r="PWA745"/>
      <c r="PWB745"/>
      <c r="PWC745"/>
      <c r="PWD745"/>
      <c r="PWE745"/>
      <c r="PWF745"/>
      <c r="PWG745"/>
      <c r="PWH745"/>
      <c r="PWI745"/>
      <c r="PWJ745"/>
      <c r="PWK745"/>
      <c r="PWL745"/>
      <c r="PWM745"/>
      <c r="PWN745"/>
      <c r="PWO745"/>
      <c r="PWP745"/>
      <c r="PWQ745"/>
      <c r="PWR745"/>
      <c r="PWS745"/>
      <c r="PWT745"/>
      <c r="PWU745"/>
      <c r="PWV745"/>
      <c r="PWW745"/>
      <c r="PWX745"/>
      <c r="PWY745"/>
      <c r="PWZ745"/>
      <c r="PXA745"/>
      <c r="PXB745"/>
      <c r="PXC745"/>
      <c r="PXD745"/>
      <c r="PXE745"/>
      <c r="PXF745"/>
      <c r="PXG745"/>
      <c r="PXH745"/>
      <c r="PXI745"/>
      <c r="PXJ745"/>
      <c r="PXK745"/>
      <c r="PXL745"/>
      <c r="PXM745"/>
      <c r="PXN745"/>
      <c r="PXO745"/>
      <c r="PXP745"/>
      <c r="PXQ745"/>
      <c r="PXR745"/>
      <c r="PXS745"/>
      <c r="PXT745"/>
      <c r="PXU745"/>
      <c r="PXV745"/>
      <c r="PXW745"/>
      <c r="PXX745"/>
      <c r="PXY745"/>
      <c r="PXZ745"/>
      <c r="PYA745"/>
      <c r="PYB745"/>
      <c r="PYC745"/>
      <c r="PYD745"/>
      <c r="PYE745"/>
      <c r="PYF745"/>
      <c r="PYG745"/>
      <c r="PYH745"/>
      <c r="PYI745"/>
      <c r="PYJ745"/>
      <c r="PYK745"/>
      <c r="PYL745"/>
      <c r="PYM745"/>
      <c r="PYN745"/>
      <c r="PYO745"/>
      <c r="PYP745"/>
      <c r="PYQ745"/>
      <c r="PYR745"/>
      <c r="PYS745"/>
      <c r="PYT745"/>
      <c r="PYU745"/>
      <c r="PYV745"/>
      <c r="PYW745"/>
      <c r="PYX745"/>
      <c r="PYY745"/>
      <c r="PYZ745"/>
      <c r="PZA745"/>
      <c r="PZB745"/>
      <c r="PZC745"/>
      <c r="PZD745"/>
      <c r="PZE745"/>
      <c r="PZF745"/>
      <c r="PZG745"/>
      <c r="PZH745"/>
      <c r="PZI745"/>
      <c r="PZJ745"/>
      <c r="PZK745"/>
      <c r="PZL745"/>
      <c r="PZM745"/>
      <c r="PZN745"/>
      <c r="PZO745"/>
      <c r="PZP745"/>
      <c r="PZQ745"/>
      <c r="PZR745"/>
      <c r="PZS745"/>
      <c r="PZT745"/>
      <c r="PZU745"/>
      <c r="PZV745"/>
      <c r="PZW745"/>
      <c r="PZX745"/>
      <c r="PZY745"/>
      <c r="PZZ745"/>
      <c r="QAA745"/>
      <c r="QAB745"/>
      <c r="QAC745"/>
      <c r="QAD745"/>
      <c r="QAE745"/>
      <c r="QAF745"/>
      <c r="QAG745"/>
      <c r="QAH745"/>
      <c r="QAI745"/>
      <c r="QAJ745"/>
      <c r="QAK745"/>
      <c r="QAL745"/>
      <c r="QAM745"/>
      <c r="QAN745"/>
      <c r="QAO745"/>
      <c r="QAP745"/>
      <c r="QAQ745"/>
      <c r="QAR745"/>
      <c r="QAS745"/>
      <c r="QAT745"/>
      <c r="QAU745"/>
      <c r="QAV745"/>
      <c r="QAW745"/>
      <c r="QAX745"/>
      <c r="QAY745"/>
      <c r="QAZ745"/>
      <c r="QBA745"/>
      <c r="QBB745"/>
      <c r="QBC745"/>
      <c r="QBD745"/>
      <c r="QBE745"/>
      <c r="QBF745"/>
      <c r="QBG745"/>
      <c r="QBH745"/>
      <c r="QBI745"/>
      <c r="QBJ745"/>
      <c r="QBK745"/>
      <c r="QBL745"/>
      <c r="QBM745"/>
      <c r="QBN745"/>
      <c r="QBO745"/>
      <c r="QBP745"/>
      <c r="QBQ745"/>
      <c r="QBR745"/>
      <c r="QBS745"/>
      <c r="QBT745"/>
      <c r="QBU745"/>
      <c r="QBV745"/>
      <c r="QBW745"/>
      <c r="QBX745"/>
      <c r="QBY745"/>
      <c r="QBZ745"/>
      <c r="QCA745"/>
      <c r="QCB745"/>
      <c r="QCC745"/>
      <c r="QCD745"/>
      <c r="QCE745"/>
      <c r="QCF745"/>
      <c r="QCG745"/>
      <c r="QCH745"/>
      <c r="QCI745"/>
      <c r="QCJ745"/>
      <c r="QCK745"/>
      <c r="QCL745"/>
      <c r="QCM745"/>
      <c r="QCN745"/>
      <c r="QCO745"/>
      <c r="QCP745"/>
      <c r="QCQ745"/>
      <c r="QCR745"/>
      <c r="QCS745"/>
      <c r="QCT745"/>
      <c r="QCU745"/>
      <c r="QCV745"/>
      <c r="QCW745"/>
      <c r="QCX745"/>
      <c r="QCY745"/>
      <c r="QCZ745"/>
      <c r="QDA745"/>
      <c r="QDB745"/>
      <c r="QDC745"/>
      <c r="QDD745"/>
      <c r="QDE745"/>
      <c r="QDF745"/>
      <c r="QDG745"/>
      <c r="QDH745"/>
      <c r="QDI745"/>
      <c r="QDJ745"/>
      <c r="QDK745"/>
      <c r="QDL745"/>
      <c r="QDM745"/>
      <c r="QDN745"/>
      <c r="QDO745"/>
      <c r="QDP745"/>
      <c r="QDQ745"/>
      <c r="QDR745"/>
      <c r="QDS745"/>
      <c r="QDT745"/>
      <c r="QDU745"/>
      <c r="QDV745"/>
      <c r="QDW745"/>
      <c r="QDX745"/>
      <c r="QDY745"/>
      <c r="QDZ745"/>
      <c r="QEA745"/>
      <c r="QEB745"/>
      <c r="QEC745"/>
      <c r="QED745"/>
      <c r="QEE745"/>
      <c r="QEF745"/>
      <c r="QEG745"/>
      <c r="QEH745"/>
      <c r="QEI745"/>
      <c r="QEJ745"/>
      <c r="QEK745"/>
      <c r="QEL745"/>
      <c r="QEM745"/>
      <c r="QEN745"/>
      <c r="QEO745"/>
      <c r="QEP745"/>
      <c r="QEQ745"/>
      <c r="QER745"/>
      <c r="QES745"/>
      <c r="QET745"/>
      <c r="QEU745"/>
      <c r="QEV745"/>
      <c r="QEW745"/>
      <c r="QEX745"/>
      <c r="QEY745"/>
      <c r="QEZ745"/>
      <c r="QFA745"/>
      <c r="QFB745"/>
      <c r="QFC745"/>
      <c r="QFD745"/>
      <c r="QFE745"/>
      <c r="QFF745"/>
      <c r="QFG745"/>
      <c r="QFH745"/>
      <c r="QFI745"/>
      <c r="QFJ745"/>
      <c r="QFK745"/>
      <c r="QFL745"/>
      <c r="QFM745"/>
      <c r="QFN745"/>
      <c r="QFO745"/>
      <c r="QFP745"/>
      <c r="QFQ745"/>
      <c r="QFR745"/>
      <c r="QFS745"/>
      <c r="QFT745"/>
      <c r="QFU745"/>
      <c r="QFV745"/>
      <c r="QFW745"/>
      <c r="QFX745"/>
      <c r="QFY745"/>
      <c r="QFZ745"/>
      <c r="QGA745"/>
      <c r="QGB745"/>
      <c r="QGC745"/>
      <c r="QGD745"/>
      <c r="QGE745"/>
      <c r="QGF745"/>
      <c r="QGG745"/>
      <c r="QGH745"/>
      <c r="QGI745"/>
      <c r="QGJ745"/>
      <c r="QGK745"/>
      <c r="QGL745"/>
      <c r="QGM745"/>
      <c r="QGN745"/>
      <c r="QGO745"/>
      <c r="QGP745"/>
      <c r="QGQ745"/>
      <c r="QGR745"/>
      <c r="QGS745"/>
      <c r="QGT745"/>
      <c r="QGU745"/>
      <c r="QGV745"/>
      <c r="QGW745"/>
      <c r="QGX745"/>
      <c r="QGY745"/>
      <c r="QGZ745"/>
      <c r="QHA745"/>
      <c r="QHB745"/>
      <c r="QHC745"/>
      <c r="QHD745"/>
      <c r="QHE745"/>
      <c r="QHF745"/>
      <c r="QHG745"/>
      <c r="QHH745"/>
      <c r="QHI745"/>
      <c r="QHJ745"/>
      <c r="QHK745"/>
      <c r="QHL745"/>
      <c r="QHM745"/>
      <c r="QHN745"/>
      <c r="QHO745"/>
      <c r="QHP745"/>
      <c r="QHQ745"/>
      <c r="QHR745"/>
      <c r="QHS745"/>
      <c r="QHT745"/>
      <c r="QHU745"/>
      <c r="QHV745"/>
      <c r="QHW745"/>
      <c r="QHX745"/>
      <c r="QHY745"/>
      <c r="QHZ745"/>
      <c r="QIA745"/>
      <c r="QIB745"/>
      <c r="QIC745"/>
      <c r="QID745"/>
      <c r="QIE745"/>
      <c r="QIF745"/>
      <c r="QIG745"/>
      <c r="QIH745"/>
      <c r="QII745"/>
      <c r="QIJ745"/>
      <c r="QIK745"/>
      <c r="QIL745"/>
      <c r="QIM745"/>
      <c r="QIN745"/>
      <c r="QIO745"/>
      <c r="QIP745"/>
      <c r="QIQ745"/>
      <c r="QIR745"/>
      <c r="QIS745"/>
      <c r="QIT745"/>
      <c r="QIU745"/>
      <c r="QIV745"/>
      <c r="QIW745"/>
      <c r="QIX745"/>
      <c r="QIY745"/>
      <c r="QIZ745"/>
      <c r="QJA745"/>
      <c r="QJB745"/>
      <c r="QJC745"/>
      <c r="QJD745"/>
      <c r="QJE745"/>
      <c r="QJF745"/>
      <c r="QJG745"/>
      <c r="QJH745"/>
      <c r="QJI745"/>
      <c r="QJJ745"/>
      <c r="QJK745"/>
      <c r="QJL745"/>
      <c r="QJM745"/>
      <c r="QJN745"/>
      <c r="QJO745"/>
      <c r="QJP745"/>
      <c r="QJQ745"/>
      <c r="QJR745"/>
      <c r="QJS745"/>
      <c r="QJT745"/>
      <c r="QJU745"/>
      <c r="QJV745"/>
      <c r="QJW745"/>
      <c r="QJX745"/>
      <c r="QJY745"/>
      <c r="QJZ745"/>
      <c r="QKA745"/>
      <c r="QKB745"/>
      <c r="QKC745"/>
      <c r="QKD745"/>
      <c r="QKE745"/>
      <c r="QKF745"/>
      <c r="QKG745"/>
      <c r="QKH745"/>
      <c r="QKI745"/>
      <c r="QKJ745"/>
      <c r="QKK745"/>
      <c r="QKL745"/>
      <c r="QKM745"/>
      <c r="QKN745"/>
      <c r="QKO745"/>
      <c r="QKP745"/>
      <c r="QKQ745"/>
      <c r="QKR745"/>
      <c r="QKS745"/>
      <c r="QKT745"/>
      <c r="QKU745"/>
      <c r="QKV745"/>
      <c r="QKW745"/>
      <c r="QKX745"/>
      <c r="QKY745"/>
      <c r="QKZ745"/>
      <c r="QLA745"/>
      <c r="QLB745"/>
      <c r="QLC745"/>
      <c r="QLD745"/>
      <c r="QLE745"/>
      <c r="QLF745"/>
      <c r="QLG745"/>
      <c r="QLH745"/>
      <c r="QLI745"/>
      <c r="QLJ745"/>
      <c r="QLK745"/>
      <c r="QLL745"/>
      <c r="QLM745"/>
      <c r="QLN745"/>
      <c r="QLO745"/>
      <c r="QLP745"/>
      <c r="QLQ745"/>
      <c r="QLR745"/>
      <c r="QLS745"/>
      <c r="QLT745"/>
      <c r="QLU745"/>
      <c r="QLV745"/>
      <c r="QLW745"/>
      <c r="QLX745"/>
      <c r="QLY745"/>
      <c r="QLZ745"/>
      <c r="QMA745"/>
      <c r="QMB745"/>
      <c r="QMC745"/>
      <c r="QMD745"/>
      <c r="QME745"/>
      <c r="QMF745"/>
      <c r="QMG745"/>
      <c r="QMH745"/>
      <c r="QMI745"/>
      <c r="QMJ745"/>
      <c r="QMK745"/>
      <c r="QML745"/>
      <c r="QMM745"/>
      <c r="QMN745"/>
      <c r="QMO745"/>
      <c r="QMP745"/>
      <c r="QMQ745"/>
      <c r="QMR745"/>
      <c r="QMS745"/>
      <c r="QMT745"/>
      <c r="QMU745"/>
      <c r="QMV745"/>
      <c r="QMW745"/>
      <c r="QMX745"/>
      <c r="QMY745"/>
      <c r="QMZ745"/>
      <c r="QNA745"/>
      <c r="QNB745"/>
      <c r="QNC745"/>
      <c r="QND745"/>
      <c r="QNE745"/>
      <c r="QNF745"/>
      <c r="QNG745"/>
      <c r="QNH745"/>
      <c r="QNI745"/>
      <c r="QNJ745"/>
      <c r="QNK745"/>
      <c r="QNL745"/>
      <c r="QNM745"/>
      <c r="QNN745"/>
      <c r="QNO745"/>
      <c r="QNP745"/>
      <c r="QNQ745"/>
      <c r="QNR745"/>
      <c r="QNS745"/>
      <c r="QNT745"/>
      <c r="QNU745"/>
      <c r="QNV745"/>
      <c r="QNW745"/>
      <c r="QNX745"/>
      <c r="QNY745"/>
      <c r="QNZ745"/>
      <c r="QOA745"/>
      <c r="QOB745"/>
      <c r="QOC745"/>
      <c r="QOD745"/>
      <c r="QOE745"/>
      <c r="QOF745"/>
      <c r="QOG745"/>
      <c r="QOH745"/>
      <c r="QOI745"/>
      <c r="QOJ745"/>
      <c r="QOK745"/>
      <c r="QOL745"/>
      <c r="QOM745"/>
      <c r="QON745"/>
      <c r="QOO745"/>
      <c r="QOP745"/>
      <c r="QOQ745"/>
      <c r="QOR745"/>
      <c r="QOS745"/>
      <c r="QOT745"/>
      <c r="QOU745"/>
      <c r="QOV745"/>
      <c r="QOW745"/>
      <c r="QOX745"/>
      <c r="QOY745"/>
      <c r="QOZ745"/>
      <c r="QPA745"/>
      <c r="QPB745"/>
      <c r="QPC745"/>
      <c r="QPD745"/>
      <c r="QPE745"/>
      <c r="QPF745"/>
      <c r="QPG745"/>
      <c r="QPH745"/>
      <c r="QPI745"/>
      <c r="QPJ745"/>
      <c r="QPK745"/>
      <c r="QPL745"/>
      <c r="QPM745"/>
      <c r="QPN745"/>
      <c r="QPO745"/>
      <c r="QPP745"/>
      <c r="QPQ745"/>
      <c r="QPR745"/>
      <c r="QPS745"/>
      <c r="QPT745"/>
      <c r="QPU745"/>
      <c r="QPV745"/>
      <c r="QPW745"/>
      <c r="QPX745"/>
      <c r="QPY745"/>
      <c r="QPZ745"/>
      <c r="QQA745"/>
      <c r="QQB745"/>
      <c r="QQC745"/>
      <c r="QQD745"/>
      <c r="QQE745"/>
      <c r="QQF745"/>
      <c r="QQG745"/>
      <c r="QQH745"/>
      <c r="QQI745"/>
      <c r="QQJ745"/>
      <c r="QQK745"/>
      <c r="QQL745"/>
      <c r="QQM745"/>
      <c r="QQN745"/>
      <c r="QQO745"/>
      <c r="QQP745"/>
      <c r="QQQ745"/>
      <c r="QQR745"/>
      <c r="QQS745"/>
      <c r="QQT745"/>
      <c r="QQU745"/>
      <c r="QQV745"/>
      <c r="QQW745"/>
      <c r="QQX745"/>
      <c r="QQY745"/>
      <c r="QQZ745"/>
      <c r="QRA745"/>
      <c r="QRB745"/>
      <c r="QRC745"/>
      <c r="QRD745"/>
      <c r="QRE745"/>
      <c r="QRF745"/>
      <c r="QRG745"/>
      <c r="QRH745"/>
      <c r="QRI745"/>
      <c r="QRJ745"/>
      <c r="QRK745"/>
      <c r="QRL745"/>
      <c r="QRM745"/>
      <c r="QRN745"/>
      <c r="QRO745"/>
      <c r="QRP745"/>
      <c r="QRQ745"/>
      <c r="QRR745"/>
      <c r="QRS745"/>
      <c r="QRT745"/>
      <c r="QRU745"/>
      <c r="QRV745"/>
      <c r="QRW745"/>
      <c r="QRX745"/>
      <c r="QRY745"/>
      <c r="QRZ745"/>
      <c r="QSA745"/>
      <c r="QSB745"/>
      <c r="QSC745"/>
      <c r="QSD745"/>
      <c r="QSE745"/>
      <c r="QSF745"/>
      <c r="QSG745"/>
      <c r="QSH745"/>
      <c r="QSI745"/>
      <c r="QSJ745"/>
      <c r="QSK745"/>
      <c r="QSL745"/>
      <c r="QSM745"/>
      <c r="QSN745"/>
      <c r="QSO745"/>
      <c r="QSP745"/>
      <c r="QSQ745"/>
      <c r="QSR745"/>
      <c r="QSS745"/>
      <c r="QST745"/>
      <c r="QSU745"/>
      <c r="QSV745"/>
      <c r="QSW745"/>
      <c r="QSX745"/>
      <c r="QSY745"/>
      <c r="QSZ745"/>
      <c r="QTA745"/>
      <c r="QTB745"/>
      <c r="QTC745"/>
      <c r="QTD745"/>
      <c r="QTE745"/>
      <c r="QTF745"/>
      <c r="QTG745"/>
      <c r="QTH745"/>
      <c r="QTI745"/>
      <c r="QTJ745"/>
      <c r="QTK745"/>
      <c r="QTL745"/>
      <c r="QTM745"/>
      <c r="QTN745"/>
      <c r="QTO745"/>
      <c r="QTP745"/>
      <c r="QTQ745"/>
      <c r="QTR745"/>
      <c r="QTS745"/>
      <c r="QTT745"/>
      <c r="QTU745"/>
      <c r="QTV745"/>
      <c r="QTW745"/>
      <c r="QTX745"/>
      <c r="QTY745"/>
      <c r="QTZ745"/>
      <c r="QUA745"/>
      <c r="QUB745"/>
      <c r="QUC745"/>
      <c r="QUD745"/>
      <c r="QUE745"/>
      <c r="QUF745"/>
      <c r="QUG745"/>
      <c r="QUH745"/>
      <c r="QUI745"/>
      <c r="QUJ745"/>
      <c r="QUK745"/>
      <c r="QUL745"/>
      <c r="QUM745"/>
      <c r="QUN745"/>
      <c r="QUO745"/>
      <c r="QUP745"/>
      <c r="QUQ745"/>
      <c r="QUR745"/>
      <c r="QUS745"/>
      <c r="QUT745"/>
      <c r="QUU745"/>
      <c r="QUV745"/>
      <c r="QUW745"/>
      <c r="QUX745"/>
      <c r="QUY745"/>
      <c r="QUZ745"/>
      <c r="QVA745"/>
      <c r="QVB745"/>
      <c r="QVC745"/>
      <c r="QVD745"/>
      <c r="QVE745"/>
      <c r="QVF745"/>
      <c r="QVG745"/>
      <c r="QVH745"/>
      <c r="QVI745"/>
      <c r="QVJ745"/>
      <c r="QVK745"/>
      <c r="QVL745"/>
      <c r="QVM745"/>
      <c r="QVN745"/>
      <c r="QVO745"/>
      <c r="QVP745"/>
      <c r="QVQ745"/>
      <c r="QVR745"/>
      <c r="QVS745"/>
      <c r="QVT745"/>
      <c r="QVU745"/>
      <c r="QVV745"/>
      <c r="QVW745"/>
      <c r="QVX745"/>
      <c r="QVY745"/>
      <c r="QVZ745"/>
      <c r="QWA745"/>
      <c r="QWB745"/>
      <c r="QWC745"/>
      <c r="QWD745"/>
      <c r="QWE745"/>
      <c r="QWF745"/>
      <c r="QWG745"/>
      <c r="QWH745"/>
      <c r="QWI745"/>
      <c r="QWJ745"/>
      <c r="QWK745"/>
      <c r="QWL745"/>
      <c r="QWM745"/>
      <c r="QWN745"/>
      <c r="QWO745"/>
      <c r="QWP745"/>
      <c r="QWQ745"/>
      <c r="QWR745"/>
      <c r="QWS745"/>
      <c r="QWT745"/>
      <c r="QWU745"/>
      <c r="QWV745"/>
      <c r="QWW745"/>
      <c r="QWX745"/>
      <c r="QWY745"/>
      <c r="QWZ745"/>
      <c r="QXA745"/>
      <c r="QXB745"/>
      <c r="QXC745"/>
      <c r="QXD745"/>
      <c r="QXE745"/>
      <c r="QXF745"/>
      <c r="QXG745"/>
      <c r="QXH745"/>
      <c r="QXI745"/>
      <c r="QXJ745"/>
      <c r="QXK745"/>
      <c r="QXL745"/>
      <c r="QXM745"/>
      <c r="QXN745"/>
      <c r="QXO745"/>
      <c r="QXP745"/>
      <c r="QXQ745"/>
      <c r="QXR745"/>
      <c r="QXS745"/>
      <c r="QXT745"/>
      <c r="QXU745"/>
      <c r="QXV745"/>
      <c r="QXW745"/>
      <c r="QXX745"/>
      <c r="QXY745"/>
      <c r="QXZ745"/>
      <c r="QYA745"/>
      <c r="QYB745"/>
      <c r="QYC745"/>
      <c r="QYD745"/>
      <c r="QYE745"/>
      <c r="QYF745"/>
      <c r="QYG745"/>
      <c r="QYH745"/>
      <c r="QYI745"/>
      <c r="QYJ745"/>
      <c r="QYK745"/>
      <c r="QYL745"/>
      <c r="QYM745"/>
      <c r="QYN745"/>
      <c r="QYO745"/>
      <c r="QYP745"/>
      <c r="QYQ745"/>
      <c r="QYR745"/>
      <c r="QYS745"/>
      <c r="QYT745"/>
      <c r="QYU745"/>
      <c r="QYV745"/>
      <c r="QYW745"/>
      <c r="QYX745"/>
      <c r="QYY745"/>
      <c r="QYZ745"/>
      <c r="QZA745"/>
      <c r="QZB745"/>
      <c r="QZC745"/>
      <c r="QZD745"/>
      <c r="QZE745"/>
      <c r="QZF745"/>
      <c r="QZG745"/>
      <c r="QZH745"/>
      <c r="QZI745"/>
      <c r="QZJ745"/>
      <c r="QZK745"/>
      <c r="QZL745"/>
      <c r="QZM745"/>
      <c r="QZN745"/>
      <c r="QZO745"/>
      <c r="QZP745"/>
      <c r="QZQ745"/>
      <c r="QZR745"/>
      <c r="QZS745"/>
      <c r="QZT745"/>
      <c r="QZU745"/>
      <c r="QZV745"/>
      <c r="QZW745"/>
      <c r="QZX745"/>
      <c r="QZY745"/>
      <c r="QZZ745"/>
      <c r="RAA745"/>
      <c r="RAB745"/>
      <c r="RAC745"/>
      <c r="RAD745"/>
      <c r="RAE745"/>
      <c r="RAF745"/>
      <c r="RAG745"/>
      <c r="RAH745"/>
      <c r="RAI745"/>
      <c r="RAJ745"/>
      <c r="RAK745"/>
      <c r="RAL745"/>
      <c r="RAM745"/>
      <c r="RAN745"/>
      <c r="RAO745"/>
      <c r="RAP745"/>
      <c r="RAQ745"/>
      <c r="RAR745"/>
      <c r="RAS745"/>
      <c r="RAT745"/>
      <c r="RAU745"/>
      <c r="RAV745"/>
      <c r="RAW745"/>
      <c r="RAX745"/>
      <c r="RAY745"/>
      <c r="RAZ745"/>
      <c r="RBA745"/>
      <c r="RBB745"/>
      <c r="RBC745"/>
      <c r="RBD745"/>
      <c r="RBE745"/>
      <c r="RBF745"/>
      <c r="RBG745"/>
      <c r="RBH745"/>
      <c r="RBI745"/>
      <c r="RBJ745"/>
      <c r="RBK745"/>
      <c r="RBL745"/>
      <c r="RBM745"/>
      <c r="RBN745"/>
      <c r="RBO745"/>
      <c r="RBP745"/>
      <c r="RBQ745"/>
      <c r="RBR745"/>
      <c r="RBS745"/>
      <c r="RBT745"/>
      <c r="RBU745"/>
      <c r="RBV745"/>
      <c r="RBW745"/>
      <c r="RBX745"/>
      <c r="RBY745"/>
      <c r="RBZ745"/>
      <c r="RCA745"/>
      <c r="RCB745"/>
      <c r="RCC745"/>
      <c r="RCD745"/>
      <c r="RCE745"/>
      <c r="RCF745"/>
      <c r="RCG745"/>
      <c r="RCH745"/>
      <c r="RCI745"/>
      <c r="RCJ745"/>
      <c r="RCK745"/>
      <c r="RCL745"/>
      <c r="RCM745"/>
      <c r="RCN745"/>
      <c r="RCO745"/>
      <c r="RCP745"/>
      <c r="RCQ745"/>
      <c r="RCR745"/>
      <c r="RCS745"/>
      <c r="RCT745"/>
      <c r="RCU745"/>
      <c r="RCV745"/>
      <c r="RCW745"/>
      <c r="RCX745"/>
      <c r="RCY745"/>
      <c r="RCZ745"/>
      <c r="RDA745"/>
      <c r="RDB745"/>
      <c r="RDC745"/>
      <c r="RDD745"/>
      <c r="RDE745"/>
      <c r="RDF745"/>
      <c r="RDG745"/>
      <c r="RDH745"/>
      <c r="RDI745"/>
      <c r="RDJ745"/>
      <c r="RDK745"/>
      <c r="RDL745"/>
      <c r="RDM745"/>
      <c r="RDN745"/>
      <c r="RDO745"/>
      <c r="RDP745"/>
      <c r="RDQ745"/>
      <c r="RDR745"/>
      <c r="RDS745"/>
      <c r="RDT745"/>
      <c r="RDU745"/>
      <c r="RDV745"/>
      <c r="RDW745"/>
      <c r="RDX745"/>
      <c r="RDY745"/>
      <c r="RDZ745"/>
      <c r="REA745"/>
      <c r="REB745"/>
      <c r="REC745"/>
      <c r="RED745"/>
      <c r="REE745"/>
      <c r="REF745"/>
      <c r="REG745"/>
      <c r="REH745"/>
      <c r="REI745"/>
      <c r="REJ745"/>
      <c r="REK745"/>
      <c r="REL745"/>
      <c r="REM745"/>
      <c r="REN745"/>
      <c r="REO745"/>
      <c r="REP745"/>
      <c r="REQ745"/>
      <c r="RER745"/>
      <c r="RES745"/>
      <c r="RET745"/>
      <c r="REU745"/>
      <c r="REV745"/>
      <c r="REW745"/>
      <c r="REX745"/>
      <c r="REY745"/>
      <c r="REZ745"/>
      <c r="RFA745"/>
      <c r="RFB745"/>
      <c r="RFC745"/>
      <c r="RFD745"/>
      <c r="RFE745"/>
      <c r="RFF745"/>
      <c r="RFG745"/>
      <c r="RFH745"/>
      <c r="RFI745"/>
      <c r="RFJ745"/>
      <c r="RFK745"/>
      <c r="RFL745"/>
      <c r="RFM745"/>
      <c r="RFN745"/>
      <c r="RFO745"/>
      <c r="RFP745"/>
      <c r="RFQ745"/>
      <c r="RFR745"/>
      <c r="RFS745"/>
      <c r="RFT745"/>
      <c r="RFU745"/>
      <c r="RFV745"/>
      <c r="RFW745"/>
      <c r="RFX745"/>
      <c r="RFY745"/>
      <c r="RFZ745"/>
      <c r="RGA745"/>
      <c r="RGB745"/>
      <c r="RGC745"/>
      <c r="RGD745"/>
      <c r="RGE745"/>
      <c r="RGF745"/>
      <c r="RGG745"/>
      <c r="RGH745"/>
      <c r="RGI745"/>
      <c r="RGJ745"/>
      <c r="RGK745"/>
      <c r="RGL745"/>
      <c r="RGM745"/>
      <c r="RGN745"/>
      <c r="RGO745"/>
      <c r="RGP745"/>
      <c r="RGQ745"/>
      <c r="RGR745"/>
      <c r="RGS745"/>
      <c r="RGT745"/>
      <c r="RGU745"/>
      <c r="RGV745"/>
      <c r="RGW745"/>
      <c r="RGX745"/>
      <c r="RGY745"/>
      <c r="RGZ745"/>
      <c r="RHA745"/>
      <c r="RHB745"/>
      <c r="RHC745"/>
      <c r="RHD745"/>
      <c r="RHE745"/>
      <c r="RHF745"/>
      <c r="RHG745"/>
      <c r="RHH745"/>
      <c r="RHI745"/>
      <c r="RHJ745"/>
      <c r="RHK745"/>
      <c r="RHL745"/>
      <c r="RHM745"/>
      <c r="RHN745"/>
      <c r="RHO745"/>
      <c r="RHP745"/>
      <c r="RHQ745"/>
      <c r="RHR745"/>
      <c r="RHS745"/>
      <c r="RHT745"/>
      <c r="RHU745"/>
      <c r="RHV745"/>
      <c r="RHW745"/>
      <c r="RHX745"/>
      <c r="RHY745"/>
      <c r="RHZ745"/>
      <c r="RIA745"/>
      <c r="RIB745"/>
      <c r="RIC745"/>
      <c r="RID745"/>
      <c r="RIE745"/>
      <c r="RIF745"/>
      <c r="RIG745"/>
      <c r="RIH745"/>
      <c r="RII745"/>
      <c r="RIJ745"/>
      <c r="RIK745"/>
      <c r="RIL745"/>
      <c r="RIM745"/>
      <c r="RIN745"/>
      <c r="RIO745"/>
      <c r="RIP745"/>
      <c r="RIQ745"/>
      <c r="RIR745"/>
      <c r="RIS745"/>
      <c r="RIT745"/>
      <c r="RIU745"/>
      <c r="RIV745"/>
      <c r="RIW745"/>
      <c r="RIX745"/>
      <c r="RIY745"/>
      <c r="RIZ745"/>
      <c r="RJA745"/>
      <c r="RJB745"/>
      <c r="RJC745"/>
      <c r="RJD745"/>
      <c r="RJE745"/>
      <c r="RJF745"/>
      <c r="RJG745"/>
      <c r="RJH745"/>
      <c r="RJI745"/>
      <c r="RJJ745"/>
      <c r="RJK745"/>
      <c r="RJL745"/>
      <c r="RJM745"/>
      <c r="RJN745"/>
      <c r="RJO745"/>
      <c r="RJP745"/>
      <c r="RJQ745"/>
      <c r="RJR745"/>
      <c r="RJS745"/>
      <c r="RJT745"/>
      <c r="RJU745"/>
      <c r="RJV745"/>
      <c r="RJW745"/>
      <c r="RJX745"/>
      <c r="RJY745"/>
      <c r="RJZ745"/>
      <c r="RKA745"/>
      <c r="RKB745"/>
      <c r="RKC745"/>
      <c r="RKD745"/>
      <c r="RKE745"/>
      <c r="RKF745"/>
      <c r="RKG745"/>
      <c r="RKH745"/>
      <c r="RKI745"/>
      <c r="RKJ745"/>
      <c r="RKK745"/>
      <c r="RKL745"/>
      <c r="RKM745"/>
      <c r="RKN745"/>
      <c r="RKO745"/>
      <c r="RKP745"/>
      <c r="RKQ745"/>
      <c r="RKR745"/>
      <c r="RKS745"/>
      <c r="RKT745"/>
      <c r="RKU745"/>
      <c r="RKV745"/>
      <c r="RKW745"/>
      <c r="RKX745"/>
      <c r="RKY745"/>
      <c r="RKZ745"/>
      <c r="RLA745"/>
      <c r="RLB745"/>
      <c r="RLC745"/>
      <c r="RLD745"/>
      <c r="RLE745"/>
      <c r="RLF745"/>
      <c r="RLG745"/>
      <c r="RLH745"/>
      <c r="RLI745"/>
      <c r="RLJ745"/>
      <c r="RLK745"/>
      <c r="RLL745"/>
      <c r="RLM745"/>
      <c r="RLN745"/>
      <c r="RLO745"/>
      <c r="RLP745"/>
      <c r="RLQ745"/>
      <c r="RLR745"/>
      <c r="RLS745"/>
      <c r="RLT745"/>
      <c r="RLU745"/>
      <c r="RLV745"/>
      <c r="RLW745"/>
      <c r="RLX745"/>
      <c r="RLY745"/>
      <c r="RLZ745"/>
      <c r="RMA745"/>
      <c r="RMB745"/>
      <c r="RMC745"/>
      <c r="RMD745"/>
      <c r="RME745"/>
      <c r="RMF745"/>
      <c r="RMG745"/>
      <c r="RMH745"/>
      <c r="RMI745"/>
      <c r="RMJ745"/>
      <c r="RMK745"/>
      <c r="RML745"/>
      <c r="RMM745"/>
      <c r="RMN745"/>
      <c r="RMO745"/>
      <c r="RMP745"/>
      <c r="RMQ745"/>
      <c r="RMR745"/>
      <c r="RMS745"/>
      <c r="RMT745"/>
      <c r="RMU745"/>
      <c r="RMV745"/>
      <c r="RMW745"/>
      <c r="RMX745"/>
      <c r="RMY745"/>
      <c r="RMZ745"/>
      <c r="RNA745"/>
      <c r="RNB745"/>
      <c r="RNC745"/>
      <c r="RND745"/>
      <c r="RNE745"/>
      <c r="RNF745"/>
      <c r="RNG745"/>
      <c r="RNH745"/>
      <c r="RNI745"/>
      <c r="RNJ745"/>
      <c r="RNK745"/>
      <c r="RNL745"/>
      <c r="RNM745"/>
      <c r="RNN745"/>
      <c r="RNO745"/>
      <c r="RNP745"/>
      <c r="RNQ745"/>
      <c r="RNR745"/>
      <c r="RNS745"/>
      <c r="RNT745"/>
      <c r="RNU745"/>
      <c r="RNV745"/>
      <c r="RNW745"/>
      <c r="RNX745"/>
      <c r="RNY745"/>
      <c r="RNZ745"/>
      <c r="ROA745"/>
      <c r="ROB745"/>
      <c r="ROC745"/>
      <c r="ROD745"/>
      <c r="ROE745"/>
      <c r="ROF745"/>
      <c r="ROG745"/>
      <c r="ROH745"/>
      <c r="ROI745"/>
      <c r="ROJ745"/>
      <c r="ROK745"/>
      <c r="ROL745"/>
      <c r="ROM745"/>
      <c r="RON745"/>
      <c r="ROO745"/>
      <c r="ROP745"/>
      <c r="ROQ745"/>
      <c r="ROR745"/>
      <c r="ROS745"/>
      <c r="ROT745"/>
      <c r="ROU745"/>
      <c r="ROV745"/>
      <c r="ROW745"/>
      <c r="ROX745"/>
      <c r="ROY745"/>
      <c r="ROZ745"/>
      <c r="RPA745"/>
      <c r="RPB745"/>
      <c r="RPC745"/>
      <c r="RPD745"/>
      <c r="RPE745"/>
      <c r="RPF745"/>
      <c r="RPG745"/>
      <c r="RPH745"/>
      <c r="RPI745"/>
      <c r="RPJ745"/>
      <c r="RPK745"/>
      <c r="RPL745"/>
      <c r="RPM745"/>
      <c r="RPN745"/>
      <c r="RPO745"/>
      <c r="RPP745"/>
      <c r="RPQ745"/>
      <c r="RPR745"/>
      <c r="RPS745"/>
      <c r="RPT745"/>
      <c r="RPU745"/>
      <c r="RPV745"/>
      <c r="RPW745"/>
      <c r="RPX745"/>
      <c r="RPY745"/>
      <c r="RPZ745"/>
      <c r="RQA745"/>
      <c r="RQB745"/>
      <c r="RQC745"/>
      <c r="RQD745"/>
      <c r="RQE745"/>
      <c r="RQF745"/>
      <c r="RQG745"/>
      <c r="RQH745"/>
      <c r="RQI745"/>
      <c r="RQJ745"/>
      <c r="RQK745"/>
      <c r="RQL745"/>
      <c r="RQM745"/>
      <c r="RQN745"/>
      <c r="RQO745"/>
      <c r="RQP745"/>
      <c r="RQQ745"/>
      <c r="RQR745"/>
      <c r="RQS745"/>
      <c r="RQT745"/>
      <c r="RQU745"/>
      <c r="RQV745"/>
      <c r="RQW745"/>
      <c r="RQX745"/>
      <c r="RQY745"/>
      <c r="RQZ745"/>
      <c r="RRA745"/>
      <c r="RRB745"/>
      <c r="RRC745"/>
      <c r="RRD745"/>
      <c r="RRE745"/>
      <c r="RRF745"/>
      <c r="RRG745"/>
      <c r="RRH745"/>
      <c r="RRI745"/>
      <c r="RRJ745"/>
      <c r="RRK745"/>
      <c r="RRL745"/>
      <c r="RRM745"/>
      <c r="RRN745"/>
      <c r="RRO745"/>
      <c r="RRP745"/>
      <c r="RRQ745"/>
      <c r="RRR745"/>
      <c r="RRS745"/>
      <c r="RRT745"/>
      <c r="RRU745"/>
      <c r="RRV745"/>
      <c r="RRW745"/>
      <c r="RRX745"/>
      <c r="RRY745"/>
      <c r="RRZ745"/>
      <c r="RSA745"/>
      <c r="RSB745"/>
      <c r="RSC745"/>
      <c r="RSD745"/>
      <c r="RSE745"/>
      <c r="RSF745"/>
      <c r="RSG745"/>
      <c r="RSH745"/>
      <c r="RSI745"/>
      <c r="RSJ745"/>
      <c r="RSK745"/>
      <c r="RSL745"/>
      <c r="RSM745"/>
      <c r="RSN745"/>
      <c r="RSO745"/>
      <c r="RSP745"/>
      <c r="RSQ745"/>
      <c r="RSR745"/>
      <c r="RSS745"/>
      <c r="RST745"/>
      <c r="RSU745"/>
      <c r="RSV745"/>
      <c r="RSW745"/>
      <c r="RSX745"/>
      <c r="RSY745"/>
      <c r="RSZ745"/>
      <c r="RTA745"/>
      <c r="RTB745"/>
      <c r="RTC745"/>
      <c r="RTD745"/>
      <c r="RTE745"/>
      <c r="RTF745"/>
      <c r="RTG745"/>
      <c r="RTH745"/>
      <c r="RTI745"/>
      <c r="RTJ745"/>
      <c r="RTK745"/>
      <c r="RTL745"/>
      <c r="RTM745"/>
      <c r="RTN745"/>
      <c r="RTO745"/>
      <c r="RTP745"/>
      <c r="RTQ745"/>
      <c r="RTR745"/>
      <c r="RTS745"/>
      <c r="RTT745"/>
      <c r="RTU745"/>
      <c r="RTV745"/>
      <c r="RTW745"/>
      <c r="RTX745"/>
      <c r="RTY745"/>
      <c r="RTZ745"/>
      <c r="RUA745"/>
      <c r="RUB745"/>
      <c r="RUC745"/>
      <c r="RUD745"/>
      <c r="RUE745"/>
      <c r="RUF745"/>
      <c r="RUG745"/>
      <c r="RUH745"/>
      <c r="RUI745"/>
      <c r="RUJ745"/>
      <c r="RUK745"/>
      <c r="RUL745"/>
      <c r="RUM745"/>
      <c r="RUN745"/>
      <c r="RUO745"/>
      <c r="RUP745"/>
      <c r="RUQ745"/>
      <c r="RUR745"/>
      <c r="RUS745"/>
      <c r="RUT745"/>
      <c r="RUU745"/>
      <c r="RUV745"/>
      <c r="RUW745"/>
      <c r="RUX745"/>
      <c r="RUY745"/>
      <c r="RUZ745"/>
      <c r="RVA745"/>
      <c r="RVB745"/>
      <c r="RVC745"/>
      <c r="RVD745"/>
      <c r="RVE745"/>
      <c r="RVF745"/>
      <c r="RVG745"/>
      <c r="RVH745"/>
      <c r="RVI745"/>
      <c r="RVJ745"/>
      <c r="RVK745"/>
      <c r="RVL745"/>
      <c r="RVM745"/>
      <c r="RVN745"/>
      <c r="RVO745"/>
      <c r="RVP745"/>
      <c r="RVQ745"/>
      <c r="RVR745"/>
      <c r="RVS745"/>
      <c r="RVT745"/>
      <c r="RVU745"/>
      <c r="RVV745"/>
      <c r="RVW745"/>
      <c r="RVX745"/>
      <c r="RVY745"/>
      <c r="RVZ745"/>
      <c r="RWA745"/>
      <c r="RWB745"/>
      <c r="RWC745"/>
      <c r="RWD745"/>
      <c r="RWE745"/>
      <c r="RWF745"/>
      <c r="RWG745"/>
      <c r="RWH745"/>
      <c r="RWI745"/>
      <c r="RWJ745"/>
      <c r="RWK745"/>
      <c r="RWL745"/>
      <c r="RWM745"/>
      <c r="RWN745"/>
      <c r="RWO745"/>
      <c r="RWP745"/>
      <c r="RWQ745"/>
      <c r="RWR745"/>
      <c r="RWS745"/>
      <c r="RWT745"/>
      <c r="RWU745"/>
      <c r="RWV745"/>
      <c r="RWW745"/>
      <c r="RWX745"/>
      <c r="RWY745"/>
      <c r="RWZ745"/>
      <c r="RXA745"/>
      <c r="RXB745"/>
      <c r="RXC745"/>
      <c r="RXD745"/>
      <c r="RXE745"/>
      <c r="RXF745"/>
      <c r="RXG745"/>
      <c r="RXH745"/>
      <c r="RXI745"/>
      <c r="RXJ745"/>
      <c r="RXK745"/>
      <c r="RXL745"/>
      <c r="RXM745"/>
      <c r="RXN745"/>
      <c r="RXO745"/>
      <c r="RXP745"/>
      <c r="RXQ745"/>
      <c r="RXR745"/>
      <c r="RXS745"/>
      <c r="RXT745"/>
      <c r="RXU745"/>
      <c r="RXV745"/>
      <c r="RXW745"/>
      <c r="RXX745"/>
      <c r="RXY745"/>
      <c r="RXZ745"/>
      <c r="RYA745"/>
      <c r="RYB745"/>
      <c r="RYC745"/>
      <c r="RYD745"/>
      <c r="RYE745"/>
      <c r="RYF745"/>
      <c r="RYG745"/>
      <c r="RYH745"/>
      <c r="RYI745"/>
      <c r="RYJ745"/>
      <c r="RYK745"/>
      <c r="RYL745"/>
      <c r="RYM745"/>
      <c r="RYN745"/>
      <c r="RYO745"/>
      <c r="RYP745"/>
      <c r="RYQ745"/>
      <c r="RYR745"/>
      <c r="RYS745"/>
      <c r="RYT745"/>
      <c r="RYU745"/>
      <c r="RYV745"/>
      <c r="RYW745"/>
      <c r="RYX745"/>
      <c r="RYY745"/>
      <c r="RYZ745"/>
      <c r="RZA745"/>
      <c r="RZB745"/>
      <c r="RZC745"/>
      <c r="RZD745"/>
      <c r="RZE745"/>
      <c r="RZF745"/>
      <c r="RZG745"/>
      <c r="RZH745"/>
      <c r="RZI745"/>
      <c r="RZJ745"/>
      <c r="RZK745"/>
      <c r="RZL745"/>
      <c r="RZM745"/>
      <c r="RZN745"/>
      <c r="RZO745"/>
      <c r="RZP745"/>
      <c r="RZQ745"/>
      <c r="RZR745"/>
      <c r="RZS745"/>
      <c r="RZT745"/>
      <c r="RZU745"/>
      <c r="RZV745"/>
      <c r="RZW745"/>
      <c r="RZX745"/>
      <c r="RZY745"/>
      <c r="RZZ745"/>
      <c r="SAA745"/>
      <c r="SAB745"/>
      <c r="SAC745"/>
      <c r="SAD745"/>
      <c r="SAE745"/>
      <c r="SAF745"/>
      <c r="SAG745"/>
      <c r="SAH745"/>
      <c r="SAI745"/>
      <c r="SAJ745"/>
      <c r="SAK745"/>
      <c r="SAL745"/>
      <c r="SAM745"/>
      <c r="SAN745"/>
      <c r="SAO745"/>
      <c r="SAP745"/>
      <c r="SAQ745"/>
      <c r="SAR745"/>
      <c r="SAS745"/>
      <c r="SAT745"/>
      <c r="SAU745"/>
      <c r="SAV745"/>
      <c r="SAW745"/>
      <c r="SAX745"/>
      <c r="SAY745"/>
      <c r="SAZ745"/>
      <c r="SBA745"/>
      <c r="SBB745"/>
      <c r="SBC745"/>
      <c r="SBD745"/>
      <c r="SBE745"/>
      <c r="SBF745"/>
      <c r="SBG745"/>
      <c r="SBH745"/>
      <c r="SBI745"/>
      <c r="SBJ745"/>
      <c r="SBK745"/>
      <c r="SBL745"/>
      <c r="SBM745"/>
      <c r="SBN745"/>
      <c r="SBO745"/>
      <c r="SBP745"/>
      <c r="SBQ745"/>
      <c r="SBR745"/>
      <c r="SBS745"/>
      <c r="SBT745"/>
      <c r="SBU745"/>
      <c r="SBV745"/>
      <c r="SBW745"/>
      <c r="SBX745"/>
      <c r="SBY745"/>
      <c r="SBZ745"/>
      <c r="SCA745"/>
      <c r="SCB745"/>
      <c r="SCC745"/>
      <c r="SCD745"/>
      <c r="SCE745"/>
      <c r="SCF745"/>
      <c r="SCG745"/>
      <c r="SCH745"/>
      <c r="SCI745"/>
      <c r="SCJ745"/>
      <c r="SCK745"/>
      <c r="SCL745"/>
      <c r="SCM745"/>
      <c r="SCN745"/>
      <c r="SCO745"/>
      <c r="SCP745"/>
      <c r="SCQ745"/>
      <c r="SCR745"/>
      <c r="SCS745"/>
      <c r="SCT745"/>
      <c r="SCU745"/>
      <c r="SCV745"/>
      <c r="SCW745"/>
      <c r="SCX745"/>
      <c r="SCY745"/>
      <c r="SCZ745"/>
      <c r="SDA745"/>
      <c r="SDB745"/>
      <c r="SDC745"/>
      <c r="SDD745"/>
      <c r="SDE745"/>
      <c r="SDF745"/>
      <c r="SDG745"/>
      <c r="SDH745"/>
      <c r="SDI745"/>
      <c r="SDJ745"/>
      <c r="SDK745"/>
      <c r="SDL745"/>
      <c r="SDM745"/>
      <c r="SDN745"/>
      <c r="SDO745"/>
      <c r="SDP745"/>
      <c r="SDQ745"/>
      <c r="SDR745"/>
      <c r="SDS745"/>
      <c r="SDT745"/>
      <c r="SDU745"/>
      <c r="SDV745"/>
      <c r="SDW745"/>
      <c r="SDX745"/>
      <c r="SDY745"/>
      <c r="SDZ745"/>
      <c r="SEA745"/>
      <c r="SEB745"/>
      <c r="SEC745"/>
      <c r="SED745"/>
      <c r="SEE745"/>
      <c r="SEF745"/>
      <c r="SEG745"/>
      <c r="SEH745"/>
      <c r="SEI745"/>
      <c r="SEJ745"/>
      <c r="SEK745"/>
      <c r="SEL745"/>
      <c r="SEM745"/>
      <c r="SEN745"/>
      <c r="SEO745"/>
      <c r="SEP745"/>
      <c r="SEQ745"/>
      <c r="SER745"/>
      <c r="SES745"/>
      <c r="SET745"/>
      <c r="SEU745"/>
      <c r="SEV745"/>
      <c r="SEW745"/>
      <c r="SEX745"/>
      <c r="SEY745"/>
      <c r="SEZ745"/>
      <c r="SFA745"/>
      <c r="SFB745"/>
      <c r="SFC745"/>
      <c r="SFD745"/>
      <c r="SFE745"/>
      <c r="SFF745"/>
      <c r="SFG745"/>
      <c r="SFH745"/>
      <c r="SFI745"/>
      <c r="SFJ745"/>
      <c r="SFK745"/>
      <c r="SFL745"/>
      <c r="SFM745"/>
      <c r="SFN745"/>
      <c r="SFO745"/>
      <c r="SFP745"/>
      <c r="SFQ745"/>
      <c r="SFR745"/>
      <c r="SFS745"/>
      <c r="SFT745"/>
      <c r="SFU745"/>
      <c r="SFV745"/>
      <c r="SFW745"/>
      <c r="SFX745"/>
      <c r="SFY745"/>
      <c r="SFZ745"/>
      <c r="SGA745"/>
      <c r="SGB745"/>
      <c r="SGC745"/>
      <c r="SGD745"/>
      <c r="SGE745"/>
      <c r="SGF745"/>
      <c r="SGG745"/>
      <c r="SGH745"/>
      <c r="SGI745"/>
      <c r="SGJ745"/>
      <c r="SGK745"/>
      <c r="SGL745"/>
      <c r="SGM745"/>
      <c r="SGN745"/>
      <c r="SGO745"/>
      <c r="SGP745"/>
      <c r="SGQ745"/>
      <c r="SGR745"/>
      <c r="SGS745"/>
      <c r="SGT745"/>
      <c r="SGU745"/>
      <c r="SGV745"/>
      <c r="SGW745"/>
      <c r="SGX745"/>
      <c r="SGY745"/>
      <c r="SGZ745"/>
      <c r="SHA745"/>
      <c r="SHB745"/>
      <c r="SHC745"/>
      <c r="SHD745"/>
      <c r="SHE745"/>
      <c r="SHF745"/>
      <c r="SHG745"/>
      <c r="SHH745"/>
      <c r="SHI745"/>
      <c r="SHJ745"/>
      <c r="SHK745"/>
      <c r="SHL745"/>
      <c r="SHM745"/>
      <c r="SHN745"/>
      <c r="SHO745"/>
      <c r="SHP745"/>
      <c r="SHQ745"/>
      <c r="SHR745"/>
      <c r="SHS745"/>
      <c r="SHT745"/>
      <c r="SHU745"/>
      <c r="SHV745"/>
      <c r="SHW745"/>
      <c r="SHX745"/>
      <c r="SHY745"/>
      <c r="SHZ745"/>
      <c r="SIA745"/>
      <c r="SIB745"/>
      <c r="SIC745"/>
      <c r="SID745"/>
      <c r="SIE745"/>
      <c r="SIF745"/>
      <c r="SIG745"/>
      <c r="SIH745"/>
      <c r="SII745"/>
      <c r="SIJ745"/>
      <c r="SIK745"/>
      <c r="SIL745"/>
      <c r="SIM745"/>
      <c r="SIN745"/>
      <c r="SIO745"/>
      <c r="SIP745"/>
      <c r="SIQ745"/>
      <c r="SIR745"/>
      <c r="SIS745"/>
      <c r="SIT745"/>
      <c r="SIU745"/>
      <c r="SIV745"/>
      <c r="SIW745"/>
      <c r="SIX745"/>
      <c r="SIY745"/>
      <c r="SIZ745"/>
      <c r="SJA745"/>
      <c r="SJB745"/>
      <c r="SJC745"/>
      <c r="SJD745"/>
      <c r="SJE745"/>
      <c r="SJF745"/>
      <c r="SJG745"/>
      <c r="SJH745"/>
      <c r="SJI745"/>
      <c r="SJJ745"/>
      <c r="SJK745"/>
      <c r="SJL745"/>
      <c r="SJM745"/>
      <c r="SJN745"/>
      <c r="SJO745"/>
      <c r="SJP745"/>
      <c r="SJQ745"/>
      <c r="SJR745"/>
      <c r="SJS745"/>
      <c r="SJT745"/>
      <c r="SJU745"/>
      <c r="SJV745"/>
      <c r="SJW745"/>
      <c r="SJX745"/>
      <c r="SJY745"/>
      <c r="SJZ745"/>
      <c r="SKA745"/>
      <c r="SKB745"/>
      <c r="SKC745"/>
      <c r="SKD745"/>
      <c r="SKE745"/>
      <c r="SKF745"/>
      <c r="SKG745"/>
      <c r="SKH745"/>
      <c r="SKI745"/>
      <c r="SKJ745"/>
      <c r="SKK745"/>
      <c r="SKL745"/>
      <c r="SKM745"/>
      <c r="SKN745"/>
      <c r="SKO745"/>
      <c r="SKP745"/>
      <c r="SKQ745"/>
      <c r="SKR745"/>
      <c r="SKS745"/>
      <c r="SKT745"/>
      <c r="SKU745"/>
      <c r="SKV745"/>
      <c r="SKW745"/>
      <c r="SKX745"/>
      <c r="SKY745"/>
      <c r="SKZ745"/>
      <c r="SLA745"/>
      <c r="SLB745"/>
      <c r="SLC745"/>
      <c r="SLD745"/>
      <c r="SLE745"/>
      <c r="SLF745"/>
      <c r="SLG745"/>
      <c r="SLH745"/>
      <c r="SLI745"/>
      <c r="SLJ745"/>
      <c r="SLK745"/>
      <c r="SLL745"/>
      <c r="SLM745"/>
      <c r="SLN745"/>
      <c r="SLO745"/>
      <c r="SLP745"/>
      <c r="SLQ745"/>
      <c r="SLR745"/>
      <c r="SLS745"/>
      <c r="SLT745"/>
      <c r="SLU745"/>
      <c r="SLV745"/>
      <c r="SLW745"/>
      <c r="SLX745"/>
      <c r="SLY745"/>
      <c r="SLZ745"/>
      <c r="SMA745"/>
      <c r="SMB745"/>
      <c r="SMC745"/>
      <c r="SMD745"/>
      <c r="SME745"/>
      <c r="SMF745"/>
      <c r="SMG745"/>
      <c r="SMH745"/>
      <c r="SMI745"/>
      <c r="SMJ745"/>
      <c r="SMK745"/>
      <c r="SML745"/>
      <c r="SMM745"/>
      <c r="SMN745"/>
      <c r="SMO745"/>
      <c r="SMP745"/>
      <c r="SMQ745"/>
      <c r="SMR745"/>
      <c r="SMS745"/>
      <c r="SMT745"/>
      <c r="SMU745"/>
      <c r="SMV745"/>
      <c r="SMW745"/>
      <c r="SMX745"/>
      <c r="SMY745"/>
      <c r="SMZ745"/>
      <c r="SNA745"/>
      <c r="SNB745"/>
      <c r="SNC745"/>
      <c r="SND745"/>
      <c r="SNE745"/>
      <c r="SNF745"/>
      <c r="SNG745"/>
      <c r="SNH745"/>
      <c r="SNI745"/>
      <c r="SNJ745"/>
      <c r="SNK745"/>
      <c r="SNL745"/>
      <c r="SNM745"/>
      <c r="SNN745"/>
      <c r="SNO745"/>
      <c r="SNP745"/>
      <c r="SNQ745"/>
      <c r="SNR745"/>
      <c r="SNS745"/>
      <c r="SNT745"/>
      <c r="SNU745"/>
      <c r="SNV745"/>
      <c r="SNW745"/>
      <c r="SNX745"/>
      <c r="SNY745"/>
      <c r="SNZ745"/>
      <c r="SOA745"/>
      <c r="SOB745"/>
      <c r="SOC745"/>
      <c r="SOD745"/>
      <c r="SOE745"/>
      <c r="SOF745"/>
      <c r="SOG745"/>
      <c r="SOH745"/>
      <c r="SOI745"/>
      <c r="SOJ745"/>
      <c r="SOK745"/>
      <c r="SOL745"/>
      <c r="SOM745"/>
      <c r="SON745"/>
      <c r="SOO745"/>
      <c r="SOP745"/>
      <c r="SOQ745"/>
      <c r="SOR745"/>
      <c r="SOS745"/>
      <c r="SOT745"/>
      <c r="SOU745"/>
      <c r="SOV745"/>
      <c r="SOW745"/>
      <c r="SOX745"/>
      <c r="SOY745"/>
      <c r="SOZ745"/>
      <c r="SPA745"/>
      <c r="SPB745"/>
      <c r="SPC745"/>
      <c r="SPD745"/>
      <c r="SPE745"/>
      <c r="SPF745"/>
      <c r="SPG745"/>
      <c r="SPH745"/>
      <c r="SPI745"/>
      <c r="SPJ745"/>
      <c r="SPK745"/>
      <c r="SPL745"/>
      <c r="SPM745"/>
      <c r="SPN745"/>
      <c r="SPO745"/>
      <c r="SPP745"/>
      <c r="SPQ745"/>
      <c r="SPR745"/>
      <c r="SPS745"/>
      <c r="SPT745"/>
      <c r="SPU745"/>
      <c r="SPV745"/>
      <c r="SPW745"/>
      <c r="SPX745"/>
      <c r="SPY745"/>
      <c r="SPZ745"/>
      <c r="SQA745"/>
      <c r="SQB745"/>
      <c r="SQC745"/>
      <c r="SQD745"/>
      <c r="SQE745"/>
      <c r="SQF745"/>
      <c r="SQG745"/>
      <c r="SQH745"/>
      <c r="SQI745"/>
      <c r="SQJ745"/>
      <c r="SQK745"/>
      <c r="SQL745"/>
      <c r="SQM745"/>
      <c r="SQN745"/>
      <c r="SQO745"/>
      <c r="SQP745"/>
      <c r="SQQ745"/>
      <c r="SQR745"/>
      <c r="SQS745"/>
      <c r="SQT745"/>
      <c r="SQU745"/>
      <c r="SQV745"/>
      <c r="SQW745"/>
      <c r="SQX745"/>
      <c r="SQY745"/>
      <c r="SQZ745"/>
      <c r="SRA745"/>
      <c r="SRB745"/>
      <c r="SRC745"/>
      <c r="SRD745"/>
      <c r="SRE745"/>
      <c r="SRF745"/>
      <c r="SRG745"/>
      <c r="SRH745"/>
      <c r="SRI745"/>
      <c r="SRJ745"/>
      <c r="SRK745"/>
      <c r="SRL745"/>
      <c r="SRM745"/>
      <c r="SRN745"/>
      <c r="SRO745"/>
      <c r="SRP745"/>
      <c r="SRQ745"/>
      <c r="SRR745"/>
      <c r="SRS745"/>
      <c r="SRT745"/>
      <c r="SRU745"/>
      <c r="SRV745"/>
      <c r="SRW745"/>
      <c r="SRX745"/>
      <c r="SRY745"/>
      <c r="SRZ745"/>
      <c r="SSA745"/>
      <c r="SSB745"/>
      <c r="SSC745"/>
      <c r="SSD745"/>
      <c r="SSE745"/>
      <c r="SSF745"/>
      <c r="SSG745"/>
      <c r="SSH745"/>
      <c r="SSI745"/>
      <c r="SSJ745"/>
      <c r="SSK745"/>
      <c r="SSL745"/>
      <c r="SSM745"/>
      <c r="SSN745"/>
      <c r="SSO745"/>
      <c r="SSP745"/>
      <c r="SSQ745"/>
      <c r="SSR745"/>
      <c r="SSS745"/>
      <c r="SST745"/>
      <c r="SSU745"/>
      <c r="SSV745"/>
      <c r="SSW745"/>
      <c r="SSX745"/>
      <c r="SSY745"/>
      <c r="SSZ745"/>
      <c r="STA745"/>
      <c r="STB745"/>
      <c r="STC745"/>
      <c r="STD745"/>
      <c r="STE745"/>
      <c r="STF745"/>
      <c r="STG745"/>
      <c r="STH745"/>
      <c r="STI745"/>
      <c r="STJ745"/>
      <c r="STK745"/>
      <c r="STL745"/>
      <c r="STM745"/>
      <c r="STN745"/>
      <c r="STO745"/>
      <c r="STP745"/>
      <c r="STQ745"/>
      <c r="STR745"/>
      <c r="STS745"/>
      <c r="STT745"/>
      <c r="STU745"/>
      <c r="STV745"/>
      <c r="STW745"/>
      <c r="STX745"/>
      <c r="STY745"/>
      <c r="STZ745"/>
      <c r="SUA745"/>
      <c r="SUB745"/>
      <c r="SUC745"/>
      <c r="SUD745"/>
      <c r="SUE745"/>
      <c r="SUF745"/>
      <c r="SUG745"/>
      <c r="SUH745"/>
      <c r="SUI745"/>
      <c r="SUJ745"/>
      <c r="SUK745"/>
      <c r="SUL745"/>
      <c r="SUM745"/>
      <c r="SUN745"/>
      <c r="SUO745"/>
      <c r="SUP745"/>
      <c r="SUQ745"/>
      <c r="SUR745"/>
      <c r="SUS745"/>
      <c r="SUT745"/>
      <c r="SUU745"/>
      <c r="SUV745"/>
      <c r="SUW745"/>
      <c r="SUX745"/>
      <c r="SUY745"/>
      <c r="SUZ745"/>
      <c r="SVA745"/>
      <c r="SVB745"/>
      <c r="SVC745"/>
      <c r="SVD745"/>
      <c r="SVE745"/>
      <c r="SVF745"/>
      <c r="SVG745"/>
      <c r="SVH745"/>
      <c r="SVI745"/>
      <c r="SVJ745"/>
      <c r="SVK745"/>
      <c r="SVL745"/>
      <c r="SVM745"/>
      <c r="SVN745"/>
      <c r="SVO745"/>
      <c r="SVP745"/>
      <c r="SVQ745"/>
      <c r="SVR745"/>
      <c r="SVS745"/>
      <c r="SVT745"/>
      <c r="SVU745"/>
      <c r="SVV745"/>
      <c r="SVW745"/>
      <c r="SVX745"/>
      <c r="SVY745"/>
      <c r="SVZ745"/>
      <c r="SWA745"/>
      <c r="SWB745"/>
      <c r="SWC745"/>
      <c r="SWD745"/>
      <c r="SWE745"/>
      <c r="SWF745"/>
      <c r="SWG745"/>
      <c r="SWH745"/>
      <c r="SWI745"/>
      <c r="SWJ745"/>
      <c r="SWK745"/>
      <c r="SWL745"/>
      <c r="SWM745"/>
      <c r="SWN745"/>
      <c r="SWO745"/>
      <c r="SWP745"/>
      <c r="SWQ745"/>
      <c r="SWR745"/>
      <c r="SWS745"/>
      <c r="SWT745"/>
      <c r="SWU745"/>
      <c r="SWV745"/>
      <c r="SWW745"/>
      <c r="SWX745"/>
      <c r="SWY745"/>
      <c r="SWZ745"/>
      <c r="SXA745"/>
      <c r="SXB745"/>
      <c r="SXC745"/>
      <c r="SXD745"/>
      <c r="SXE745"/>
      <c r="SXF745"/>
      <c r="SXG745"/>
      <c r="SXH745"/>
      <c r="SXI745"/>
      <c r="SXJ745"/>
      <c r="SXK745"/>
      <c r="SXL745"/>
      <c r="SXM745"/>
      <c r="SXN745"/>
      <c r="SXO745"/>
      <c r="SXP745"/>
      <c r="SXQ745"/>
      <c r="SXR745"/>
      <c r="SXS745"/>
      <c r="SXT745"/>
      <c r="SXU745"/>
      <c r="SXV745"/>
      <c r="SXW745"/>
      <c r="SXX745"/>
      <c r="SXY745"/>
      <c r="SXZ745"/>
      <c r="SYA745"/>
      <c r="SYB745"/>
      <c r="SYC745"/>
      <c r="SYD745"/>
      <c r="SYE745"/>
      <c r="SYF745"/>
      <c r="SYG745"/>
      <c r="SYH745"/>
      <c r="SYI745"/>
      <c r="SYJ745"/>
      <c r="SYK745"/>
      <c r="SYL745"/>
      <c r="SYM745"/>
      <c r="SYN745"/>
      <c r="SYO745"/>
      <c r="SYP745"/>
      <c r="SYQ745"/>
      <c r="SYR745"/>
      <c r="SYS745"/>
      <c r="SYT745"/>
      <c r="SYU745"/>
      <c r="SYV745"/>
      <c r="SYW745"/>
      <c r="SYX745"/>
      <c r="SYY745"/>
      <c r="SYZ745"/>
      <c r="SZA745"/>
      <c r="SZB745"/>
      <c r="SZC745"/>
      <c r="SZD745"/>
      <c r="SZE745"/>
      <c r="SZF745"/>
      <c r="SZG745"/>
      <c r="SZH745"/>
      <c r="SZI745"/>
      <c r="SZJ745"/>
      <c r="SZK745"/>
      <c r="SZL745"/>
      <c r="SZM745"/>
      <c r="SZN745"/>
      <c r="SZO745"/>
      <c r="SZP745"/>
      <c r="SZQ745"/>
      <c r="SZR745"/>
      <c r="SZS745"/>
      <c r="SZT745"/>
      <c r="SZU745"/>
      <c r="SZV745"/>
      <c r="SZW745"/>
      <c r="SZX745"/>
      <c r="SZY745"/>
      <c r="SZZ745"/>
      <c r="TAA745"/>
      <c r="TAB745"/>
      <c r="TAC745"/>
      <c r="TAD745"/>
      <c r="TAE745"/>
      <c r="TAF745"/>
      <c r="TAG745"/>
      <c r="TAH745"/>
      <c r="TAI745"/>
      <c r="TAJ745"/>
      <c r="TAK745"/>
      <c r="TAL745"/>
      <c r="TAM745"/>
      <c r="TAN745"/>
      <c r="TAO745"/>
      <c r="TAP745"/>
      <c r="TAQ745"/>
      <c r="TAR745"/>
      <c r="TAS745"/>
      <c r="TAT745"/>
      <c r="TAU745"/>
      <c r="TAV745"/>
      <c r="TAW745"/>
      <c r="TAX745"/>
      <c r="TAY745"/>
      <c r="TAZ745"/>
      <c r="TBA745"/>
      <c r="TBB745"/>
      <c r="TBC745"/>
      <c r="TBD745"/>
      <c r="TBE745"/>
      <c r="TBF745"/>
      <c r="TBG745"/>
      <c r="TBH745"/>
      <c r="TBI745"/>
      <c r="TBJ745"/>
      <c r="TBK745"/>
      <c r="TBL745"/>
      <c r="TBM745"/>
      <c r="TBN745"/>
      <c r="TBO745"/>
      <c r="TBP745"/>
      <c r="TBQ745"/>
      <c r="TBR745"/>
      <c r="TBS745"/>
      <c r="TBT745"/>
      <c r="TBU745"/>
      <c r="TBV745"/>
      <c r="TBW745"/>
      <c r="TBX745"/>
      <c r="TBY745"/>
      <c r="TBZ745"/>
      <c r="TCA745"/>
      <c r="TCB745"/>
      <c r="TCC745"/>
      <c r="TCD745"/>
      <c r="TCE745"/>
      <c r="TCF745"/>
      <c r="TCG745"/>
      <c r="TCH745"/>
      <c r="TCI745"/>
      <c r="TCJ745"/>
      <c r="TCK745"/>
      <c r="TCL745"/>
      <c r="TCM745"/>
      <c r="TCN745"/>
      <c r="TCO745"/>
      <c r="TCP745"/>
      <c r="TCQ745"/>
      <c r="TCR745"/>
      <c r="TCS745"/>
      <c r="TCT745"/>
      <c r="TCU745"/>
      <c r="TCV745"/>
      <c r="TCW745"/>
      <c r="TCX745"/>
      <c r="TCY745"/>
      <c r="TCZ745"/>
      <c r="TDA745"/>
      <c r="TDB745"/>
      <c r="TDC745"/>
      <c r="TDD745"/>
      <c r="TDE745"/>
      <c r="TDF745"/>
      <c r="TDG745"/>
      <c r="TDH745"/>
      <c r="TDI745"/>
      <c r="TDJ745"/>
      <c r="TDK745"/>
      <c r="TDL745"/>
      <c r="TDM745"/>
      <c r="TDN745"/>
      <c r="TDO745"/>
      <c r="TDP745"/>
      <c r="TDQ745"/>
      <c r="TDR745"/>
      <c r="TDS745"/>
      <c r="TDT745"/>
      <c r="TDU745"/>
      <c r="TDV745"/>
      <c r="TDW745"/>
      <c r="TDX745"/>
      <c r="TDY745"/>
      <c r="TDZ745"/>
      <c r="TEA745"/>
      <c r="TEB745"/>
      <c r="TEC745"/>
      <c r="TED745"/>
      <c r="TEE745"/>
      <c r="TEF745"/>
      <c r="TEG745"/>
      <c r="TEH745"/>
      <c r="TEI745"/>
      <c r="TEJ745"/>
      <c r="TEK745"/>
      <c r="TEL745"/>
      <c r="TEM745"/>
      <c r="TEN745"/>
      <c r="TEO745"/>
      <c r="TEP745"/>
      <c r="TEQ745"/>
      <c r="TER745"/>
      <c r="TES745"/>
      <c r="TET745"/>
      <c r="TEU745"/>
      <c r="TEV745"/>
      <c r="TEW745"/>
      <c r="TEX745"/>
      <c r="TEY745"/>
      <c r="TEZ745"/>
      <c r="TFA745"/>
      <c r="TFB745"/>
      <c r="TFC745"/>
      <c r="TFD745"/>
      <c r="TFE745"/>
      <c r="TFF745"/>
      <c r="TFG745"/>
      <c r="TFH745"/>
      <c r="TFI745"/>
      <c r="TFJ745"/>
      <c r="TFK745"/>
      <c r="TFL745"/>
      <c r="TFM745"/>
      <c r="TFN745"/>
      <c r="TFO745"/>
      <c r="TFP745"/>
      <c r="TFQ745"/>
      <c r="TFR745"/>
      <c r="TFS745"/>
      <c r="TFT745"/>
      <c r="TFU745"/>
      <c r="TFV745"/>
      <c r="TFW745"/>
      <c r="TFX745"/>
      <c r="TFY745"/>
      <c r="TFZ745"/>
      <c r="TGA745"/>
      <c r="TGB745"/>
      <c r="TGC745"/>
      <c r="TGD745"/>
      <c r="TGE745"/>
      <c r="TGF745"/>
      <c r="TGG745"/>
      <c r="TGH745"/>
      <c r="TGI745"/>
      <c r="TGJ745"/>
      <c r="TGK745"/>
      <c r="TGL745"/>
      <c r="TGM745"/>
      <c r="TGN745"/>
      <c r="TGO745"/>
      <c r="TGP745"/>
      <c r="TGQ745"/>
      <c r="TGR745"/>
      <c r="TGS745"/>
      <c r="TGT745"/>
      <c r="TGU745"/>
      <c r="TGV745"/>
      <c r="TGW745"/>
      <c r="TGX745"/>
      <c r="TGY745"/>
      <c r="TGZ745"/>
      <c r="THA745"/>
      <c r="THB745"/>
      <c r="THC745"/>
      <c r="THD745"/>
      <c r="THE745"/>
      <c r="THF745"/>
      <c r="THG745"/>
      <c r="THH745"/>
      <c r="THI745"/>
      <c r="THJ745"/>
      <c r="THK745"/>
      <c r="THL745"/>
      <c r="THM745"/>
      <c r="THN745"/>
      <c r="THO745"/>
      <c r="THP745"/>
      <c r="THQ745"/>
      <c r="THR745"/>
      <c r="THS745"/>
      <c r="THT745"/>
      <c r="THU745"/>
      <c r="THV745"/>
      <c r="THW745"/>
      <c r="THX745"/>
      <c r="THY745"/>
      <c r="THZ745"/>
      <c r="TIA745"/>
      <c r="TIB745"/>
      <c r="TIC745"/>
      <c r="TID745"/>
      <c r="TIE745"/>
      <c r="TIF745"/>
      <c r="TIG745"/>
      <c r="TIH745"/>
      <c r="TII745"/>
      <c r="TIJ745"/>
      <c r="TIK745"/>
      <c r="TIL745"/>
      <c r="TIM745"/>
      <c r="TIN745"/>
      <c r="TIO745"/>
      <c r="TIP745"/>
      <c r="TIQ745"/>
      <c r="TIR745"/>
      <c r="TIS745"/>
      <c r="TIT745"/>
      <c r="TIU745"/>
      <c r="TIV745"/>
      <c r="TIW745"/>
      <c r="TIX745"/>
      <c r="TIY745"/>
      <c r="TIZ745"/>
      <c r="TJA745"/>
      <c r="TJB745"/>
      <c r="TJC745"/>
      <c r="TJD745"/>
      <c r="TJE745"/>
      <c r="TJF745"/>
      <c r="TJG745"/>
      <c r="TJH745"/>
      <c r="TJI745"/>
      <c r="TJJ745"/>
      <c r="TJK745"/>
      <c r="TJL745"/>
      <c r="TJM745"/>
      <c r="TJN745"/>
      <c r="TJO745"/>
      <c r="TJP745"/>
      <c r="TJQ745"/>
      <c r="TJR745"/>
      <c r="TJS745"/>
      <c r="TJT745"/>
      <c r="TJU745"/>
      <c r="TJV745"/>
      <c r="TJW745"/>
      <c r="TJX745"/>
      <c r="TJY745"/>
      <c r="TJZ745"/>
      <c r="TKA745"/>
      <c r="TKB745"/>
      <c r="TKC745"/>
      <c r="TKD745"/>
      <c r="TKE745"/>
      <c r="TKF745"/>
      <c r="TKG745"/>
      <c r="TKH745"/>
      <c r="TKI745"/>
      <c r="TKJ745"/>
      <c r="TKK745"/>
      <c r="TKL745"/>
      <c r="TKM745"/>
      <c r="TKN745"/>
      <c r="TKO745"/>
      <c r="TKP745"/>
      <c r="TKQ745"/>
      <c r="TKR745"/>
      <c r="TKS745"/>
      <c r="TKT745"/>
      <c r="TKU745"/>
      <c r="TKV745"/>
      <c r="TKW745"/>
      <c r="TKX745"/>
      <c r="TKY745"/>
      <c r="TKZ745"/>
      <c r="TLA745"/>
      <c r="TLB745"/>
      <c r="TLC745"/>
      <c r="TLD745"/>
      <c r="TLE745"/>
      <c r="TLF745"/>
      <c r="TLG745"/>
      <c r="TLH745"/>
      <c r="TLI745"/>
      <c r="TLJ745"/>
      <c r="TLK745"/>
      <c r="TLL745"/>
      <c r="TLM745"/>
      <c r="TLN745"/>
      <c r="TLO745"/>
      <c r="TLP745"/>
      <c r="TLQ745"/>
      <c r="TLR745"/>
      <c r="TLS745"/>
      <c r="TLT745"/>
      <c r="TLU745"/>
      <c r="TLV745"/>
      <c r="TLW745"/>
      <c r="TLX745"/>
      <c r="TLY745"/>
      <c r="TLZ745"/>
      <c r="TMA745"/>
      <c r="TMB745"/>
      <c r="TMC745"/>
      <c r="TMD745"/>
      <c r="TME745"/>
      <c r="TMF745"/>
      <c r="TMG745"/>
      <c r="TMH745"/>
      <c r="TMI745"/>
      <c r="TMJ745"/>
      <c r="TMK745"/>
      <c r="TML745"/>
      <c r="TMM745"/>
      <c r="TMN745"/>
      <c r="TMO745"/>
      <c r="TMP745"/>
      <c r="TMQ745"/>
      <c r="TMR745"/>
      <c r="TMS745"/>
      <c r="TMT745"/>
      <c r="TMU745"/>
      <c r="TMV745"/>
      <c r="TMW745"/>
      <c r="TMX745"/>
      <c r="TMY745"/>
      <c r="TMZ745"/>
      <c r="TNA745"/>
      <c r="TNB745"/>
      <c r="TNC745"/>
      <c r="TND745"/>
      <c r="TNE745"/>
      <c r="TNF745"/>
      <c r="TNG745"/>
      <c r="TNH745"/>
      <c r="TNI745"/>
      <c r="TNJ745"/>
      <c r="TNK745"/>
      <c r="TNL745"/>
      <c r="TNM745"/>
      <c r="TNN745"/>
      <c r="TNO745"/>
      <c r="TNP745"/>
      <c r="TNQ745"/>
      <c r="TNR745"/>
      <c r="TNS745"/>
      <c r="TNT745"/>
      <c r="TNU745"/>
      <c r="TNV745"/>
      <c r="TNW745"/>
      <c r="TNX745"/>
      <c r="TNY745"/>
      <c r="TNZ745"/>
      <c r="TOA745"/>
      <c r="TOB745"/>
      <c r="TOC745"/>
      <c r="TOD745"/>
      <c r="TOE745"/>
      <c r="TOF745"/>
      <c r="TOG745"/>
      <c r="TOH745"/>
      <c r="TOI745"/>
      <c r="TOJ745"/>
      <c r="TOK745"/>
      <c r="TOL745"/>
      <c r="TOM745"/>
      <c r="TON745"/>
      <c r="TOO745"/>
      <c r="TOP745"/>
      <c r="TOQ745"/>
      <c r="TOR745"/>
      <c r="TOS745"/>
      <c r="TOT745"/>
      <c r="TOU745"/>
      <c r="TOV745"/>
      <c r="TOW745"/>
      <c r="TOX745"/>
      <c r="TOY745"/>
      <c r="TOZ745"/>
      <c r="TPA745"/>
      <c r="TPB745"/>
      <c r="TPC745"/>
      <c r="TPD745"/>
      <c r="TPE745"/>
      <c r="TPF745"/>
      <c r="TPG745"/>
      <c r="TPH745"/>
      <c r="TPI745"/>
      <c r="TPJ745"/>
      <c r="TPK745"/>
      <c r="TPL745"/>
      <c r="TPM745"/>
      <c r="TPN745"/>
      <c r="TPO745"/>
      <c r="TPP745"/>
      <c r="TPQ745"/>
      <c r="TPR745"/>
      <c r="TPS745"/>
      <c r="TPT745"/>
      <c r="TPU745"/>
      <c r="TPV745"/>
      <c r="TPW745"/>
      <c r="TPX745"/>
      <c r="TPY745"/>
      <c r="TPZ745"/>
      <c r="TQA745"/>
      <c r="TQB745"/>
      <c r="TQC745"/>
      <c r="TQD745"/>
      <c r="TQE745"/>
      <c r="TQF745"/>
      <c r="TQG745"/>
      <c r="TQH745"/>
      <c r="TQI745"/>
      <c r="TQJ745"/>
      <c r="TQK745"/>
      <c r="TQL745"/>
      <c r="TQM745"/>
      <c r="TQN745"/>
      <c r="TQO745"/>
      <c r="TQP745"/>
      <c r="TQQ745"/>
      <c r="TQR745"/>
      <c r="TQS745"/>
      <c r="TQT745"/>
      <c r="TQU745"/>
      <c r="TQV745"/>
      <c r="TQW745"/>
      <c r="TQX745"/>
      <c r="TQY745"/>
      <c r="TQZ745"/>
      <c r="TRA745"/>
      <c r="TRB745"/>
      <c r="TRC745"/>
      <c r="TRD745"/>
      <c r="TRE745"/>
      <c r="TRF745"/>
      <c r="TRG745"/>
      <c r="TRH745"/>
      <c r="TRI745"/>
      <c r="TRJ745"/>
      <c r="TRK745"/>
      <c r="TRL745"/>
      <c r="TRM745"/>
      <c r="TRN745"/>
      <c r="TRO745"/>
      <c r="TRP745"/>
      <c r="TRQ745"/>
      <c r="TRR745"/>
      <c r="TRS745"/>
      <c r="TRT745"/>
      <c r="TRU745"/>
      <c r="TRV745"/>
      <c r="TRW745"/>
      <c r="TRX745"/>
      <c r="TRY745"/>
      <c r="TRZ745"/>
      <c r="TSA745"/>
      <c r="TSB745"/>
      <c r="TSC745"/>
      <c r="TSD745"/>
      <c r="TSE745"/>
      <c r="TSF745"/>
      <c r="TSG745"/>
      <c r="TSH745"/>
      <c r="TSI745"/>
      <c r="TSJ745"/>
      <c r="TSK745"/>
      <c r="TSL745"/>
      <c r="TSM745"/>
      <c r="TSN745"/>
      <c r="TSO745"/>
      <c r="TSP745"/>
      <c r="TSQ745"/>
      <c r="TSR745"/>
      <c r="TSS745"/>
      <c r="TST745"/>
      <c r="TSU745"/>
      <c r="TSV745"/>
      <c r="TSW745"/>
      <c r="TSX745"/>
      <c r="TSY745"/>
      <c r="TSZ745"/>
      <c r="TTA745"/>
      <c r="TTB745"/>
      <c r="TTC745"/>
      <c r="TTD745"/>
      <c r="TTE745"/>
      <c r="TTF745"/>
      <c r="TTG745"/>
      <c r="TTH745"/>
      <c r="TTI745"/>
      <c r="TTJ745"/>
      <c r="TTK745"/>
      <c r="TTL745"/>
      <c r="TTM745"/>
      <c r="TTN745"/>
      <c r="TTO745"/>
      <c r="TTP745"/>
      <c r="TTQ745"/>
      <c r="TTR745"/>
      <c r="TTS745"/>
      <c r="TTT745"/>
      <c r="TTU745"/>
      <c r="TTV745"/>
      <c r="TTW745"/>
      <c r="TTX745"/>
      <c r="TTY745"/>
      <c r="TTZ745"/>
      <c r="TUA745"/>
      <c r="TUB745"/>
      <c r="TUC745"/>
      <c r="TUD745"/>
      <c r="TUE745"/>
      <c r="TUF745"/>
      <c r="TUG745"/>
      <c r="TUH745"/>
      <c r="TUI745"/>
      <c r="TUJ745"/>
      <c r="TUK745"/>
      <c r="TUL745"/>
      <c r="TUM745"/>
      <c r="TUN745"/>
      <c r="TUO745"/>
      <c r="TUP745"/>
      <c r="TUQ745"/>
      <c r="TUR745"/>
      <c r="TUS745"/>
      <c r="TUT745"/>
      <c r="TUU745"/>
      <c r="TUV745"/>
      <c r="TUW745"/>
      <c r="TUX745"/>
      <c r="TUY745"/>
      <c r="TUZ745"/>
      <c r="TVA745"/>
      <c r="TVB745"/>
      <c r="TVC745"/>
      <c r="TVD745"/>
      <c r="TVE745"/>
      <c r="TVF745"/>
      <c r="TVG745"/>
      <c r="TVH745"/>
      <c r="TVI745"/>
      <c r="TVJ745"/>
      <c r="TVK745"/>
      <c r="TVL745"/>
      <c r="TVM745"/>
      <c r="TVN745"/>
      <c r="TVO745"/>
      <c r="TVP745"/>
      <c r="TVQ745"/>
      <c r="TVR745"/>
      <c r="TVS745"/>
      <c r="TVT745"/>
      <c r="TVU745"/>
      <c r="TVV745"/>
      <c r="TVW745"/>
      <c r="TVX745"/>
      <c r="TVY745"/>
      <c r="TVZ745"/>
      <c r="TWA745"/>
      <c r="TWB745"/>
      <c r="TWC745"/>
      <c r="TWD745"/>
      <c r="TWE745"/>
      <c r="TWF745"/>
      <c r="TWG745"/>
      <c r="TWH745"/>
      <c r="TWI745"/>
      <c r="TWJ745"/>
      <c r="TWK745"/>
      <c r="TWL745"/>
      <c r="TWM745"/>
      <c r="TWN745"/>
      <c r="TWO745"/>
      <c r="TWP745"/>
      <c r="TWQ745"/>
      <c r="TWR745"/>
      <c r="TWS745"/>
      <c r="TWT745"/>
      <c r="TWU745"/>
      <c r="TWV745"/>
      <c r="TWW745"/>
      <c r="TWX745"/>
      <c r="TWY745"/>
      <c r="TWZ745"/>
      <c r="TXA745"/>
      <c r="TXB745"/>
      <c r="TXC745"/>
      <c r="TXD745"/>
      <c r="TXE745"/>
      <c r="TXF745"/>
      <c r="TXG745"/>
      <c r="TXH745"/>
      <c r="TXI745"/>
      <c r="TXJ745"/>
      <c r="TXK745"/>
      <c r="TXL745"/>
      <c r="TXM745"/>
      <c r="TXN745"/>
      <c r="TXO745"/>
      <c r="TXP745"/>
      <c r="TXQ745"/>
      <c r="TXR745"/>
      <c r="TXS745"/>
      <c r="TXT745"/>
      <c r="TXU745"/>
      <c r="TXV745"/>
      <c r="TXW745"/>
      <c r="TXX745"/>
      <c r="TXY745"/>
      <c r="TXZ745"/>
      <c r="TYA745"/>
      <c r="TYB745"/>
      <c r="TYC745"/>
      <c r="TYD745"/>
      <c r="TYE745"/>
      <c r="TYF745"/>
      <c r="TYG745"/>
      <c r="TYH745"/>
      <c r="TYI745"/>
      <c r="TYJ745"/>
      <c r="TYK745"/>
      <c r="TYL745"/>
      <c r="TYM745"/>
      <c r="TYN745"/>
      <c r="TYO745"/>
      <c r="TYP745"/>
      <c r="TYQ745"/>
      <c r="TYR745"/>
      <c r="TYS745"/>
      <c r="TYT745"/>
      <c r="TYU745"/>
      <c r="TYV745"/>
      <c r="TYW745"/>
      <c r="TYX745"/>
      <c r="TYY745"/>
      <c r="TYZ745"/>
      <c r="TZA745"/>
      <c r="TZB745"/>
      <c r="TZC745"/>
      <c r="TZD745"/>
      <c r="TZE745"/>
      <c r="TZF745"/>
      <c r="TZG745"/>
      <c r="TZH745"/>
      <c r="TZI745"/>
      <c r="TZJ745"/>
      <c r="TZK745"/>
      <c r="TZL745"/>
      <c r="TZM745"/>
      <c r="TZN745"/>
      <c r="TZO745"/>
      <c r="TZP745"/>
      <c r="TZQ745"/>
      <c r="TZR745"/>
      <c r="TZS745"/>
      <c r="TZT745"/>
      <c r="TZU745"/>
      <c r="TZV745"/>
      <c r="TZW745"/>
      <c r="TZX745"/>
      <c r="TZY745"/>
      <c r="TZZ745"/>
      <c r="UAA745"/>
      <c r="UAB745"/>
      <c r="UAC745"/>
      <c r="UAD745"/>
      <c r="UAE745"/>
      <c r="UAF745"/>
      <c r="UAG745"/>
      <c r="UAH745"/>
      <c r="UAI745"/>
      <c r="UAJ745"/>
      <c r="UAK745"/>
      <c r="UAL745"/>
      <c r="UAM745"/>
      <c r="UAN745"/>
      <c r="UAO745"/>
      <c r="UAP745"/>
      <c r="UAQ745"/>
      <c r="UAR745"/>
      <c r="UAS745"/>
      <c r="UAT745"/>
      <c r="UAU745"/>
      <c r="UAV745"/>
      <c r="UAW745"/>
      <c r="UAX745"/>
      <c r="UAY745"/>
      <c r="UAZ745"/>
      <c r="UBA745"/>
      <c r="UBB745"/>
      <c r="UBC745"/>
      <c r="UBD745"/>
      <c r="UBE745"/>
      <c r="UBF745"/>
      <c r="UBG745"/>
      <c r="UBH745"/>
      <c r="UBI745"/>
      <c r="UBJ745"/>
      <c r="UBK745"/>
      <c r="UBL745"/>
      <c r="UBM745"/>
      <c r="UBN745"/>
      <c r="UBO745"/>
      <c r="UBP745"/>
      <c r="UBQ745"/>
      <c r="UBR745"/>
      <c r="UBS745"/>
      <c r="UBT745"/>
      <c r="UBU745"/>
      <c r="UBV745"/>
      <c r="UBW745"/>
      <c r="UBX745"/>
      <c r="UBY745"/>
      <c r="UBZ745"/>
      <c r="UCA745"/>
      <c r="UCB745"/>
      <c r="UCC745"/>
      <c r="UCD745"/>
      <c r="UCE745"/>
      <c r="UCF745"/>
      <c r="UCG745"/>
      <c r="UCH745"/>
      <c r="UCI745"/>
      <c r="UCJ745"/>
      <c r="UCK745"/>
      <c r="UCL745"/>
      <c r="UCM745"/>
      <c r="UCN745"/>
      <c r="UCO745"/>
      <c r="UCP745"/>
      <c r="UCQ745"/>
      <c r="UCR745"/>
      <c r="UCS745"/>
      <c r="UCT745"/>
      <c r="UCU745"/>
      <c r="UCV745"/>
      <c r="UCW745"/>
      <c r="UCX745"/>
      <c r="UCY745"/>
      <c r="UCZ745"/>
      <c r="UDA745"/>
      <c r="UDB745"/>
      <c r="UDC745"/>
      <c r="UDD745"/>
      <c r="UDE745"/>
      <c r="UDF745"/>
      <c r="UDG745"/>
      <c r="UDH745"/>
      <c r="UDI745"/>
      <c r="UDJ745"/>
      <c r="UDK745"/>
      <c r="UDL745"/>
      <c r="UDM745"/>
      <c r="UDN745"/>
      <c r="UDO745"/>
      <c r="UDP745"/>
      <c r="UDQ745"/>
      <c r="UDR745"/>
      <c r="UDS745"/>
      <c r="UDT745"/>
      <c r="UDU745"/>
      <c r="UDV745"/>
      <c r="UDW745"/>
      <c r="UDX745"/>
      <c r="UDY745"/>
      <c r="UDZ745"/>
      <c r="UEA745"/>
      <c r="UEB745"/>
      <c r="UEC745"/>
      <c r="UED745"/>
      <c r="UEE745"/>
      <c r="UEF745"/>
      <c r="UEG745"/>
      <c r="UEH745"/>
      <c r="UEI745"/>
      <c r="UEJ745"/>
      <c r="UEK745"/>
      <c r="UEL745"/>
      <c r="UEM745"/>
      <c r="UEN745"/>
      <c r="UEO745"/>
      <c r="UEP745"/>
      <c r="UEQ745"/>
      <c r="UER745"/>
      <c r="UES745"/>
      <c r="UET745"/>
      <c r="UEU745"/>
      <c r="UEV745"/>
      <c r="UEW745"/>
      <c r="UEX745"/>
      <c r="UEY745"/>
      <c r="UEZ745"/>
      <c r="UFA745"/>
      <c r="UFB745"/>
      <c r="UFC745"/>
      <c r="UFD745"/>
      <c r="UFE745"/>
      <c r="UFF745"/>
      <c r="UFG745"/>
      <c r="UFH745"/>
      <c r="UFI745"/>
      <c r="UFJ745"/>
      <c r="UFK745"/>
      <c r="UFL745"/>
      <c r="UFM745"/>
      <c r="UFN745"/>
      <c r="UFO745"/>
      <c r="UFP745"/>
      <c r="UFQ745"/>
      <c r="UFR745"/>
      <c r="UFS745"/>
      <c r="UFT745"/>
      <c r="UFU745"/>
      <c r="UFV745"/>
      <c r="UFW745"/>
      <c r="UFX745"/>
      <c r="UFY745"/>
      <c r="UFZ745"/>
      <c r="UGA745"/>
      <c r="UGB745"/>
      <c r="UGC745"/>
      <c r="UGD745"/>
      <c r="UGE745"/>
      <c r="UGF745"/>
      <c r="UGG745"/>
      <c r="UGH745"/>
      <c r="UGI745"/>
      <c r="UGJ745"/>
      <c r="UGK745"/>
      <c r="UGL745"/>
      <c r="UGM745"/>
      <c r="UGN745"/>
      <c r="UGO745"/>
      <c r="UGP745"/>
      <c r="UGQ745"/>
      <c r="UGR745"/>
      <c r="UGS745"/>
      <c r="UGT745"/>
      <c r="UGU745"/>
      <c r="UGV745"/>
      <c r="UGW745"/>
      <c r="UGX745"/>
      <c r="UGY745"/>
      <c r="UGZ745"/>
      <c r="UHA745"/>
      <c r="UHB745"/>
      <c r="UHC745"/>
      <c r="UHD745"/>
      <c r="UHE745"/>
      <c r="UHF745"/>
      <c r="UHG745"/>
      <c r="UHH745"/>
      <c r="UHI745"/>
      <c r="UHJ745"/>
      <c r="UHK745"/>
      <c r="UHL745"/>
      <c r="UHM745"/>
      <c r="UHN745"/>
      <c r="UHO745"/>
      <c r="UHP745"/>
      <c r="UHQ745"/>
      <c r="UHR745"/>
      <c r="UHS745"/>
      <c r="UHT745"/>
      <c r="UHU745"/>
      <c r="UHV745"/>
      <c r="UHW745"/>
      <c r="UHX745"/>
      <c r="UHY745"/>
      <c r="UHZ745"/>
      <c r="UIA745"/>
      <c r="UIB745"/>
      <c r="UIC745"/>
      <c r="UID745"/>
      <c r="UIE745"/>
      <c r="UIF745"/>
      <c r="UIG745"/>
      <c r="UIH745"/>
      <c r="UII745"/>
      <c r="UIJ745"/>
      <c r="UIK745"/>
      <c r="UIL745"/>
      <c r="UIM745"/>
      <c r="UIN745"/>
      <c r="UIO745"/>
      <c r="UIP745"/>
      <c r="UIQ745"/>
      <c r="UIR745"/>
      <c r="UIS745"/>
      <c r="UIT745"/>
      <c r="UIU745"/>
      <c r="UIV745"/>
      <c r="UIW745"/>
      <c r="UIX745"/>
      <c r="UIY745"/>
      <c r="UIZ745"/>
      <c r="UJA745"/>
      <c r="UJB745"/>
      <c r="UJC745"/>
      <c r="UJD745"/>
      <c r="UJE745"/>
      <c r="UJF745"/>
      <c r="UJG745"/>
      <c r="UJH745"/>
      <c r="UJI745"/>
      <c r="UJJ745"/>
      <c r="UJK745"/>
      <c r="UJL745"/>
      <c r="UJM745"/>
      <c r="UJN745"/>
      <c r="UJO745"/>
      <c r="UJP745"/>
      <c r="UJQ745"/>
      <c r="UJR745"/>
      <c r="UJS745"/>
      <c r="UJT745"/>
      <c r="UJU745"/>
      <c r="UJV745"/>
      <c r="UJW745"/>
      <c r="UJX745"/>
      <c r="UJY745"/>
      <c r="UJZ745"/>
      <c r="UKA745"/>
      <c r="UKB745"/>
      <c r="UKC745"/>
      <c r="UKD745"/>
      <c r="UKE745"/>
      <c r="UKF745"/>
      <c r="UKG745"/>
      <c r="UKH745"/>
      <c r="UKI745"/>
      <c r="UKJ745"/>
      <c r="UKK745"/>
      <c r="UKL745"/>
      <c r="UKM745"/>
      <c r="UKN745"/>
      <c r="UKO745"/>
      <c r="UKP745"/>
      <c r="UKQ745"/>
      <c r="UKR745"/>
      <c r="UKS745"/>
      <c r="UKT745"/>
      <c r="UKU745"/>
      <c r="UKV745"/>
      <c r="UKW745"/>
      <c r="UKX745"/>
      <c r="UKY745"/>
      <c r="UKZ745"/>
      <c r="ULA745"/>
      <c r="ULB745"/>
      <c r="ULC745"/>
      <c r="ULD745"/>
      <c r="ULE745"/>
      <c r="ULF745"/>
      <c r="ULG745"/>
      <c r="ULH745"/>
      <c r="ULI745"/>
      <c r="ULJ745"/>
      <c r="ULK745"/>
      <c r="ULL745"/>
      <c r="ULM745"/>
      <c r="ULN745"/>
      <c r="ULO745"/>
      <c r="ULP745"/>
      <c r="ULQ745"/>
      <c r="ULR745"/>
      <c r="ULS745"/>
      <c r="ULT745"/>
      <c r="ULU745"/>
      <c r="ULV745"/>
      <c r="ULW745"/>
      <c r="ULX745"/>
      <c r="ULY745"/>
      <c r="ULZ745"/>
      <c r="UMA745"/>
      <c r="UMB745"/>
      <c r="UMC745"/>
      <c r="UMD745"/>
      <c r="UME745"/>
      <c r="UMF745"/>
      <c r="UMG745"/>
      <c r="UMH745"/>
      <c r="UMI745"/>
      <c r="UMJ745"/>
      <c r="UMK745"/>
      <c r="UML745"/>
      <c r="UMM745"/>
      <c r="UMN745"/>
      <c r="UMO745"/>
      <c r="UMP745"/>
      <c r="UMQ745"/>
      <c r="UMR745"/>
      <c r="UMS745"/>
      <c r="UMT745"/>
      <c r="UMU745"/>
      <c r="UMV745"/>
      <c r="UMW745"/>
      <c r="UMX745"/>
      <c r="UMY745"/>
      <c r="UMZ745"/>
      <c r="UNA745"/>
      <c r="UNB745"/>
      <c r="UNC745"/>
      <c r="UND745"/>
      <c r="UNE745"/>
      <c r="UNF745"/>
      <c r="UNG745"/>
      <c r="UNH745"/>
      <c r="UNI745"/>
      <c r="UNJ745"/>
      <c r="UNK745"/>
      <c r="UNL745"/>
      <c r="UNM745"/>
      <c r="UNN745"/>
      <c r="UNO745"/>
      <c r="UNP745"/>
      <c r="UNQ745"/>
      <c r="UNR745"/>
      <c r="UNS745"/>
      <c r="UNT745"/>
      <c r="UNU745"/>
      <c r="UNV745"/>
      <c r="UNW745"/>
      <c r="UNX745"/>
      <c r="UNY745"/>
      <c r="UNZ745"/>
      <c r="UOA745"/>
      <c r="UOB745"/>
      <c r="UOC745"/>
      <c r="UOD745"/>
      <c r="UOE745"/>
      <c r="UOF745"/>
      <c r="UOG745"/>
      <c r="UOH745"/>
      <c r="UOI745"/>
      <c r="UOJ745"/>
      <c r="UOK745"/>
      <c r="UOL745"/>
      <c r="UOM745"/>
      <c r="UON745"/>
      <c r="UOO745"/>
      <c r="UOP745"/>
      <c r="UOQ745"/>
      <c r="UOR745"/>
      <c r="UOS745"/>
      <c r="UOT745"/>
      <c r="UOU745"/>
      <c r="UOV745"/>
      <c r="UOW745"/>
      <c r="UOX745"/>
      <c r="UOY745"/>
      <c r="UOZ745"/>
      <c r="UPA745"/>
      <c r="UPB745"/>
      <c r="UPC745"/>
      <c r="UPD745"/>
      <c r="UPE745"/>
      <c r="UPF745"/>
      <c r="UPG745"/>
      <c r="UPH745"/>
      <c r="UPI745"/>
      <c r="UPJ745"/>
      <c r="UPK745"/>
      <c r="UPL745"/>
      <c r="UPM745"/>
      <c r="UPN745"/>
      <c r="UPO745"/>
      <c r="UPP745"/>
      <c r="UPQ745"/>
      <c r="UPR745"/>
      <c r="UPS745"/>
      <c r="UPT745"/>
      <c r="UPU745"/>
      <c r="UPV745"/>
      <c r="UPW745"/>
      <c r="UPX745"/>
      <c r="UPY745"/>
      <c r="UPZ745"/>
      <c r="UQA745"/>
      <c r="UQB745"/>
      <c r="UQC745"/>
      <c r="UQD745"/>
      <c r="UQE745"/>
      <c r="UQF745"/>
      <c r="UQG745"/>
      <c r="UQH745"/>
      <c r="UQI745"/>
      <c r="UQJ745"/>
      <c r="UQK745"/>
      <c r="UQL745"/>
      <c r="UQM745"/>
      <c r="UQN745"/>
      <c r="UQO745"/>
      <c r="UQP745"/>
      <c r="UQQ745"/>
      <c r="UQR745"/>
      <c r="UQS745"/>
      <c r="UQT745"/>
      <c r="UQU745"/>
      <c r="UQV745"/>
      <c r="UQW745"/>
      <c r="UQX745"/>
      <c r="UQY745"/>
      <c r="UQZ745"/>
      <c r="URA745"/>
      <c r="URB745"/>
      <c r="URC745"/>
      <c r="URD745"/>
      <c r="URE745"/>
      <c r="URF745"/>
      <c r="URG745"/>
      <c r="URH745"/>
      <c r="URI745"/>
      <c r="URJ745"/>
      <c r="URK745"/>
      <c r="URL745"/>
      <c r="URM745"/>
      <c r="URN745"/>
      <c r="URO745"/>
      <c r="URP745"/>
      <c r="URQ745"/>
      <c r="URR745"/>
      <c r="URS745"/>
      <c r="URT745"/>
      <c r="URU745"/>
      <c r="URV745"/>
      <c r="URW745"/>
      <c r="URX745"/>
      <c r="URY745"/>
      <c r="URZ745"/>
      <c r="USA745"/>
      <c r="USB745"/>
      <c r="USC745"/>
      <c r="USD745"/>
      <c r="USE745"/>
      <c r="USF745"/>
      <c r="USG745"/>
      <c r="USH745"/>
      <c r="USI745"/>
      <c r="USJ745"/>
      <c r="USK745"/>
      <c r="USL745"/>
      <c r="USM745"/>
      <c r="USN745"/>
      <c r="USO745"/>
      <c r="USP745"/>
      <c r="USQ745"/>
      <c r="USR745"/>
      <c r="USS745"/>
      <c r="UST745"/>
      <c r="USU745"/>
      <c r="USV745"/>
      <c r="USW745"/>
      <c r="USX745"/>
      <c r="USY745"/>
      <c r="USZ745"/>
      <c r="UTA745"/>
      <c r="UTB745"/>
      <c r="UTC745"/>
      <c r="UTD745"/>
      <c r="UTE745"/>
      <c r="UTF745"/>
      <c r="UTG745"/>
      <c r="UTH745"/>
      <c r="UTI745"/>
      <c r="UTJ745"/>
      <c r="UTK745"/>
      <c r="UTL745"/>
      <c r="UTM745"/>
      <c r="UTN745"/>
      <c r="UTO745"/>
      <c r="UTP745"/>
      <c r="UTQ745"/>
      <c r="UTR745"/>
      <c r="UTS745"/>
      <c r="UTT745"/>
      <c r="UTU745"/>
      <c r="UTV745"/>
      <c r="UTW745"/>
      <c r="UTX745"/>
      <c r="UTY745"/>
      <c r="UTZ745"/>
      <c r="UUA745"/>
      <c r="UUB745"/>
      <c r="UUC745"/>
      <c r="UUD745"/>
      <c r="UUE745"/>
      <c r="UUF745"/>
      <c r="UUG745"/>
      <c r="UUH745"/>
      <c r="UUI745"/>
      <c r="UUJ745"/>
      <c r="UUK745"/>
      <c r="UUL745"/>
      <c r="UUM745"/>
      <c r="UUN745"/>
      <c r="UUO745"/>
      <c r="UUP745"/>
      <c r="UUQ745"/>
      <c r="UUR745"/>
      <c r="UUS745"/>
      <c r="UUT745"/>
      <c r="UUU745"/>
      <c r="UUV745"/>
      <c r="UUW745"/>
      <c r="UUX745"/>
      <c r="UUY745"/>
      <c r="UUZ745"/>
      <c r="UVA745"/>
      <c r="UVB745"/>
      <c r="UVC745"/>
      <c r="UVD745"/>
      <c r="UVE745"/>
      <c r="UVF745"/>
      <c r="UVG745"/>
      <c r="UVH745"/>
      <c r="UVI745"/>
      <c r="UVJ745"/>
      <c r="UVK745"/>
      <c r="UVL745"/>
      <c r="UVM745"/>
      <c r="UVN745"/>
      <c r="UVO745"/>
      <c r="UVP745"/>
      <c r="UVQ745"/>
      <c r="UVR745"/>
      <c r="UVS745"/>
      <c r="UVT745"/>
      <c r="UVU745"/>
      <c r="UVV745"/>
      <c r="UVW745"/>
      <c r="UVX745"/>
      <c r="UVY745"/>
      <c r="UVZ745"/>
      <c r="UWA745"/>
      <c r="UWB745"/>
      <c r="UWC745"/>
      <c r="UWD745"/>
      <c r="UWE745"/>
      <c r="UWF745"/>
      <c r="UWG745"/>
      <c r="UWH745"/>
      <c r="UWI745"/>
      <c r="UWJ745"/>
      <c r="UWK745"/>
      <c r="UWL745"/>
      <c r="UWM745"/>
      <c r="UWN745"/>
      <c r="UWO745"/>
      <c r="UWP745"/>
      <c r="UWQ745"/>
      <c r="UWR745"/>
      <c r="UWS745"/>
      <c r="UWT745"/>
      <c r="UWU745"/>
      <c r="UWV745"/>
      <c r="UWW745"/>
      <c r="UWX745"/>
      <c r="UWY745"/>
      <c r="UWZ745"/>
      <c r="UXA745"/>
      <c r="UXB745"/>
      <c r="UXC745"/>
      <c r="UXD745"/>
      <c r="UXE745"/>
      <c r="UXF745"/>
      <c r="UXG745"/>
      <c r="UXH745"/>
      <c r="UXI745"/>
      <c r="UXJ745"/>
      <c r="UXK745"/>
      <c r="UXL745"/>
      <c r="UXM745"/>
      <c r="UXN745"/>
      <c r="UXO745"/>
      <c r="UXP745"/>
      <c r="UXQ745"/>
      <c r="UXR745"/>
      <c r="UXS745"/>
      <c r="UXT745"/>
      <c r="UXU745"/>
      <c r="UXV745"/>
      <c r="UXW745"/>
      <c r="UXX745"/>
      <c r="UXY745"/>
      <c r="UXZ745"/>
      <c r="UYA745"/>
      <c r="UYB745"/>
      <c r="UYC745"/>
      <c r="UYD745"/>
      <c r="UYE745"/>
      <c r="UYF745"/>
      <c r="UYG745"/>
      <c r="UYH745"/>
      <c r="UYI745"/>
      <c r="UYJ745"/>
      <c r="UYK745"/>
      <c r="UYL745"/>
      <c r="UYM745"/>
      <c r="UYN745"/>
      <c r="UYO745"/>
      <c r="UYP745"/>
      <c r="UYQ745"/>
      <c r="UYR745"/>
      <c r="UYS745"/>
      <c r="UYT745"/>
      <c r="UYU745"/>
      <c r="UYV745"/>
      <c r="UYW745"/>
      <c r="UYX745"/>
      <c r="UYY745"/>
      <c r="UYZ745"/>
      <c r="UZA745"/>
      <c r="UZB745"/>
      <c r="UZC745"/>
      <c r="UZD745"/>
      <c r="UZE745"/>
      <c r="UZF745"/>
      <c r="UZG745"/>
      <c r="UZH745"/>
      <c r="UZI745"/>
      <c r="UZJ745"/>
      <c r="UZK745"/>
      <c r="UZL745"/>
      <c r="UZM745"/>
      <c r="UZN745"/>
      <c r="UZO745"/>
      <c r="UZP745"/>
      <c r="UZQ745"/>
      <c r="UZR745"/>
      <c r="UZS745"/>
      <c r="UZT745"/>
      <c r="UZU745"/>
      <c r="UZV745"/>
      <c r="UZW745"/>
      <c r="UZX745"/>
      <c r="UZY745"/>
      <c r="UZZ745"/>
      <c r="VAA745"/>
      <c r="VAB745"/>
      <c r="VAC745"/>
      <c r="VAD745"/>
      <c r="VAE745"/>
      <c r="VAF745"/>
      <c r="VAG745"/>
      <c r="VAH745"/>
      <c r="VAI745"/>
      <c r="VAJ745"/>
      <c r="VAK745"/>
      <c r="VAL745"/>
      <c r="VAM745"/>
      <c r="VAN745"/>
      <c r="VAO745"/>
      <c r="VAP745"/>
      <c r="VAQ745"/>
      <c r="VAR745"/>
      <c r="VAS745"/>
      <c r="VAT745"/>
      <c r="VAU745"/>
      <c r="VAV745"/>
      <c r="VAW745"/>
      <c r="VAX745"/>
      <c r="VAY745"/>
      <c r="VAZ745"/>
      <c r="VBA745"/>
      <c r="VBB745"/>
      <c r="VBC745"/>
      <c r="VBD745"/>
      <c r="VBE745"/>
      <c r="VBF745"/>
      <c r="VBG745"/>
      <c r="VBH745"/>
      <c r="VBI745"/>
      <c r="VBJ745"/>
      <c r="VBK745"/>
      <c r="VBL745"/>
      <c r="VBM745"/>
      <c r="VBN745"/>
      <c r="VBO745"/>
      <c r="VBP745"/>
      <c r="VBQ745"/>
      <c r="VBR745"/>
      <c r="VBS745"/>
      <c r="VBT745"/>
      <c r="VBU745"/>
      <c r="VBV745"/>
      <c r="VBW745"/>
      <c r="VBX745"/>
      <c r="VBY745"/>
      <c r="VBZ745"/>
      <c r="VCA745"/>
      <c r="VCB745"/>
      <c r="VCC745"/>
      <c r="VCD745"/>
      <c r="VCE745"/>
      <c r="VCF745"/>
      <c r="VCG745"/>
      <c r="VCH745"/>
      <c r="VCI745"/>
      <c r="VCJ745"/>
      <c r="VCK745"/>
      <c r="VCL745"/>
      <c r="VCM745"/>
      <c r="VCN745"/>
      <c r="VCO745"/>
      <c r="VCP745"/>
      <c r="VCQ745"/>
      <c r="VCR745"/>
      <c r="VCS745"/>
      <c r="VCT745"/>
      <c r="VCU745"/>
      <c r="VCV745"/>
      <c r="VCW745"/>
      <c r="VCX745"/>
      <c r="VCY745"/>
      <c r="VCZ745"/>
      <c r="VDA745"/>
      <c r="VDB745"/>
      <c r="VDC745"/>
      <c r="VDD745"/>
      <c r="VDE745"/>
      <c r="VDF745"/>
      <c r="VDG745"/>
      <c r="VDH745"/>
      <c r="VDI745"/>
      <c r="VDJ745"/>
      <c r="VDK745"/>
      <c r="VDL745"/>
      <c r="VDM745"/>
      <c r="VDN745"/>
      <c r="VDO745"/>
      <c r="VDP745"/>
      <c r="VDQ745"/>
      <c r="VDR745"/>
      <c r="VDS745"/>
      <c r="VDT745"/>
      <c r="VDU745"/>
      <c r="VDV745"/>
      <c r="VDW745"/>
      <c r="VDX745"/>
      <c r="VDY745"/>
      <c r="VDZ745"/>
      <c r="VEA745"/>
      <c r="VEB745"/>
      <c r="VEC745"/>
      <c r="VED745"/>
      <c r="VEE745"/>
      <c r="VEF745"/>
      <c r="VEG745"/>
      <c r="VEH745"/>
      <c r="VEI745"/>
      <c r="VEJ745"/>
      <c r="VEK745"/>
      <c r="VEL745"/>
      <c r="VEM745"/>
      <c r="VEN745"/>
      <c r="VEO745"/>
      <c r="VEP745"/>
      <c r="VEQ745"/>
      <c r="VER745"/>
      <c r="VES745"/>
      <c r="VET745"/>
      <c r="VEU745"/>
      <c r="VEV745"/>
      <c r="VEW745"/>
      <c r="VEX745"/>
      <c r="VEY745"/>
      <c r="VEZ745"/>
      <c r="VFA745"/>
      <c r="VFB745"/>
      <c r="VFC745"/>
      <c r="VFD745"/>
      <c r="VFE745"/>
      <c r="VFF745"/>
      <c r="VFG745"/>
      <c r="VFH745"/>
      <c r="VFI745"/>
      <c r="VFJ745"/>
      <c r="VFK745"/>
      <c r="VFL745"/>
      <c r="VFM745"/>
      <c r="VFN745"/>
      <c r="VFO745"/>
      <c r="VFP745"/>
      <c r="VFQ745"/>
      <c r="VFR745"/>
      <c r="VFS745"/>
      <c r="VFT745"/>
      <c r="VFU745"/>
      <c r="VFV745"/>
      <c r="VFW745"/>
      <c r="VFX745"/>
      <c r="VFY745"/>
      <c r="VFZ745"/>
      <c r="VGA745"/>
      <c r="VGB745"/>
      <c r="VGC745"/>
      <c r="VGD745"/>
      <c r="VGE745"/>
      <c r="VGF745"/>
      <c r="VGG745"/>
      <c r="VGH745"/>
      <c r="VGI745"/>
      <c r="VGJ745"/>
      <c r="VGK745"/>
      <c r="VGL745"/>
      <c r="VGM745"/>
      <c r="VGN745"/>
      <c r="VGO745"/>
      <c r="VGP745"/>
      <c r="VGQ745"/>
      <c r="VGR745"/>
      <c r="VGS745"/>
      <c r="VGT745"/>
      <c r="VGU745"/>
      <c r="VGV745"/>
      <c r="VGW745"/>
      <c r="VGX745"/>
      <c r="VGY745"/>
      <c r="VGZ745"/>
      <c r="VHA745"/>
      <c r="VHB745"/>
      <c r="VHC745"/>
      <c r="VHD745"/>
      <c r="VHE745"/>
      <c r="VHF745"/>
      <c r="VHG745"/>
      <c r="VHH745"/>
      <c r="VHI745"/>
      <c r="VHJ745"/>
      <c r="VHK745"/>
      <c r="VHL745"/>
      <c r="VHM745"/>
      <c r="VHN745"/>
      <c r="VHO745"/>
      <c r="VHP745"/>
      <c r="VHQ745"/>
      <c r="VHR745"/>
      <c r="VHS745"/>
      <c r="VHT745"/>
      <c r="VHU745"/>
      <c r="VHV745"/>
      <c r="VHW745"/>
      <c r="VHX745"/>
      <c r="VHY745"/>
      <c r="VHZ745"/>
      <c r="VIA745"/>
      <c r="VIB745"/>
      <c r="VIC745"/>
      <c r="VID745"/>
      <c r="VIE745"/>
      <c r="VIF745"/>
      <c r="VIG745"/>
      <c r="VIH745"/>
      <c r="VII745"/>
      <c r="VIJ745"/>
      <c r="VIK745"/>
      <c r="VIL745"/>
      <c r="VIM745"/>
      <c r="VIN745"/>
      <c r="VIO745"/>
      <c r="VIP745"/>
      <c r="VIQ745"/>
      <c r="VIR745"/>
      <c r="VIS745"/>
      <c r="VIT745"/>
      <c r="VIU745"/>
      <c r="VIV745"/>
      <c r="VIW745"/>
      <c r="VIX745"/>
      <c r="VIY745"/>
      <c r="VIZ745"/>
      <c r="VJA745"/>
      <c r="VJB745"/>
      <c r="VJC745"/>
      <c r="VJD745"/>
      <c r="VJE745"/>
      <c r="VJF745"/>
      <c r="VJG745"/>
      <c r="VJH745"/>
      <c r="VJI745"/>
      <c r="VJJ745"/>
      <c r="VJK745"/>
      <c r="VJL745"/>
      <c r="VJM745"/>
      <c r="VJN745"/>
      <c r="VJO745"/>
      <c r="VJP745"/>
      <c r="VJQ745"/>
      <c r="VJR745"/>
      <c r="VJS745"/>
      <c r="VJT745"/>
      <c r="VJU745"/>
      <c r="VJV745"/>
      <c r="VJW745"/>
      <c r="VJX745"/>
      <c r="VJY745"/>
      <c r="VJZ745"/>
      <c r="VKA745"/>
      <c r="VKB745"/>
      <c r="VKC745"/>
      <c r="VKD745"/>
      <c r="VKE745"/>
      <c r="VKF745"/>
      <c r="VKG745"/>
      <c r="VKH745"/>
      <c r="VKI745"/>
      <c r="VKJ745"/>
      <c r="VKK745"/>
      <c r="VKL745"/>
      <c r="VKM745"/>
      <c r="VKN745"/>
      <c r="VKO745"/>
      <c r="VKP745"/>
      <c r="VKQ745"/>
      <c r="VKR745"/>
      <c r="VKS745"/>
      <c r="VKT745"/>
      <c r="VKU745"/>
      <c r="VKV745"/>
      <c r="VKW745"/>
      <c r="VKX745"/>
      <c r="VKY745"/>
      <c r="VKZ745"/>
      <c r="VLA745"/>
      <c r="VLB745"/>
      <c r="VLC745"/>
      <c r="VLD745"/>
      <c r="VLE745"/>
      <c r="VLF745"/>
      <c r="VLG745"/>
      <c r="VLH745"/>
      <c r="VLI745"/>
      <c r="VLJ745"/>
      <c r="VLK745"/>
      <c r="VLL745"/>
      <c r="VLM745"/>
      <c r="VLN745"/>
      <c r="VLO745"/>
      <c r="VLP745"/>
      <c r="VLQ745"/>
      <c r="VLR745"/>
      <c r="VLS745"/>
      <c r="VLT745"/>
      <c r="VLU745"/>
      <c r="VLV745"/>
      <c r="VLW745"/>
      <c r="VLX745"/>
      <c r="VLY745"/>
      <c r="VLZ745"/>
      <c r="VMA745"/>
      <c r="VMB745"/>
      <c r="VMC745"/>
      <c r="VMD745"/>
      <c r="VME745"/>
      <c r="VMF745"/>
      <c r="VMG745"/>
      <c r="VMH745"/>
      <c r="VMI745"/>
      <c r="VMJ745"/>
      <c r="VMK745"/>
      <c r="VML745"/>
      <c r="VMM745"/>
      <c r="VMN745"/>
      <c r="VMO745"/>
      <c r="VMP745"/>
      <c r="VMQ745"/>
      <c r="VMR745"/>
      <c r="VMS745"/>
      <c r="VMT745"/>
      <c r="VMU745"/>
      <c r="VMV745"/>
      <c r="VMW745"/>
      <c r="VMX745"/>
      <c r="VMY745"/>
      <c r="VMZ745"/>
      <c r="VNA745"/>
      <c r="VNB745"/>
      <c r="VNC745"/>
      <c r="VND745"/>
      <c r="VNE745"/>
      <c r="VNF745"/>
      <c r="VNG745"/>
      <c r="VNH745"/>
      <c r="VNI745"/>
      <c r="VNJ745"/>
      <c r="VNK745"/>
      <c r="VNL745"/>
      <c r="VNM745"/>
      <c r="VNN745"/>
      <c r="VNO745"/>
      <c r="VNP745"/>
      <c r="VNQ745"/>
      <c r="VNR745"/>
      <c r="VNS745"/>
      <c r="VNT745"/>
      <c r="VNU745"/>
      <c r="VNV745"/>
      <c r="VNW745"/>
      <c r="VNX745"/>
      <c r="VNY745"/>
      <c r="VNZ745"/>
      <c r="VOA745"/>
      <c r="VOB745"/>
      <c r="VOC745"/>
      <c r="VOD745"/>
      <c r="VOE745"/>
      <c r="VOF745"/>
      <c r="VOG745"/>
      <c r="VOH745"/>
      <c r="VOI745"/>
      <c r="VOJ745"/>
      <c r="VOK745"/>
      <c r="VOL745"/>
      <c r="VOM745"/>
      <c r="VON745"/>
      <c r="VOO745"/>
      <c r="VOP745"/>
      <c r="VOQ745"/>
      <c r="VOR745"/>
      <c r="VOS745"/>
      <c r="VOT745"/>
      <c r="VOU745"/>
      <c r="VOV745"/>
      <c r="VOW745"/>
      <c r="VOX745"/>
      <c r="VOY745"/>
      <c r="VOZ745"/>
      <c r="VPA745"/>
      <c r="VPB745"/>
      <c r="VPC745"/>
      <c r="VPD745"/>
      <c r="VPE745"/>
      <c r="VPF745"/>
      <c r="VPG745"/>
      <c r="VPH745"/>
      <c r="VPI745"/>
      <c r="VPJ745"/>
      <c r="VPK745"/>
      <c r="VPL745"/>
      <c r="VPM745"/>
      <c r="VPN745"/>
      <c r="VPO745"/>
      <c r="VPP745"/>
      <c r="VPQ745"/>
      <c r="VPR745"/>
      <c r="VPS745"/>
      <c r="VPT745"/>
      <c r="VPU745"/>
      <c r="VPV745"/>
      <c r="VPW745"/>
      <c r="VPX745"/>
      <c r="VPY745"/>
      <c r="VPZ745"/>
      <c r="VQA745"/>
      <c r="VQB745"/>
      <c r="VQC745"/>
      <c r="VQD745"/>
      <c r="VQE745"/>
      <c r="VQF745"/>
      <c r="VQG745"/>
      <c r="VQH745"/>
      <c r="VQI745"/>
      <c r="VQJ745"/>
      <c r="VQK745"/>
      <c r="VQL745"/>
      <c r="VQM745"/>
      <c r="VQN745"/>
      <c r="VQO745"/>
      <c r="VQP745"/>
      <c r="VQQ745"/>
      <c r="VQR745"/>
      <c r="VQS745"/>
      <c r="VQT745"/>
      <c r="VQU745"/>
      <c r="VQV745"/>
      <c r="VQW745"/>
      <c r="VQX745"/>
      <c r="VQY745"/>
      <c r="VQZ745"/>
      <c r="VRA745"/>
      <c r="VRB745"/>
      <c r="VRC745"/>
      <c r="VRD745"/>
      <c r="VRE745"/>
      <c r="VRF745"/>
      <c r="VRG745"/>
      <c r="VRH745"/>
      <c r="VRI745"/>
      <c r="VRJ745"/>
      <c r="VRK745"/>
      <c r="VRL745"/>
      <c r="VRM745"/>
      <c r="VRN745"/>
      <c r="VRO745"/>
      <c r="VRP745"/>
      <c r="VRQ745"/>
      <c r="VRR745"/>
      <c r="VRS745"/>
      <c r="VRT745"/>
      <c r="VRU745"/>
      <c r="VRV745"/>
      <c r="VRW745"/>
      <c r="VRX745"/>
      <c r="VRY745"/>
      <c r="VRZ745"/>
      <c r="VSA745"/>
      <c r="VSB745"/>
      <c r="VSC745"/>
      <c r="VSD745"/>
      <c r="VSE745"/>
      <c r="VSF745"/>
      <c r="VSG745"/>
      <c r="VSH745"/>
      <c r="VSI745"/>
      <c r="VSJ745"/>
      <c r="VSK745"/>
      <c r="VSL745"/>
      <c r="VSM745"/>
      <c r="VSN745"/>
      <c r="VSO745"/>
      <c r="VSP745"/>
      <c r="VSQ745"/>
      <c r="VSR745"/>
      <c r="VSS745"/>
      <c r="VST745"/>
      <c r="VSU745"/>
      <c r="VSV745"/>
      <c r="VSW745"/>
      <c r="VSX745"/>
      <c r="VSY745"/>
      <c r="VSZ745"/>
      <c r="VTA745"/>
      <c r="VTB745"/>
      <c r="VTC745"/>
      <c r="VTD745"/>
      <c r="VTE745"/>
      <c r="VTF745"/>
      <c r="VTG745"/>
      <c r="VTH745"/>
      <c r="VTI745"/>
      <c r="VTJ745"/>
      <c r="VTK745"/>
      <c r="VTL745"/>
      <c r="VTM745"/>
      <c r="VTN745"/>
      <c r="VTO745"/>
      <c r="VTP745"/>
      <c r="VTQ745"/>
      <c r="VTR745"/>
      <c r="VTS745"/>
      <c r="VTT745"/>
      <c r="VTU745"/>
      <c r="VTV745"/>
      <c r="VTW745"/>
      <c r="VTX745"/>
      <c r="VTY745"/>
      <c r="VTZ745"/>
      <c r="VUA745"/>
      <c r="VUB745"/>
      <c r="VUC745"/>
      <c r="VUD745"/>
      <c r="VUE745"/>
      <c r="VUF745"/>
      <c r="VUG745"/>
      <c r="VUH745"/>
      <c r="VUI745"/>
      <c r="VUJ745"/>
      <c r="VUK745"/>
      <c r="VUL745"/>
      <c r="VUM745"/>
      <c r="VUN745"/>
      <c r="VUO745"/>
      <c r="VUP745"/>
      <c r="VUQ745"/>
      <c r="VUR745"/>
      <c r="VUS745"/>
      <c r="VUT745"/>
      <c r="VUU745"/>
      <c r="VUV745"/>
      <c r="VUW745"/>
      <c r="VUX745"/>
      <c r="VUY745"/>
      <c r="VUZ745"/>
      <c r="VVA745"/>
      <c r="VVB745"/>
      <c r="VVC745"/>
      <c r="VVD745"/>
      <c r="VVE745"/>
      <c r="VVF745"/>
      <c r="VVG745"/>
      <c r="VVH745"/>
      <c r="VVI745"/>
      <c r="VVJ745"/>
      <c r="VVK745"/>
      <c r="VVL745"/>
      <c r="VVM745"/>
      <c r="VVN745"/>
      <c r="VVO745"/>
      <c r="VVP745"/>
      <c r="VVQ745"/>
      <c r="VVR745"/>
      <c r="VVS745"/>
      <c r="VVT745"/>
      <c r="VVU745"/>
      <c r="VVV745"/>
      <c r="VVW745"/>
      <c r="VVX745"/>
      <c r="VVY745"/>
      <c r="VVZ745"/>
      <c r="VWA745"/>
      <c r="VWB745"/>
      <c r="VWC745"/>
      <c r="VWD745"/>
      <c r="VWE745"/>
      <c r="VWF745"/>
      <c r="VWG745"/>
      <c r="VWH745"/>
      <c r="VWI745"/>
      <c r="VWJ745"/>
      <c r="VWK745"/>
      <c r="VWL745"/>
      <c r="VWM745"/>
      <c r="VWN745"/>
      <c r="VWO745"/>
      <c r="VWP745"/>
      <c r="VWQ745"/>
      <c r="VWR745"/>
      <c r="VWS745"/>
      <c r="VWT745"/>
      <c r="VWU745"/>
      <c r="VWV745"/>
      <c r="VWW745"/>
      <c r="VWX745"/>
      <c r="VWY745"/>
      <c r="VWZ745"/>
      <c r="VXA745"/>
      <c r="VXB745"/>
      <c r="VXC745"/>
      <c r="VXD745"/>
      <c r="VXE745"/>
      <c r="VXF745"/>
      <c r="VXG745"/>
      <c r="VXH745"/>
      <c r="VXI745"/>
      <c r="VXJ745"/>
      <c r="VXK745"/>
      <c r="VXL745"/>
      <c r="VXM745"/>
      <c r="VXN745"/>
      <c r="VXO745"/>
      <c r="VXP745"/>
      <c r="VXQ745"/>
      <c r="VXR745"/>
      <c r="VXS745"/>
      <c r="VXT745"/>
      <c r="VXU745"/>
      <c r="VXV745"/>
      <c r="VXW745"/>
      <c r="VXX745"/>
      <c r="VXY745"/>
      <c r="VXZ745"/>
      <c r="VYA745"/>
      <c r="VYB745"/>
      <c r="VYC745"/>
      <c r="VYD745"/>
      <c r="VYE745"/>
      <c r="VYF745"/>
      <c r="VYG745"/>
      <c r="VYH745"/>
      <c r="VYI745"/>
      <c r="VYJ745"/>
      <c r="VYK745"/>
      <c r="VYL745"/>
      <c r="VYM745"/>
      <c r="VYN745"/>
      <c r="VYO745"/>
      <c r="VYP745"/>
      <c r="VYQ745"/>
      <c r="VYR745"/>
      <c r="VYS745"/>
      <c r="VYT745"/>
      <c r="VYU745"/>
      <c r="VYV745"/>
      <c r="VYW745"/>
      <c r="VYX745"/>
      <c r="VYY745"/>
      <c r="VYZ745"/>
      <c r="VZA745"/>
      <c r="VZB745"/>
      <c r="VZC745"/>
      <c r="VZD745"/>
      <c r="VZE745"/>
      <c r="VZF745"/>
      <c r="VZG745"/>
      <c r="VZH745"/>
      <c r="VZI745"/>
      <c r="VZJ745"/>
      <c r="VZK745"/>
      <c r="VZL745"/>
      <c r="VZM745"/>
      <c r="VZN745"/>
      <c r="VZO745"/>
      <c r="VZP745"/>
      <c r="VZQ745"/>
      <c r="VZR745"/>
      <c r="VZS745"/>
      <c r="VZT745"/>
      <c r="VZU745"/>
      <c r="VZV745"/>
      <c r="VZW745"/>
      <c r="VZX745"/>
      <c r="VZY745"/>
      <c r="VZZ745"/>
      <c r="WAA745"/>
      <c r="WAB745"/>
      <c r="WAC745"/>
      <c r="WAD745"/>
      <c r="WAE745"/>
      <c r="WAF745"/>
      <c r="WAG745"/>
      <c r="WAH745"/>
      <c r="WAI745"/>
      <c r="WAJ745"/>
      <c r="WAK745"/>
      <c r="WAL745"/>
      <c r="WAM745"/>
      <c r="WAN745"/>
      <c r="WAO745"/>
      <c r="WAP745"/>
      <c r="WAQ745"/>
      <c r="WAR745"/>
      <c r="WAS745"/>
      <c r="WAT745"/>
      <c r="WAU745"/>
      <c r="WAV745"/>
      <c r="WAW745"/>
      <c r="WAX745"/>
      <c r="WAY745"/>
      <c r="WAZ745"/>
      <c r="WBA745"/>
      <c r="WBB745"/>
      <c r="WBC745"/>
      <c r="WBD745"/>
      <c r="WBE745"/>
      <c r="WBF745"/>
      <c r="WBG745"/>
      <c r="WBH745"/>
      <c r="WBI745"/>
      <c r="WBJ745"/>
      <c r="WBK745"/>
      <c r="WBL745"/>
      <c r="WBM745"/>
      <c r="WBN745"/>
      <c r="WBO745"/>
      <c r="WBP745"/>
      <c r="WBQ745"/>
      <c r="WBR745"/>
      <c r="WBS745"/>
      <c r="WBT745"/>
      <c r="WBU745"/>
      <c r="WBV745"/>
      <c r="WBW745"/>
      <c r="WBX745"/>
      <c r="WBY745"/>
      <c r="WBZ745"/>
      <c r="WCA745"/>
      <c r="WCB745"/>
      <c r="WCC745"/>
      <c r="WCD745"/>
      <c r="WCE745"/>
      <c r="WCF745"/>
      <c r="WCG745"/>
      <c r="WCH745"/>
      <c r="WCI745"/>
      <c r="WCJ745"/>
      <c r="WCK745"/>
      <c r="WCL745"/>
      <c r="WCM745"/>
      <c r="WCN745"/>
      <c r="WCO745"/>
      <c r="WCP745"/>
      <c r="WCQ745"/>
      <c r="WCR745"/>
      <c r="WCS745"/>
      <c r="WCT745"/>
      <c r="WCU745"/>
      <c r="WCV745"/>
      <c r="WCW745"/>
      <c r="WCX745"/>
      <c r="WCY745"/>
      <c r="WCZ745"/>
      <c r="WDA745"/>
      <c r="WDB745"/>
      <c r="WDC745"/>
      <c r="WDD745"/>
      <c r="WDE745"/>
      <c r="WDF745"/>
      <c r="WDG745"/>
      <c r="WDH745"/>
      <c r="WDI745"/>
      <c r="WDJ745"/>
      <c r="WDK745"/>
      <c r="WDL745"/>
      <c r="WDM745"/>
      <c r="WDN745"/>
      <c r="WDO745"/>
      <c r="WDP745"/>
      <c r="WDQ745"/>
      <c r="WDR745"/>
      <c r="WDS745"/>
      <c r="WDT745"/>
      <c r="WDU745"/>
      <c r="WDV745"/>
      <c r="WDW745"/>
      <c r="WDX745"/>
      <c r="WDY745"/>
      <c r="WDZ745"/>
      <c r="WEA745"/>
      <c r="WEB745"/>
      <c r="WEC745"/>
      <c r="WED745"/>
      <c r="WEE745"/>
      <c r="WEF745"/>
      <c r="WEG745"/>
      <c r="WEH745"/>
      <c r="WEI745"/>
      <c r="WEJ745"/>
      <c r="WEK745"/>
      <c r="WEL745"/>
      <c r="WEM745"/>
      <c r="WEN745"/>
      <c r="WEO745"/>
      <c r="WEP745"/>
      <c r="WEQ745"/>
      <c r="WER745"/>
      <c r="WES745"/>
      <c r="WET745"/>
      <c r="WEU745"/>
      <c r="WEV745"/>
      <c r="WEW745"/>
      <c r="WEX745"/>
      <c r="WEY745"/>
      <c r="WEZ745"/>
      <c r="WFA745"/>
      <c r="WFB745"/>
      <c r="WFC745"/>
      <c r="WFD745"/>
      <c r="WFE745"/>
      <c r="WFF745"/>
      <c r="WFG745"/>
      <c r="WFH745"/>
      <c r="WFI745"/>
      <c r="WFJ745"/>
      <c r="WFK745"/>
      <c r="WFL745"/>
      <c r="WFM745"/>
      <c r="WFN745"/>
      <c r="WFO745"/>
      <c r="WFP745"/>
      <c r="WFQ745"/>
      <c r="WFR745"/>
      <c r="WFS745"/>
      <c r="WFT745"/>
      <c r="WFU745"/>
      <c r="WFV745"/>
      <c r="WFW745"/>
      <c r="WFX745"/>
      <c r="WFY745"/>
      <c r="WFZ745"/>
      <c r="WGA745"/>
      <c r="WGB745"/>
      <c r="WGC745"/>
      <c r="WGD745"/>
      <c r="WGE745"/>
      <c r="WGF745"/>
      <c r="WGG745"/>
      <c r="WGH745"/>
      <c r="WGI745"/>
      <c r="WGJ745"/>
      <c r="WGK745"/>
      <c r="WGL745"/>
      <c r="WGM745"/>
      <c r="WGN745"/>
      <c r="WGO745"/>
      <c r="WGP745"/>
      <c r="WGQ745"/>
      <c r="WGR745"/>
      <c r="WGS745"/>
      <c r="WGT745"/>
      <c r="WGU745"/>
      <c r="WGV745"/>
      <c r="WGW745"/>
      <c r="WGX745"/>
      <c r="WGY745"/>
      <c r="WGZ745"/>
      <c r="WHA745"/>
      <c r="WHB745"/>
      <c r="WHC745"/>
      <c r="WHD745"/>
      <c r="WHE745"/>
      <c r="WHF745"/>
      <c r="WHG745"/>
      <c r="WHH745"/>
      <c r="WHI745"/>
      <c r="WHJ745"/>
      <c r="WHK745"/>
      <c r="WHL745"/>
      <c r="WHM745"/>
      <c r="WHN745"/>
      <c r="WHO745"/>
      <c r="WHP745"/>
      <c r="WHQ745"/>
      <c r="WHR745"/>
      <c r="WHS745"/>
      <c r="WHT745"/>
      <c r="WHU745"/>
      <c r="WHV745"/>
      <c r="WHW745"/>
      <c r="WHX745"/>
      <c r="WHY745"/>
      <c r="WHZ745"/>
      <c r="WIA745"/>
      <c r="WIB745"/>
      <c r="WIC745"/>
      <c r="WID745"/>
      <c r="WIE745"/>
      <c r="WIF745"/>
      <c r="WIG745"/>
      <c r="WIH745"/>
      <c r="WII745"/>
      <c r="WIJ745"/>
      <c r="WIK745"/>
      <c r="WIL745"/>
      <c r="WIM745"/>
      <c r="WIN745"/>
      <c r="WIO745"/>
      <c r="WIP745"/>
      <c r="WIQ745"/>
      <c r="WIR745"/>
      <c r="WIS745"/>
      <c r="WIT745"/>
      <c r="WIU745"/>
      <c r="WIV745"/>
      <c r="WIW745"/>
      <c r="WIX745"/>
      <c r="WIY745"/>
      <c r="WIZ745"/>
      <c r="WJA745"/>
      <c r="WJB745"/>
      <c r="WJC745"/>
      <c r="WJD745"/>
      <c r="WJE745"/>
      <c r="WJF745"/>
      <c r="WJG745"/>
      <c r="WJH745"/>
      <c r="WJI745"/>
      <c r="WJJ745"/>
      <c r="WJK745"/>
      <c r="WJL745"/>
      <c r="WJM745"/>
      <c r="WJN745"/>
      <c r="WJO745"/>
      <c r="WJP745"/>
      <c r="WJQ745"/>
      <c r="WJR745"/>
      <c r="WJS745"/>
      <c r="WJT745"/>
      <c r="WJU745"/>
      <c r="WJV745"/>
      <c r="WJW745"/>
      <c r="WJX745"/>
      <c r="WJY745"/>
      <c r="WJZ745"/>
      <c r="WKA745"/>
      <c r="WKB745"/>
      <c r="WKC745"/>
      <c r="WKD745"/>
      <c r="WKE745"/>
      <c r="WKF745"/>
      <c r="WKG745"/>
      <c r="WKH745"/>
      <c r="WKI745"/>
      <c r="WKJ745"/>
      <c r="WKK745"/>
      <c r="WKL745"/>
      <c r="WKM745"/>
      <c r="WKN745"/>
      <c r="WKO745"/>
      <c r="WKP745"/>
      <c r="WKQ745"/>
      <c r="WKR745"/>
      <c r="WKS745"/>
      <c r="WKT745"/>
      <c r="WKU745"/>
      <c r="WKV745"/>
      <c r="WKW745"/>
      <c r="WKX745"/>
      <c r="WKY745"/>
      <c r="WKZ745"/>
      <c r="WLA745"/>
      <c r="WLB745"/>
      <c r="WLC745"/>
      <c r="WLD745"/>
      <c r="WLE745"/>
      <c r="WLF745"/>
      <c r="WLG745"/>
      <c r="WLH745"/>
      <c r="WLI745"/>
      <c r="WLJ745"/>
      <c r="WLK745"/>
      <c r="WLL745"/>
      <c r="WLM745"/>
      <c r="WLN745"/>
      <c r="WLO745"/>
      <c r="WLP745"/>
      <c r="WLQ745"/>
      <c r="WLR745"/>
      <c r="WLS745"/>
      <c r="WLT745"/>
      <c r="WLU745"/>
      <c r="WLV745"/>
      <c r="WLW745"/>
      <c r="WLX745"/>
      <c r="WLY745"/>
      <c r="WLZ745"/>
      <c r="WMA745"/>
      <c r="WMB745"/>
      <c r="WMC745"/>
      <c r="WMD745"/>
      <c r="WME745"/>
      <c r="WMF745"/>
      <c r="WMG745"/>
      <c r="WMH745"/>
      <c r="WMI745"/>
      <c r="WMJ745"/>
      <c r="WMK745"/>
      <c r="WML745"/>
      <c r="WMM745"/>
      <c r="WMN745"/>
      <c r="WMO745"/>
      <c r="WMP745"/>
      <c r="WMQ745"/>
      <c r="WMR745"/>
      <c r="WMS745"/>
      <c r="WMT745"/>
      <c r="WMU745"/>
      <c r="WMV745"/>
      <c r="WMW745"/>
      <c r="WMX745"/>
      <c r="WMY745"/>
      <c r="WMZ745"/>
      <c r="WNA745"/>
      <c r="WNB745"/>
      <c r="WNC745"/>
      <c r="WND745"/>
      <c r="WNE745"/>
      <c r="WNF745"/>
      <c r="WNG745"/>
      <c r="WNH745"/>
      <c r="WNI745"/>
      <c r="WNJ745"/>
      <c r="WNK745"/>
      <c r="WNL745"/>
      <c r="WNM745"/>
      <c r="WNN745"/>
      <c r="WNO745"/>
      <c r="WNP745"/>
      <c r="WNQ745"/>
      <c r="WNR745"/>
      <c r="WNS745"/>
      <c r="WNT745"/>
      <c r="WNU745"/>
      <c r="WNV745"/>
      <c r="WNW745"/>
      <c r="WNX745"/>
      <c r="WNY745"/>
      <c r="WNZ745"/>
      <c r="WOA745"/>
      <c r="WOB745"/>
      <c r="WOC745"/>
      <c r="WOD745"/>
      <c r="WOE745"/>
      <c r="WOF745"/>
      <c r="WOG745"/>
      <c r="WOH745"/>
      <c r="WOI745"/>
      <c r="WOJ745"/>
      <c r="WOK745"/>
      <c r="WOL745"/>
      <c r="WOM745"/>
      <c r="WON745"/>
      <c r="WOO745"/>
      <c r="WOP745"/>
      <c r="WOQ745"/>
      <c r="WOR745"/>
      <c r="WOS745"/>
      <c r="WOT745"/>
      <c r="WOU745"/>
      <c r="WOV745"/>
      <c r="WOW745"/>
      <c r="WOX745"/>
      <c r="WOY745"/>
      <c r="WOZ745"/>
      <c r="WPA745"/>
      <c r="WPB745"/>
      <c r="WPC745"/>
      <c r="WPD745"/>
      <c r="WPE745"/>
      <c r="WPF745"/>
      <c r="WPG745"/>
      <c r="WPH745"/>
      <c r="WPI745"/>
      <c r="WPJ745"/>
      <c r="WPK745"/>
      <c r="WPL745"/>
      <c r="WPM745"/>
      <c r="WPN745"/>
      <c r="WPO745"/>
      <c r="WPP745"/>
      <c r="WPQ745"/>
      <c r="WPR745"/>
      <c r="WPS745"/>
      <c r="WPT745"/>
      <c r="WPU745"/>
      <c r="WPV745"/>
      <c r="WPW745"/>
      <c r="WPX745"/>
      <c r="WPY745"/>
      <c r="WPZ745"/>
      <c r="WQA745"/>
      <c r="WQB745"/>
      <c r="WQC745"/>
      <c r="WQD745"/>
      <c r="WQE745"/>
      <c r="WQF745"/>
      <c r="WQG745"/>
      <c r="WQH745"/>
      <c r="WQI745"/>
      <c r="WQJ745"/>
      <c r="WQK745"/>
      <c r="WQL745"/>
      <c r="WQM745"/>
      <c r="WQN745"/>
      <c r="WQO745"/>
      <c r="WQP745"/>
      <c r="WQQ745"/>
      <c r="WQR745"/>
      <c r="WQS745"/>
      <c r="WQT745"/>
      <c r="WQU745"/>
      <c r="WQV745"/>
      <c r="WQW745"/>
      <c r="WQX745"/>
      <c r="WQY745"/>
      <c r="WQZ745"/>
      <c r="WRA745"/>
      <c r="WRB745"/>
      <c r="WRC745"/>
      <c r="WRD745"/>
      <c r="WRE745"/>
      <c r="WRF745"/>
      <c r="WRG745"/>
      <c r="WRH745"/>
      <c r="WRI745"/>
      <c r="WRJ745"/>
      <c r="WRK745"/>
      <c r="WRL745"/>
      <c r="WRM745"/>
      <c r="WRN745"/>
      <c r="WRO745"/>
      <c r="WRP745"/>
      <c r="WRQ745"/>
      <c r="WRR745"/>
      <c r="WRS745"/>
      <c r="WRT745"/>
      <c r="WRU745"/>
      <c r="WRV745"/>
      <c r="WRW745"/>
      <c r="WRX745"/>
      <c r="WRY745"/>
      <c r="WRZ745"/>
      <c r="WSA745"/>
      <c r="WSB745"/>
      <c r="WSC745"/>
      <c r="WSD745"/>
      <c r="WSE745"/>
      <c r="WSF745"/>
      <c r="WSG745"/>
      <c r="WSH745"/>
      <c r="WSI745"/>
      <c r="WSJ745"/>
      <c r="WSK745"/>
      <c r="WSL745"/>
      <c r="WSM745"/>
      <c r="WSN745"/>
      <c r="WSO745"/>
      <c r="WSP745"/>
      <c r="WSQ745"/>
      <c r="WSR745"/>
      <c r="WSS745"/>
      <c r="WST745"/>
      <c r="WSU745"/>
      <c r="WSV745"/>
      <c r="WSW745"/>
      <c r="WSX745"/>
      <c r="WSY745"/>
      <c r="WSZ745"/>
      <c r="WTA745"/>
      <c r="WTB745"/>
      <c r="WTC745"/>
      <c r="WTD745"/>
      <c r="WTE745"/>
      <c r="WTF745"/>
      <c r="WTG745"/>
      <c r="WTH745"/>
      <c r="WTI745"/>
      <c r="WTJ745"/>
      <c r="WTK745"/>
      <c r="WTL745"/>
      <c r="WTM745"/>
      <c r="WTN745"/>
      <c r="WTO745"/>
      <c r="WTP745"/>
      <c r="WTQ745"/>
      <c r="WTR745"/>
      <c r="WTS745"/>
      <c r="WTT745"/>
      <c r="WTU745"/>
      <c r="WTV745"/>
      <c r="WTW745"/>
      <c r="WTX745"/>
      <c r="WTY745"/>
      <c r="WTZ745"/>
      <c r="WUA745"/>
      <c r="WUB745"/>
      <c r="WUC745"/>
      <c r="WUD745"/>
      <c r="WUE745"/>
      <c r="WUF745"/>
      <c r="WUG745"/>
      <c r="WUH745"/>
      <c r="WUI745"/>
      <c r="WUJ745"/>
      <c r="WUK745"/>
      <c r="WUL745"/>
      <c r="WUM745"/>
      <c r="WUN745"/>
      <c r="WUO745"/>
      <c r="WUP745"/>
      <c r="WUQ745"/>
      <c r="WUR745"/>
      <c r="WUS745"/>
      <c r="WUT745"/>
      <c r="WUU745"/>
      <c r="WUV745"/>
      <c r="WUW745"/>
      <c r="WUX745"/>
      <c r="WUY745"/>
      <c r="WUZ745"/>
      <c r="WVA745"/>
      <c r="WVB745"/>
      <c r="WVC745"/>
      <c r="WVD745"/>
      <c r="WVE745"/>
      <c r="WVF745"/>
      <c r="WVG745"/>
      <c r="WVH745"/>
      <c r="WVI745"/>
      <c r="WVJ745"/>
      <c r="WVK745"/>
      <c r="WVL745"/>
      <c r="WVM745"/>
      <c r="WVN745"/>
      <c r="WVO745"/>
      <c r="WVP745"/>
      <c r="WVQ745"/>
      <c r="WVR745"/>
      <c r="WVS745"/>
      <c r="WVT745"/>
      <c r="WVU745"/>
      <c r="WVV745"/>
      <c r="WVW745"/>
      <c r="WVX745"/>
      <c r="WVY745"/>
      <c r="WVZ745"/>
      <c r="WWA745"/>
      <c r="WWB745"/>
      <c r="WWC745"/>
      <c r="WWD745"/>
      <c r="WWE745"/>
      <c r="WWF745"/>
      <c r="WWG745"/>
      <c r="WWH745"/>
      <c r="WWI745"/>
      <c r="WWJ745"/>
      <c r="WWK745"/>
      <c r="WWL745"/>
      <c r="WWM745"/>
      <c r="WWN745"/>
      <c r="WWO745"/>
      <c r="WWP745"/>
      <c r="WWQ745"/>
      <c r="WWR745"/>
      <c r="WWS745"/>
      <c r="WWT745"/>
      <c r="WWU745"/>
      <c r="WWV745"/>
      <c r="WWW745"/>
      <c r="WWX745"/>
      <c r="WWY745"/>
      <c r="WWZ745"/>
      <c r="WXA745"/>
      <c r="WXB745"/>
      <c r="WXC745"/>
      <c r="WXD745"/>
      <c r="WXE745"/>
      <c r="WXF745"/>
      <c r="WXG745"/>
      <c r="WXH745"/>
      <c r="WXI745"/>
      <c r="WXJ745"/>
      <c r="WXK745"/>
      <c r="WXL745"/>
      <c r="WXM745"/>
      <c r="WXN745"/>
      <c r="WXO745"/>
      <c r="WXP745"/>
      <c r="WXQ745"/>
      <c r="WXR745"/>
      <c r="WXS745"/>
      <c r="WXT745"/>
      <c r="WXU745"/>
      <c r="WXV745"/>
      <c r="WXW745"/>
      <c r="WXX745"/>
      <c r="WXY745"/>
      <c r="WXZ745"/>
      <c r="WYA745"/>
      <c r="WYB745"/>
      <c r="WYC745"/>
      <c r="WYD745"/>
      <c r="WYE745"/>
      <c r="WYF745"/>
      <c r="WYG745"/>
      <c r="WYH745"/>
      <c r="WYI745"/>
      <c r="WYJ745"/>
      <c r="WYK745"/>
      <c r="WYL745"/>
      <c r="WYM745"/>
      <c r="WYN745"/>
      <c r="WYO745"/>
      <c r="WYP745"/>
      <c r="WYQ745"/>
      <c r="WYR745"/>
      <c r="WYS745"/>
      <c r="WYT745"/>
      <c r="WYU745"/>
      <c r="WYV745"/>
      <c r="WYW745"/>
      <c r="WYX745"/>
      <c r="WYY745"/>
      <c r="WYZ745"/>
      <c r="WZA745"/>
      <c r="WZB745"/>
      <c r="WZC745"/>
      <c r="WZD745"/>
      <c r="WZE745"/>
      <c r="WZF745"/>
      <c r="WZG745"/>
      <c r="WZH745"/>
      <c r="WZI745"/>
      <c r="WZJ745"/>
      <c r="WZK745"/>
      <c r="WZL745"/>
      <c r="WZM745"/>
      <c r="WZN745"/>
      <c r="WZO745"/>
      <c r="WZP745"/>
      <c r="WZQ745"/>
      <c r="WZR745"/>
      <c r="WZS745"/>
      <c r="WZT745"/>
      <c r="WZU745"/>
      <c r="WZV745"/>
      <c r="WZW745"/>
      <c r="WZX745"/>
      <c r="WZY745"/>
      <c r="WZZ745"/>
      <c r="XAA745"/>
      <c r="XAB745"/>
      <c r="XAC745"/>
      <c r="XAD745"/>
      <c r="XAE745"/>
      <c r="XAF745"/>
      <c r="XAG745"/>
      <c r="XAH745"/>
      <c r="XAI745"/>
      <c r="XAJ745"/>
      <c r="XAK745"/>
      <c r="XAL745"/>
      <c r="XAM745"/>
      <c r="XAN745"/>
      <c r="XAO745"/>
      <c r="XAP745"/>
      <c r="XAQ745"/>
      <c r="XAR745"/>
      <c r="XAS745"/>
      <c r="XAT745"/>
      <c r="XAU745"/>
      <c r="XAV745"/>
      <c r="XAW745"/>
      <c r="XAX745"/>
      <c r="XAY745"/>
      <c r="XAZ745"/>
      <c r="XBA745"/>
      <c r="XBB745"/>
      <c r="XBC745"/>
      <c r="XBD745"/>
      <c r="XBE745"/>
      <c r="XBF745"/>
      <c r="XBG745"/>
      <c r="XBH745"/>
      <c r="XBI745"/>
      <c r="XBJ745"/>
      <c r="XBK745"/>
      <c r="XBL745"/>
      <c r="XBM745"/>
      <c r="XBN745"/>
      <c r="XBO745"/>
      <c r="XBP745"/>
      <c r="XBQ745"/>
      <c r="XBR745"/>
      <c r="XBS745"/>
      <c r="XBT745"/>
      <c r="XBU745"/>
      <c r="XBV745"/>
      <c r="XBW745"/>
      <c r="XBX745"/>
      <c r="XBY745"/>
      <c r="XBZ745"/>
      <c r="XCA745"/>
      <c r="XCB745"/>
      <c r="XCC745"/>
      <c r="XCD745"/>
      <c r="XCE745"/>
      <c r="XCF745"/>
      <c r="XCG745"/>
      <c r="XCH745"/>
      <c r="XCI745"/>
      <c r="XCJ745"/>
      <c r="XCK745"/>
      <c r="XCL745"/>
      <c r="XCM745"/>
      <c r="XCN745"/>
      <c r="XCO745"/>
      <c r="XCP745"/>
      <c r="XCQ745"/>
      <c r="XCR745"/>
      <c r="XCS745"/>
      <c r="XCT745"/>
      <c r="XCU745"/>
      <c r="XCV745"/>
      <c r="XCW745"/>
      <c r="XCX745"/>
      <c r="XCY745"/>
      <c r="XCZ745"/>
      <c r="XDA745"/>
      <c r="XDB745"/>
      <c r="XDC745"/>
      <c r="XDD745"/>
      <c r="XDE745"/>
      <c r="XDF745"/>
      <c r="XDG745"/>
      <c r="XDH745"/>
      <c r="XDI745"/>
      <c r="XDJ745"/>
      <c r="XDK745"/>
      <c r="XDL745"/>
      <c r="XDM745"/>
      <c r="XDN745"/>
      <c r="XDO745"/>
      <c r="XDP745"/>
      <c r="XDQ745"/>
      <c r="XDR745"/>
      <c r="XDS745"/>
      <c r="XDT745"/>
      <c r="XDU745"/>
      <c r="XDV745"/>
      <c r="XDW745"/>
      <c r="XDX745"/>
      <c r="XDY745"/>
      <c r="XDZ745"/>
      <c r="XEA745"/>
      <c r="XEB745"/>
      <c r="XEC745"/>
      <c r="XED745"/>
      <c r="XEE745"/>
      <c r="XEF745"/>
      <c r="XEG745"/>
    </row>
    <row r="746" spans="1:16361" x14ac:dyDescent="0.15">
      <c r="A746" s="17" t="s">
        <v>1515</v>
      </c>
      <c r="B746" s="18"/>
      <c r="C746" s="10"/>
      <c r="D746" s="17" t="s">
        <v>131</v>
      </c>
      <c r="E746" s="11" t="s">
        <v>1375</v>
      </c>
      <c r="F746" s="10" t="s">
        <v>3302</v>
      </c>
      <c r="G746" s="12">
        <f t="shared" ref="G746:G753" si="34">8.926*L746</f>
        <v>223.15</v>
      </c>
      <c r="H746" s="13">
        <v>42607</v>
      </c>
      <c r="I746" s="12" t="s">
        <v>1324</v>
      </c>
      <c r="J746" s="12" t="s">
        <v>3303</v>
      </c>
      <c r="K746" s="12" t="s">
        <v>1401</v>
      </c>
      <c r="L746" s="12">
        <v>25</v>
      </c>
      <c r="M746" s="14" t="s">
        <v>3304</v>
      </c>
      <c r="N746" s="14" t="s">
        <v>84</v>
      </c>
      <c r="O746" s="15"/>
    </row>
    <row r="747" spans="1:16361" x14ac:dyDescent="0.15">
      <c r="A747" s="17" t="s">
        <v>1515</v>
      </c>
      <c r="B747" s="18"/>
      <c r="C747" s="10"/>
      <c r="D747" s="17" t="s">
        <v>131</v>
      </c>
      <c r="E747" s="11" t="s">
        <v>1375</v>
      </c>
      <c r="F747" s="10" t="s">
        <v>3305</v>
      </c>
      <c r="G747" s="12">
        <f t="shared" si="34"/>
        <v>116.038</v>
      </c>
      <c r="H747" s="13">
        <v>42607</v>
      </c>
      <c r="I747" s="12" t="s">
        <v>1324</v>
      </c>
      <c r="J747" s="12" t="s">
        <v>3306</v>
      </c>
      <c r="K747" s="12" t="s">
        <v>1401</v>
      </c>
      <c r="L747" s="12">
        <v>13</v>
      </c>
      <c r="M747" s="14" t="s">
        <v>3307</v>
      </c>
      <c r="N747" s="14" t="s">
        <v>3308</v>
      </c>
      <c r="O747" s="15"/>
    </row>
    <row r="748" spans="1:16361" x14ac:dyDescent="0.15">
      <c r="A748" s="17" t="s">
        <v>1515</v>
      </c>
      <c r="B748" s="18"/>
      <c r="C748" s="10"/>
      <c r="D748" s="17" t="s">
        <v>131</v>
      </c>
      <c r="E748" s="11" t="s">
        <v>1375</v>
      </c>
      <c r="F748" s="10" t="s">
        <v>3309</v>
      </c>
      <c r="G748" s="12">
        <f t="shared" si="34"/>
        <v>107.11199999999999</v>
      </c>
      <c r="H748" s="13">
        <v>42607</v>
      </c>
      <c r="I748" s="12" t="s">
        <v>1324</v>
      </c>
      <c r="J748" s="12" t="s">
        <v>3310</v>
      </c>
      <c r="K748" s="12" t="s">
        <v>1401</v>
      </c>
      <c r="L748" s="12">
        <v>12</v>
      </c>
      <c r="M748" s="14" t="s">
        <v>3311</v>
      </c>
      <c r="N748" s="14" t="s">
        <v>3312</v>
      </c>
      <c r="O748" s="15"/>
    </row>
    <row r="749" spans="1:16361" x14ac:dyDescent="0.15">
      <c r="A749" s="17" t="s">
        <v>785</v>
      </c>
      <c r="B749" s="18"/>
      <c r="C749" s="10"/>
      <c r="D749" s="17" t="s">
        <v>131</v>
      </c>
      <c r="E749" s="11" t="s">
        <v>1084</v>
      </c>
      <c r="F749" s="10" t="s">
        <v>3292</v>
      </c>
      <c r="G749" s="12">
        <f t="shared" si="34"/>
        <v>223.15</v>
      </c>
      <c r="H749" s="13">
        <v>42607</v>
      </c>
      <c r="I749" s="12" t="s">
        <v>1324</v>
      </c>
      <c r="J749" s="12" t="s">
        <v>3295</v>
      </c>
      <c r="K749" s="12" t="s">
        <v>1401</v>
      </c>
      <c r="L749" s="12">
        <v>25</v>
      </c>
      <c r="M749" s="14" t="s">
        <v>3313</v>
      </c>
      <c r="N749" s="14" t="s">
        <v>84</v>
      </c>
      <c r="O749" s="15"/>
    </row>
    <row r="750" spans="1:16361" x14ac:dyDescent="0.15">
      <c r="A750" s="17" t="s">
        <v>785</v>
      </c>
      <c r="B750" s="18"/>
      <c r="C750" s="10"/>
      <c r="D750" s="17" t="s">
        <v>131</v>
      </c>
      <c r="E750" s="11" t="s">
        <v>1084</v>
      </c>
      <c r="F750" s="10" t="s">
        <v>3293</v>
      </c>
      <c r="G750" s="12">
        <f t="shared" si="34"/>
        <v>223.15</v>
      </c>
      <c r="H750" s="13">
        <v>42607</v>
      </c>
      <c r="I750" s="12" t="s">
        <v>1324</v>
      </c>
      <c r="J750" s="12" t="s">
        <v>3296</v>
      </c>
      <c r="K750" s="12" t="s">
        <v>1401</v>
      </c>
      <c r="L750" s="12">
        <v>25</v>
      </c>
      <c r="M750" s="14" t="s">
        <v>3314</v>
      </c>
      <c r="N750" s="14" t="s">
        <v>84</v>
      </c>
      <c r="O750" s="15"/>
    </row>
    <row r="751" spans="1:16361" x14ac:dyDescent="0.15">
      <c r="A751" s="17" t="s">
        <v>785</v>
      </c>
      <c r="B751" s="18"/>
      <c r="C751" s="10"/>
      <c r="D751" s="17" t="s">
        <v>131</v>
      </c>
      <c r="E751" s="11" t="s">
        <v>1084</v>
      </c>
      <c r="F751" s="10" t="s">
        <v>3294</v>
      </c>
      <c r="G751" s="12">
        <f t="shared" si="34"/>
        <v>223.15</v>
      </c>
      <c r="H751" s="13">
        <v>42607</v>
      </c>
      <c r="I751" s="12" t="s">
        <v>1324</v>
      </c>
      <c r="J751" s="12" t="s">
        <v>3297</v>
      </c>
      <c r="K751" s="12" t="s">
        <v>1401</v>
      </c>
      <c r="L751" s="12">
        <v>25</v>
      </c>
      <c r="M751" s="14" t="s">
        <v>3315</v>
      </c>
      <c r="N751" s="14" t="s">
        <v>84</v>
      </c>
      <c r="O751" s="15"/>
    </row>
    <row r="752" spans="1:16361" x14ac:dyDescent="0.15">
      <c r="A752" s="17" t="s">
        <v>3319</v>
      </c>
      <c r="B752" s="18"/>
      <c r="C752" s="10"/>
      <c r="D752" s="17" t="s">
        <v>131</v>
      </c>
      <c r="E752" s="11" t="s">
        <v>1084</v>
      </c>
      <c r="F752" s="10" t="s">
        <v>3298</v>
      </c>
      <c r="G752" s="12">
        <f t="shared" si="34"/>
        <v>116.038</v>
      </c>
      <c r="H752" s="13">
        <v>42607</v>
      </c>
      <c r="I752" s="12" t="s">
        <v>1324</v>
      </c>
      <c r="J752" s="12" t="s">
        <v>3300</v>
      </c>
      <c r="K752" s="12" t="s">
        <v>1401</v>
      </c>
      <c r="L752" s="12">
        <v>13</v>
      </c>
      <c r="M752" s="14" t="s">
        <v>3316</v>
      </c>
      <c r="N752" s="14" t="s">
        <v>3318</v>
      </c>
      <c r="O752" s="15"/>
    </row>
    <row r="753" spans="1:16361" x14ac:dyDescent="0.15">
      <c r="A753" s="17" t="s">
        <v>785</v>
      </c>
      <c r="B753" s="18"/>
      <c r="C753" s="10"/>
      <c r="D753" s="17" t="s">
        <v>131</v>
      </c>
      <c r="E753" s="11" t="s">
        <v>1084</v>
      </c>
      <c r="F753" s="10" t="s">
        <v>3299</v>
      </c>
      <c r="G753" s="12">
        <f t="shared" si="34"/>
        <v>107.11199999999999</v>
      </c>
      <c r="H753" s="13">
        <v>42607</v>
      </c>
      <c r="I753" s="12" t="s">
        <v>3320</v>
      </c>
      <c r="J753" s="12" t="s">
        <v>3301</v>
      </c>
      <c r="K753" s="12" t="s">
        <v>1401</v>
      </c>
      <c r="L753" s="12">
        <v>12</v>
      </c>
      <c r="M753" s="14" t="s">
        <v>3317</v>
      </c>
      <c r="N753" s="14" t="s">
        <v>3312</v>
      </c>
      <c r="O753" s="15"/>
    </row>
    <row r="754" spans="1:16361" x14ac:dyDescent="0.15">
      <c r="A754" s="17" t="s">
        <v>2698</v>
      </c>
      <c r="B754" s="18"/>
      <c r="C754" s="10"/>
      <c r="D754" s="17" t="s">
        <v>2699</v>
      </c>
      <c r="E754" s="11" t="s">
        <v>1375</v>
      </c>
      <c r="F754" s="10" t="s">
        <v>3321</v>
      </c>
      <c r="G754" s="12">
        <f>L754*19.554</f>
        <v>78.215999999999994</v>
      </c>
      <c r="H754" s="13">
        <v>42607</v>
      </c>
      <c r="I754" s="12" t="s">
        <v>2687</v>
      </c>
      <c r="J754" s="12" t="s">
        <v>3322</v>
      </c>
      <c r="K754" s="12" t="s">
        <v>1401</v>
      </c>
      <c r="L754" s="12">
        <v>4</v>
      </c>
      <c r="M754" s="14" t="s">
        <v>3332</v>
      </c>
      <c r="N754" s="14" t="s">
        <v>3323</v>
      </c>
      <c r="O754" s="15"/>
    </row>
    <row r="755" spans="1:16361" x14ac:dyDescent="0.15">
      <c r="A755" s="17" t="s">
        <v>3324</v>
      </c>
      <c r="B755" s="18"/>
      <c r="C755" s="10"/>
      <c r="D755" s="17" t="s">
        <v>3325</v>
      </c>
      <c r="E755" s="11" t="s">
        <v>3326</v>
      </c>
      <c r="F755" s="10" t="s">
        <v>3331</v>
      </c>
      <c r="G755" s="12">
        <f t="shared" ref="G755" si="35">8.926*L755</f>
        <v>133.89000000000001</v>
      </c>
      <c r="H755" s="13">
        <v>42607</v>
      </c>
      <c r="I755" s="12" t="s">
        <v>63</v>
      </c>
      <c r="J755" s="12" t="s">
        <v>3327</v>
      </c>
      <c r="K755" s="12" t="s">
        <v>3328</v>
      </c>
      <c r="L755" s="12">
        <v>15</v>
      </c>
      <c r="M755" s="14" t="s">
        <v>3329</v>
      </c>
      <c r="N755" s="14" t="s">
        <v>3330</v>
      </c>
      <c r="O755" s="15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40"/>
      <c r="BX755" s="40"/>
      <c r="BY755" s="40"/>
      <c r="BZ755" s="40"/>
      <c r="CA755" s="40"/>
      <c r="CB755" s="40"/>
      <c r="CC755" s="40"/>
      <c r="CD755" s="40"/>
      <c r="CE755" s="40"/>
      <c r="CF755" s="40"/>
      <c r="CG755" s="40"/>
      <c r="CH755" s="40"/>
      <c r="CI755" s="40"/>
      <c r="CJ755" s="40"/>
      <c r="CK755" s="40"/>
      <c r="CL755" s="40"/>
      <c r="CM755" s="40"/>
      <c r="CN755" s="40"/>
      <c r="CO755" s="40"/>
      <c r="CP755" s="40"/>
      <c r="CQ755" s="40"/>
      <c r="CR755" s="40"/>
      <c r="CS755" s="40"/>
      <c r="CT755" s="40"/>
      <c r="CU755" s="40"/>
      <c r="CV755" s="40"/>
      <c r="CW755" s="40"/>
      <c r="CX755" s="40"/>
      <c r="CY755" s="40"/>
      <c r="CZ755" s="40"/>
      <c r="DA755" s="40"/>
      <c r="DB755" s="40"/>
      <c r="DC755" s="40"/>
      <c r="DD755" s="40"/>
      <c r="DE755" s="40"/>
      <c r="DF755" s="40"/>
      <c r="DG755" s="40"/>
      <c r="DH755" s="40"/>
      <c r="DI755" s="40"/>
      <c r="DJ755" s="40"/>
      <c r="DK755" s="40"/>
      <c r="DL755" s="40"/>
      <c r="DM755" s="40"/>
      <c r="DN755" s="40"/>
      <c r="DO755" s="40"/>
      <c r="DP755" s="40"/>
      <c r="DQ755" s="40"/>
      <c r="DR755" s="40"/>
      <c r="DS755" s="40"/>
      <c r="DT755" s="40"/>
      <c r="DU755" s="40"/>
      <c r="DV755" s="40"/>
      <c r="DW755" s="40"/>
      <c r="DX755" s="40"/>
      <c r="DY755" s="40"/>
      <c r="DZ755" s="40"/>
      <c r="EA755" s="40"/>
      <c r="EB755" s="40"/>
      <c r="EC755" s="40"/>
      <c r="ED755" s="40"/>
      <c r="EE755" s="40"/>
      <c r="EF755" s="40"/>
      <c r="EG755" s="40"/>
      <c r="EH755" s="40"/>
      <c r="EI755" s="40"/>
      <c r="EJ755" s="40"/>
      <c r="EK755" s="40"/>
      <c r="EL755" s="40"/>
      <c r="EM755" s="40"/>
      <c r="EN755" s="40"/>
      <c r="EO755" s="40"/>
      <c r="EP755" s="40"/>
      <c r="EQ755" s="40"/>
      <c r="ER755" s="40"/>
      <c r="ES755" s="40"/>
      <c r="ET755" s="40"/>
      <c r="EU755" s="40"/>
      <c r="EV755" s="40"/>
      <c r="EW755" s="40"/>
      <c r="EX755" s="40"/>
      <c r="EY755" s="40"/>
      <c r="EZ755" s="40"/>
      <c r="FA755" s="40"/>
      <c r="FB755" s="40"/>
      <c r="FC755" s="40"/>
      <c r="FD755" s="40"/>
      <c r="FE755" s="40"/>
      <c r="FF755" s="40"/>
      <c r="FG755" s="40"/>
      <c r="FH755" s="40"/>
      <c r="FI755" s="40"/>
      <c r="FJ755" s="40"/>
      <c r="FK755" s="40"/>
      <c r="FL755" s="40"/>
      <c r="FM755" s="40"/>
      <c r="FN755" s="40"/>
      <c r="FO755" s="40"/>
      <c r="FP755" s="40"/>
      <c r="FQ755" s="40"/>
      <c r="FR755" s="40"/>
      <c r="FS755" s="40"/>
      <c r="FT755" s="40"/>
      <c r="FU755" s="40"/>
      <c r="FV755" s="40"/>
      <c r="FW755" s="40"/>
      <c r="FX755" s="40"/>
      <c r="FY755" s="40"/>
      <c r="FZ755" s="40"/>
      <c r="GA755" s="40"/>
      <c r="GB755" s="40"/>
      <c r="GC755" s="40"/>
      <c r="GD755" s="40"/>
      <c r="GE755" s="40"/>
      <c r="GF755" s="40"/>
      <c r="GG755" s="40"/>
      <c r="GH755" s="40"/>
      <c r="GI755" s="40"/>
      <c r="GJ755" s="40"/>
      <c r="GK755" s="40"/>
      <c r="GL755" s="40"/>
      <c r="GM755" s="40"/>
      <c r="GN755" s="40"/>
      <c r="GO755" s="40"/>
      <c r="GP755" s="40"/>
      <c r="GQ755" s="40"/>
      <c r="GR755" s="40"/>
      <c r="GS755" s="40"/>
      <c r="GT755" s="40"/>
      <c r="GU755" s="40"/>
      <c r="GV755" s="40"/>
      <c r="GW755" s="40"/>
      <c r="GX755" s="40"/>
      <c r="GY755" s="40"/>
      <c r="GZ755" s="40"/>
      <c r="HA755" s="40"/>
      <c r="HB755" s="40"/>
      <c r="HC755" s="40"/>
      <c r="HD755" s="40"/>
      <c r="HE755" s="40"/>
      <c r="HF755" s="40"/>
      <c r="HG755" s="40"/>
      <c r="HH755" s="40"/>
      <c r="HI755" s="40"/>
      <c r="HJ755" s="40"/>
      <c r="HK755" s="40"/>
      <c r="HL755" s="40"/>
      <c r="HM755" s="40"/>
      <c r="HN755" s="40"/>
      <c r="HO755" s="40"/>
      <c r="HP755" s="40"/>
      <c r="HQ755" s="40"/>
      <c r="HR755" s="40"/>
      <c r="HS755" s="40"/>
      <c r="HT755" s="40"/>
      <c r="HU755" s="40"/>
      <c r="HV755" s="40"/>
      <c r="HW755" s="40"/>
      <c r="HX755" s="40"/>
      <c r="HY755" s="40"/>
      <c r="HZ755" s="40"/>
      <c r="IA755" s="40"/>
      <c r="IB755" s="40"/>
      <c r="IC755" s="40"/>
      <c r="ID755" s="40"/>
      <c r="IE755" s="40"/>
      <c r="IF755" s="40"/>
      <c r="IG755" s="40"/>
      <c r="IH755" s="40"/>
      <c r="II755" s="40"/>
      <c r="IJ755" s="40"/>
      <c r="IK755" s="40"/>
      <c r="IL755" s="40"/>
      <c r="IM755" s="40"/>
      <c r="IN755" s="40"/>
      <c r="IO755" s="40"/>
      <c r="IP755" s="40"/>
      <c r="IQ755" s="40"/>
      <c r="IR755" s="40"/>
      <c r="IS755" s="40"/>
      <c r="IT755" s="40"/>
      <c r="IU755" s="40"/>
      <c r="IV755" s="40"/>
      <c r="IW755" s="40"/>
      <c r="IX755" s="40"/>
      <c r="IY755" s="40"/>
      <c r="IZ755" s="40"/>
      <c r="JA755" s="40"/>
      <c r="JB755" s="40"/>
      <c r="JC755" s="40"/>
      <c r="JD755" s="40"/>
      <c r="JE755" s="40"/>
      <c r="JF755" s="40"/>
      <c r="JG755" s="40"/>
      <c r="JH755" s="40"/>
      <c r="JI755" s="40"/>
      <c r="JJ755" s="40"/>
      <c r="JK755" s="40"/>
      <c r="JL755" s="40"/>
      <c r="JM755" s="40"/>
      <c r="JN755" s="40"/>
      <c r="JO755" s="40"/>
      <c r="JP755" s="40"/>
      <c r="JQ755" s="40"/>
      <c r="JR755" s="40"/>
      <c r="JS755" s="40"/>
      <c r="JT755" s="40"/>
      <c r="JU755" s="40"/>
      <c r="JV755" s="40"/>
      <c r="JW755" s="40"/>
      <c r="JX755" s="40"/>
      <c r="JY755" s="40"/>
      <c r="JZ755" s="40"/>
      <c r="KA755" s="40"/>
      <c r="KB755" s="40"/>
      <c r="KC755" s="40"/>
      <c r="KD755" s="40"/>
      <c r="KE755" s="40"/>
      <c r="KF755" s="40"/>
      <c r="KG755" s="40"/>
      <c r="KH755" s="40"/>
      <c r="KI755" s="40"/>
      <c r="KJ755" s="40"/>
      <c r="KK755" s="40"/>
      <c r="KL755" s="40"/>
      <c r="KM755" s="40"/>
      <c r="KN755" s="40"/>
      <c r="KO755" s="40"/>
      <c r="KP755" s="40"/>
      <c r="KQ755" s="40"/>
      <c r="KR755" s="40"/>
      <c r="KS755" s="40"/>
      <c r="KT755" s="40"/>
      <c r="KU755" s="40"/>
      <c r="KV755" s="40"/>
      <c r="KW755" s="40"/>
      <c r="KX755" s="40"/>
      <c r="KY755" s="40"/>
      <c r="KZ755" s="40"/>
      <c r="LA755" s="40"/>
      <c r="LB755" s="40"/>
      <c r="LC755" s="40"/>
      <c r="LD755" s="40"/>
      <c r="LE755" s="40"/>
      <c r="LF755" s="40"/>
      <c r="LG755" s="40"/>
      <c r="LH755" s="40"/>
      <c r="LI755" s="40"/>
      <c r="LJ755" s="40"/>
      <c r="LK755" s="40"/>
      <c r="LL755" s="40"/>
      <c r="LM755" s="40"/>
      <c r="LN755" s="40"/>
      <c r="LO755" s="40"/>
      <c r="LP755" s="40"/>
      <c r="LQ755" s="40"/>
      <c r="LR755" s="40"/>
      <c r="LS755" s="40"/>
      <c r="LT755" s="40"/>
      <c r="LU755" s="40"/>
      <c r="LV755" s="40"/>
      <c r="LW755" s="40"/>
      <c r="LX755" s="40"/>
      <c r="LY755" s="40"/>
      <c r="LZ755" s="40"/>
      <c r="MA755" s="40"/>
      <c r="MB755" s="40"/>
      <c r="MC755" s="40"/>
      <c r="MD755" s="40"/>
      <c r="ME755" s="40"/>
      <c r="MF755" s="40"/>
      <c r="MG755" s="40"/>
      <c r="MH755" s="40"/>
      <c r="MI755" s="40"/>
      <c r="MJ755" s="40"/>
      <c r="MK755" s="40"/>
      <c r="ML755" s="40"/>
      <c r="MM755" s="40"/>
      <c r="MN755" s="40"/>
      <c r="MO755" s="40"/>
      <c r="MP755" s="40"/>
      <c r="MQ755" s="40"/>
      <c r="MR755" s="40"/>
      <c r="MS755" s="40"/>
      <c r="MT755" s="40"/>
      <c r="MU755" s="40"/>
      <c r="MV755" s="40"/>
      <c r="MW755" s="40"/>
      <c r="MX755" s="40"/>
      <c r="MY755" s="40"/>
      <c r="MZ755" s="40"/>
      <c r="NA755" s="40"/>
      <c r="NB755" s="40"/>
      <c r="NC755" s="40"/>
      <c r="ND755" s="40"/>
      <c r="NE755" s="40"/>
      <c r="NF755" s="40"/>
      <c r="NG755" s="40"/>
      <c r="NH755" s="40"/>
      <c r="NI755" s="40"/>
      <c r="NJ755" s="40"/>
      <c r="NK755" s="40"/>
      <c r="NL755" s="40"/>
      <c r="NM755" s="40"/>
      <c r="NN755" s="40"/>
      <c r="NO755" s="40"/>
      <c r="NP755" s="40"/>
      <c r="NQ755" s="40"/>
      <c r="NR755" s="40"/>
      <c r="NS755" s="40"/>
      <c r="NT755" s="40"/>
      <c r="NU755" s="40"/>
      <c r="NV755" s="40"/>
      <c r="NW755" s="40"/>
      <c r="NX755" s="40"/>
      <c r="NY755" s="40"/>
      <c r="NZ755" s="40"/>
      <c r="OA755" s="40"/>
      <c r="OB755" s="40"/>
      <c r="OC755" s="40"/>
      <c r="OD755" s="40"/>
      <c r="OE755" s="40"/>
      <c r="OF755" s="40"/>
      <c r="OG755" s="40"/>
      <c r="OH755" s="40"/>
      <c r="OI755" s="40"/>
      <c r="OJ755" s="40"/>
      <c r="OK755" s="40"/>
      <c r="OL755" s="40"/>
      <c r="OM755" s="40"/>
      <c r="ON755" s="40"/>
      <c r="OO755" s="40"/>
      <c r="OP755" s="40"/>
      <c r="OQ755" s="40"/>
      <c r="OR755" s="40"/>
      <c r="OS755" s="40"/>
      <c r="OT755" s="40"/>
      <c r="OU755" s="40"/>
      <c r="OV755" s="40"/>
      <c r="OW755" s="40"/>
      <c r="OX755" s="40"/>
      <c r="OY755" s="40"/>
      <c r="OZ755" s="40"/>
      <c r="PA755" s="40"/>
      <c r="PB755" s="40"/>
      <c r="PC755" s="40"/>
      <c r="PD755" s="40"/>
      <c r="PE755" s="40"/>
      <c r="PF755" s="40"/>
      <c r="PG755" s="40"/>
      <c r="PH755" s="40"/>
      <c r="PI755" s="40"/>
      <c r="PJ755" s="40"/>
      <c r="PK755" s="40"/>
      <c r="PL755" s="40"/>
      <c r="PM755" s="40"/>
      <c r="PN755" s="40"/>
      <c r="PO755" s="40"/>
      <c r="PP755" s="40"/>
      <c r="PQ755" s="40"/>
      <c r="PR755" s="40"/>
      <c r="PS755" s="40"/>
      <c r="PT755" s="40"/>
      <c r="PU755" s="40"/>
      <c r="PV755" s="40"/>
      <c r="PW755" s="40"/>
      <c r="PX755" s="40"/>
      <c r="PY755" s="40"/>
      <c r="PZ755" s="40"/>
      <c r="QA755" s="40"/>
      <c r="QB755" s="40"/>
      <c r="QC755" s="40"/>
      <c r="QD755" s="40"/>
      <c r="QE755" s="40"/>
      <c r="QF755" s="40"/>
      <c r="QG755" s="40"/>
      <c r="QH755" s="40"/>
      <c r="QI755" s="40"/>
      <c r="QJ755" s="40"/>
      <c r="QK755" s="40"/>
      <c r="QL755" s="40"/>
      <c r="QM755" s="40"/>
      <c r="QN755" s="40"/>
      <c r="QO755" s="40"/>
      <c r="QP755" s="40"/>
      <c r="QQ755" s="40"/>
      <c r="QR755" s="40"/>
      <c r="QS755" s="40"/>
      <c r="QT755" s="40"/>
      <c r="QU755" s="40"/>
      <c r="QV755" s="40"/>
      <c r="QW755" s="40"/>
      <c r="QX755" s="40"/>
      <c r="QY755" s="40"/>
      <c r="QZ755" s="40"/>
      <c r="RA755" s="40"/>
      <c r="RB755" s="40"/>
      <c r="RC755" s="40"/>
      <c r="RD755" s="40"/>
      <c r="RE755" s="40"/>
      <c r="RF755" s="40"/>
      <c r="RG755" s="40"/>
      <c r="RH755" s="40"/>
      <c r="RI755" s="40"/>
      <c r="RJ755" s="40"/>
      <c r="RK755" s="40"/>
      <c r="RL755" s="40"/>
      <c r="RM755" s="40"/>
      <c r="RN755" s="40"/>
      <c r="RO755" s="40"/>
      <c r="RP755" s="40"/>
      <c r="RQ755" s="40"/>
      <c r="RR755" s="40"/>
      <c r="RS755" s="40"/>
      <c r="RT755" s="40"/>
      <c r="RU755" s="40"/>
      <c r="RV755" s="40"/>
      <c r="RW755" s="40"/>
      <c r="RX755" s="40"/>
      <c r="RY755" s="40"/>
      <c r="RZ755" s="40"/>
      <c r="SA755" s="40"/>
      <c r="SB755" s="40"/>
      <c r="SC755" s="40"/>
      <c r="SD755" s="40"/>
      <c r="SE755" s="40"/>
      <c r="SF755" s="40"/>
      <c r="SG755" s="40"/>
      <c r="SH755" s="40"/>
      <c r="SI755" s="40"/>
      <c r="SJ755" s="40"/>
      <c r="SK755" s="40"/>
      <c r="SL755" s="40"/>
      <c r="SM755" s="40"/>
      <c r="SN755" s="40"/>
      <c r="SO755" s="40"/>
      <c r="SP755" s="40"/>
      <c r="SQ755" s="40"/>
      <c r="SR755" s="40"/>
      <c r="SS755" s="40"/>
      <c r="ST755" s="40"/>
      <c r="SU755" s="40"/>
      <c r="SV755" s="40"/>
      <c r="SW755" s="40"/>
      <c r="SX755" s="40"/>
      <c r="SY755" s="40"/>
      <c r="SZ755" s="40"/>
      <c r="TA755" s="40"/>
      <c r="TB755" s="40"/>
      <c r="TC755" s="40"/>
      <c r="TD755" s="40"/>
      <c r="TE755" s="40"/>
      <c r="TF755" s="40"/>
      <c r="TG755" s="40"/>
      <c r="TH755" s="40"/>
      <c r="TI755" s="40"/>
      <c r="TJ755" s="40"/>
      <c r="TK755" s="40"/>
      <c r="TL755" s="40"/>
      <c r="TM755" s="40"/>
      <c r="TN755" s="40"/>
      <c r="TO755" s="40"/>
      <c r="TP755" s="40"/>
      <c r="TQ755" s="40"/>
      <c r="TR755" s="40"/>
      <c r="TS755" s="40"/>
      <c r="TT755" s="40"/>
      <c r="TU755" s="40"/>
      <c r="TV755" s="40"/>
      <c r="TW755" s="40"/>
      <c r="TX755" s="40"/>
      <c r="TY755" s="40"/>
      <c r="TZ755" s="40"/>
      <c r="UA755" s="40"/>
      <c r="UB755" s="40"/>
      <c r="UC755" s="40"/>
      <c r="UD755" s="40"/>
      <c r="UE755" s="40"/>
      <c r="UF755" s="40"/>
      <c r="UG755" s="40"/>
      <c r="UH755" s="40"/>
      <c r="UI755" s="40"/>
      <c r="UJ755" s="40"/>
      <c r="UK755" s="40"/>
      <c r="UL755" s="40"/>
      <c r="UM755" s="40"/>
      <c r="UN755" s="40"/>
      <c r="UO755" s="40"/>
      <c r="UP755" s="40"/>
      <c r="UQ755" s="40"/>
      <c r="UR755" s="40"/>
      <c r="US755" s="40"/>
      <c r="UT755" s="40"/>
      <c r="UU755" s="40"/>
      <c r="UV755" s="40"/>
      <c r="UW755" s="40"/>
      <c r="UX755" s="40"/>
      <c r="UY755" s="40"/>
      <c r="UZ755" s="40"/>
      <c r="VA755" s="40"/>
      <c r="VB755" s="40"/>
      <c r="VC755" s="40"/>
      <c r="VD755" s="40"/>
      <c r="VE755" s="40"/>
      <c r="VF755" s="40"/>
      <c r="VG755" s="40"/>
      <c r="VH755" s="40"/>
      <c r="VI755" s="40"/>
      <c r="VJ755" s="40"/>
      <c r="VK755" s="40"/>
      <c r="VL755" s="40"/>
      <c r="VM755" s="40"/>
      <c r="VN755" s="40"/>
      <c r="VO755" s="40"/>
      <c r="VP755" s="40"/>
      <c r="VQ755" s="40"/>
      <c r="VR755" s="40"/>
      <c r="VS755" s="40"/>
      <c r="VT755" s="40"/>
      <c r="VU755" s="40"/>
      <c r="VV755" s="40"/>
      <c r="VW755" s="40"/>
      <c r="VX755" s="40"/>
      <c r="VY755" s="40"/>
      <c r="VZ755" s="40"/>
      <c r="WA755" s="40"/>
      <c r="WB755" s="40"/>
      <c r="WC755" s="40"/>
      <c r="WD755" s="40"/>
      <c r="WE755" s="40"/>
      <c r="WF755" s="40"/>
      <c r="WG755" s="40"/>
      <c r="WH755" s="40"/>
      <c r="WI755" s="40"/>
      <c r="WJ755" s="40"/>
      <c r="WK755" s="40"/>
      <c r="WL755" s="40"/>
      <c r="WM755" s="40"/>
      <c r="WN755" s="40"/>
      <c r="WO755" s="40"/>
      <c r="WP755" s="40"/>
      <c r="WQ755" s="40"/>
      <c r="WR755" s="40"/>
      <c r="WS755" s="40"/>
      <c r="WT755" s="40"/>
      <c r="WU755" s="40"/>
      <c r="WV755" s="40"/>
      <c r="WW755" s="40"/>
      <c r="WX755" s="40"/>
      <c r="WY755" s="40"/>
      <c r="WZ755" s="40"/>
      <c r="XA755" s="40"/>
      <c r="XB755" s="40"/>
      <c r="XC755" s="40"/>
      <c r="XD755" s="40"/>
      <c r="XE755" s="40"/>
      <c r="XF755" s="40"/>
      <c r="XG755" s="40"/>
      <c r="XH755" s="40"/>
      <c r="XI755" s="40"/>
      <c r="XJ755" s="40"/>
      <c r="XK755" s="40"/>
      <c r="XL755" s="40"/>
      <c r="XM755" s="40"/>
      <c r="XN755" s="40"/>
      <c r="XO755" s="40"/>
      <c r="XP755" s="40"/>
      <c r="XQ755" s="40"/>
      <c r="XR755" s="40"/>
      <c r="XS755" s="40"/>
      <c r="XT755" s="40"/>
      <c r="XU755" s="40"/>
      <c r="XV755" s="40"/>
      <c r="XW755" s="40"/>
      <c r="XX755" s="40"/>
      <c r="XY755" s="40"/>
      <c r="XZ755" s="40"/>
      <c r="YA755" s="40"/>
      <c r="YB755" s="40"/>
      <c r="YC755" s="40"/>
      <c r="YD755" s="40"/>
      <c r="YE755" s="40"/>
      <c r="YF755" s="40"/>
      <c r="YG755" s="40"/>
      <c r="YH755" s="40"/>
      <c r="YI755" s="40"/>
      <c r="YJ755" s="40"/>
      <c r="YK755" s="40"/>
      <c r="YL755" s="40"/>
      <c r="YM755" s="40"/>
      <c r="YN755" s="40"/>
      <c r="YO755" s="40"/>
      <c r="YP755" s="40"/>
      <c r="YQ755" s="40"/>
      <c r="YR755" s="40"/>
      <c r="YS755" s="40"/>
      <c r="YT755" s="40"/>
      <c r="YU755" s="40"/>
      <c r="YV755" s="40"/>
      <c r="YW755" s="40"/>
      <c r="YX755" s="40"/>
      <c r="YY755" s="40"/>
      <c r="YZ755" s="40"/>
      <c r="ZA755" s="40"/>
      <c r="ZB755" s="40"/>
      <c r="ZC755" s="40"/>
      <c r="ZD755" s="40"/>
      <c r="ZE755" s="40"/>
      <c r="ZF755" s="40"/>
      <c r="ZG755" s="40"/>
      <c r="ZH755" s="40"/>
      <c r="ZI755" s="40"/>
      <c r="ZJ755" s="40"/>
      <c r="ZK755" s="40"/>
      <c r="ZL755" s="40"/>
      <c r="ZM755" s="40"/>
      <c r="ZN755" s="40"/>
      <c r="ZO755" s="40"/>
      <c r="ZP755" s="40"/>
      <c r="ZQ755" s="40"/>
      <c r="ZR755" s="40"/>
      <c r="ZS755" s="40"/>
      <c r="ZT755" s="40"/>
      <c r="ZU755" s="40"/>
      <c r="ZV755" s="40"/>
      <c r="ZW755" s="40"/>
      <c r="ZX755" s="40"/>
      <c r="ZY755" s="40"/>
      <c r="ZZ755" s="40"/>
      <c r="AAA755" s="40"/>
      <c r="AAB755" s="40"/>
      <c r="AAC755" s="40"/>
      <c r="AAD755" s="40"/>
      <c r="AAE755" s="40"/>
      <c r="AAF755" s="40"/>
      <c r="AAG755" s="40"/>
      <c r="AAH755" s="40"/>
      <c r="AAI755" s="40"/>
      <c r="AAJ755" s="40"/>
      <c r="AAK755" s="40"/>
      <c r="AAL755" s="40"/>
      <c r="AAM755" s="40"/>
      <c r="AAN755" s="40"/>
      <c r="AAO755" s="40"/>
      <c r="AAP755" s="40"/>
      <c r="AAQ755" s="40"/>
      <c r="AAR755" s="40"/>
      <c r="AAS755" s="40"/>
      <c r="AAT755" s="40"/>
      <c r="AAU755" s="40"/>
      <c r="AAV755" s="40"/>
      <c r="AAW755" s="40"/>
      <c r="AAX755" s="40"/>
      <c r="AAY755" s="40"/>
      <c r="AAZ755" s="40"/>
      <c r="ABA755" s="40"/>
      <c r="ABB755" s="40"/>
      <c r="ABC755" s="40"/>
      <c r="ABD755" s="40"/>
      <c r="ABE755" s="40"/>
      <c r="ABF755" s="40"/>
      <c r="ABG755" s="40"/>
      <c r="ABH755" s="40"/>
      <c r="ABI755" s="40"/>
      <c r="ABJ755" s="40"/>
      <c r="ABK755" s="40"/>
      <c r="ABL755" s="40"/>
      <c r="ABM755" s="40"/>
      <c r="ABN755" s="40"/>
      <c r="ABO755" s="40"/>
      <c r="ABP755" s="40"/>
      <c r="ABQ755" s="40"/>
      <c r="ABR755" s="40"/>
      <c r="ABS755" s="40"/>
      <c r="ABT755" s="40"/>
      <c r="ABU755" s="40"/>
      <c r="ABV755" s="40"/>
      <c r="ABW755" s="40"/>
      <c r="ABX755" s="40"/>
      <c r="ABY755" s="40"/>
      <c r="ABZ755" s="40"/>
      <c r="ACA755" s="40"/>
      <c r="ACB755" s="40"/>
      <c r="ACC755" s="40"/>
      <c r="ACD755" s="40"/>
      <c r="ACE755" s="40"/>
      <c r="ACF755" s="40"/>
      <c r="ACG755" s="40"/>
      <c r="ACH755" s="40"/>
      <c r="ACI755" s="40"/>
      <c r="ACJ755" s="40"/>
      <c r="ACK755" s="40"/>
      <c r="ACL755" s="40"/>
      <c r="ACM755" s="40"/>
      <c r="ACN755" s="40"/>
      <c r="ACO755" s="40"/>
      <c r="ACP755" s="40"/>
      <c r="ACQ755" s="40"/>
      <c r="ACR755" s="40"/>
      <c r="ACS755" s="40"/>
      <c r="ACT755" s="40"/>
      <c r="ACU755" s="40"/>
      <c r="ACV755" s="40"/>
      <c r="ACW755" s="40"/>
      <c r="ACX755" s="40"/>
      <c r="ACY755" s="40"/>
      <c r="ACZ755" s="40"/>
      <c r="ADA755" s="40"/>
      <c r="ADB755" s="40"/>
      <c r="ADC755" s="40"/>
      <c r="ADD755" s="40"/>
      <c r="ADE755" s="40"/>
      <c r="ADF755" s="40"/>
      <c r="ADG755" s="40"/>
      <c r="ADH755" s="40"/>
      <c r="ADI755" s="40"/>
      <c r="ADJ755" s="40"/>
      <c r="ADK755" s="40"/>
      <c r="ADL755" s="40"/>
      <c r="ADM755" s="40"/>
      <c r="ADN755" s="40"/>
      <c r="ADO755" s="40"/>
      <c r="ADP755" s="40"/>
      <c r="ADQ755" s="40"/>
      <c r="ADR755" s="40"/>
      <c r="ADS755" s="40"/>
      <c r="ADT755" s="40"/>
      <c r="ADU755" s="40"/>
      <c r="ADV755" s="40"/>
      <c r="ADW755" s="40"/>
      <c r="ADX755" s="40"/>
      <c r="ADY755" s="40"/>
      <c r="ADZ755" s="40"/>
      <c r="AEA755" s="40"/>
      <c r="AEB755" s="40"/>
      <c r="AEC755" s="40"/>
      <c r="AED755" s="40"/>
      <c r="AEE755" s="40"/>
      <c r="AEF755" s="40"/>
      <c r="AEG755" s="40"/>
      <c r="AEH755" s="40"/>
      <c r="AEI755" s="40"/>
      <c r="AEJ755" s="40"/>
      <c r="AEK755" s="40"/>
      <c r="AEL755" s="40"/>
      <c r="AEM755" s="40"/>
      <c r="AEN755" s="40"/>
      <c r="AEO755" s="40"/>
      <c r="AEP755" s="40"/>
      <c r="AEQ755" s="40"/>
      <c r="AER755" s="40"/>
      <c r="AES755" s="40"/>
      <c r="AET755" s="40"/>
      <c r="AEU755" s="40"/>
      <c r="AEV755" s="40"/>
      <c r="AEW755" s="40"/>
      <c r="AEX755" s="40"/>
      <c r="AEY755" s="40"/>
      <c r="AEZ755" s="40"/>
      <c r="AFA755" s="40"/>
      <c r="AFB755" s="40"/>
      <c r="AFC755" s="40"/>
      <c r="AFD755" s="40"/>
      <c r="AFE755" s="40"/>
      <c r="AFF755" s="40"/>
      <c r="AFG755" s="40"/>
      <c r="AFH755" s="40"/>
      <c r="AFI755" s="40"/>
      <c r="AFJ755" s="40"/>
      <c r="AFK755" s="40"/>
      <c r="AFL755" s="40"/>
      <c r="AFM755" s="40"/>
      <c r="AFN755" s="40"/>
      <c r="AFO755" s="40"/>
      <c r="AFP755" s="40"/>
      <c r="AFQ755" s="40"/>
      <c r="AFR755" s="40"/>
      <c r="AFS755" s="40"/>
      <c r="AFT755" s="40"/>
      <c r="AFU755" s="40"/>
      <c r="AFV755" s="40"/>
      <c r="AFW755" s="40"/>
      <c r="AFX755" s="40"/>
      <c r="AFY755" s="40"/>
      <c r="AFZ755" s="40"/>
      <c r="AGA755" s="40"/>
      <c r="AGB755" s="40"/>
      <c r="AGC755" s="40"/>
      <c r="AGD755" s="40"/>
      <c r="AGE755" s="40"/>
      <c r="AGF755" s="40"/>
      <c r="AGG755" s="40"/>
      <c r="AGH755" s="40"/>
      <c r="AGI755" s="40"/>
      <c r="AGJ755" s="40"/>
      <c r="AGK755" s="40"/>
      <c r="AGL755" s="40"/>
      <c r="AGM755" s="40"/>
      <c r="AGN755" s="40"/>
      <c r="AGO755" s="40"/>
      <c r="AGP755" s="40"/>
      <c r="AGQ755" s="40"/>
      <c r="AGR755" s="40"/>
      <c r="AGS755" s="40"/>
      <c r="AGT755" s="40"/>
      <c r="AGU755" s="40"/>
      <c r="AGV755" s="40"/>
      <c r="AGW755" s="40"/>
      <c r="AGX755" s="40"/>
      <c r="AGY755" s="40"/>
      <c r="AGZ755" s="40"/>
      <c r="AHA755" s="40"/>
      <c r="AHB755" s="40"/>
      <c r="AHC755" s="40"/>
      <c r="AHD755" s="40"/>
      <c r="AHE755" s="40"/>
      <c r="AHF755" s="40"/>
      <c r="AHG755" s="40"/>
      <c r="AHH755" s="40"/>
      <c r="AHI755" s="40"/>
      <c r="AHJ755" s="40"/>
      <c r="AHK755" s="40"/>
      <c r="AHL755" s="40"/>
      <c r="AHM755" s="40"/>
      <c r="AHN755" s="40"/>
      <c r="AHO755" s="40"/>
      <c r="AHP755" s="40"/>
      <c r="AHQ755" s="40"/>
      <c r="AHR755" s="40"/>
      <c r="AHS755" s="40"/>
      <c r="AHT755" s="40"/>
      <c r="AHU755" s="40"/>
      <c r="AHV755" s="40"/>
      <c r="AHW755" s="40"/>
      <c r="AHX755" s="40"/>
      <c r="AHY755" s="40"/>
      <c r="AHZ755" s="40"/>
      <c r="AIA755" s="40"/>
      <c r="AIB755" s="40"/>
      <c r="AIC755" s="40"/>
      <c r="AID755" s="40"/>
      <c r="AIE755" s="40"/>
      <c r="AIF755" s="40"/>
      <c r="AIG755" s="40"/>
      <c r="AIH755" s="40"/>
      <c r="AII755" s="40"/>
      <c r="AIJ755" s="40"/>
      <c r="AIK755" s="40"/>
      <c r="AIL755" s="40"/>
      <c r="AIM755" s="40"/>
      <c r="AIN755" s="40"/>
      <c r="AIO755" s="40"/>
      <c r="AIP755" s="40"/>
      <c r="AIQ755" s="40"/>
      <c r="AIR755" s="40"/>
      <c r="AIS755" s="40"/>
      <c r="AIT755" s="40"/>
      <c r="AIU755" s="40"/>
      <c r="AIV755" s="40"/>
      <c r="AIW755" s="40"/>
      <c r="AIX755" s="40"/>
      <c r="AIY755" s="40"/>
      <c r="AIZ755" s="40"/>
      <c r="AJA755" s="40"/>
      <c r="AJB755" s="40"/>
      <c r="AJC755" s="40"/>
      <c r="AJD755" s="40"/>
      <c r="AJE755" s="40"/>
      <c r="AJF755" s="40"/>
      <c r="AJG755" s="40"/>
      <c r="AJH755" s="40"/>
      <c r="AJI755" s="40"/>
      <c r="AJJ755" s="40"/>
      <c r="AJK755" s="40"/>
      <c r="AJL755" s="40"/>
      <c r="AJM755" s="40"/>
      <c r="AJN755" s="40"/>
      <c r="AJO755" s="40"/>
      <c r="AJP755" s="40"/>
      <c r="AJQ755" s="40"/>
      <c r="AJR755" s="40"/>
      <c r="AJS755" s="40"/>
      <c r="AJT755" s="40"/>
      <c r="AJU755" s="40"/>
      <c r="AJV755" s="40"/>
      <c r="AJW755" s="40"/>
      <c r="AJX755" s="40"/>
      <c r="AJY755" s="40"/>
      <c r="AJZ755" s="40"/>
      <c r="AKA755" s="40"/>
      <c r="AKB755" s="40"/>
      <c r="AKC755" s="40"/>
      <c r="AKD755" s="40"/>
      <c r="AKE755" s="40"/>
      <c r="AKF755" s="40"/>
      <c r="AKG755" s="40"/>
      <c r="AKH755" s="40"/>
      <c r="AKI755" s="40"/>
      <c r="AKJ755" s="40"/>
      <c r="AKK755" s="40"/>
      <c r="AKL755" s="40"/>
      <c r="AKM755" s="40"/>
      <c r="AKN755" s="40"/>
      <c r="AKO755" s="40"/>
      <c r="AKP755" s="40"/>
      <c r="AKQ755" s="40"/>
      <c r="AKR755" s="40"/>
      <c r="AKS755" s="40"/>
      <c r="AKT755" s="40"/>
      <c r="AKU755" s="40"/>
      <c r="AKV755" s="40"/>
      <c r="AKW755" s="40"/>
      <c r="AKX755" s="40"/>
      <c r="AKY755" s="40"/>
      <c r="AKZ755" s="40"/>
      <c r="ALA755" s="40"/>
      <c r="ALB755" s="40"/>
      <c r="ALC755" s="40"/>
      <c r="ALD755" s="40"/>
      <c r="ALE755" s="40"/>
      <c r="ALF755" s="40"/>
      <c r="ALG755" s="40"/>
      <c r="ALH755" s="40"/>
      <c r="ALI755" s="40"/>
      <c r="ALJ755" s="40"/>
      <c r="ALK755" s="40"/>
      <c r="ALL755" s="40"/>
      <c r="ALM755" s="40"/>
      <c r="ALN755" s="40"/>
      <c r="ALO755" s="40"/>
      <c r="ALP755" s="40"/>
      <c r="ALQ755" s="40"/>
      <c r="ALR755" s="40"/>
      <c r="ALS755" s="40"/>
      <c r="ALT755" s="40"/>
      <c r="ALU755" s="40"/>
      <c r="ALV755" s="40"/>
      <c r="ALW755" s="40"/>
      <c r="ALX755" s="40"/>
      <c r="ALY755" s="40"/>
      <c r="ALZ755" s="40"/>
      <c r="AMA755" s="40"/>
      <c r="AMB755" s="40"/>
      <c r="AMC755" s="40"/>
      <c r="AMD755" s="40"/>
      <c r="AME755" s="40"/>
      <c r="AMF755" s="40"/>
      <c r="AMG755" s="40"/>
      <c r="AMH755" s="40"/>
      <c r="AMI755" s="40"/>
      <c r="AMJ755" s="40"/>
      <c r="AMK755" s="40"/>
      <c r="AML755" s="40"/>
      <c r="AMM755" s="40"/>
      <c r="AMN755" s="40"/>
      <c r="AMO755" s="40"/>
      <c r="AMP755" s="40"/>
      <c r="AMQ755" s="40"/>
      <c r="AMR755" s="40"/>
      <c r="AMS755" s="40"/>
      <c r="AMT755" s="40"/>
      <c r="AMU755" s="40"/>
      <c r="AMV755" s="40"/>
      <c r="AMW755" s="40"/>
      <c r="AMX755" s="40"/>
      <c r="AMY755" s="40"/>
      <c r="AMZ755" s="40"/>
      <c r="ANA755" s="40"/>
      <c r="ANB755" s="40"/>
      <c r="ANC755" s="40"/>
      <c r="AND755" s="40"/>
      <c r="ANE755" s="40"/>
      <c r="ANF755" s="40"/>
      <c r="ANG755" s="40"/>
      <c r="ANH755" s="40"/>
      <c r="ANI755" s="40"/>
      <c r="ANJ755" s="40"/>
      <c r="ANK755" s="40"/>
      <c r="ANL755" s="40"/>
      <c r="ANM755" s="40"/>
      <c r="ANN755" s="40"/>
      <c r="ANO755" s="40"/>
      <c r="ANP755" s="40"/>
      <c r="ANQ755" s="40"/>
      <c r="ANR755" s="40"/>
      <c r="ANS755" s="40"/>
      <c r="ANT755" s="40"/>
      <c r="ANU755" s="40"/>
      <c r="ANV755" s="40"/>
      <c r="ANW755" s="40"/>
      <c r="ANX755" s="40"/>
      <c r="ANY755" s="40"/>
      <c r="ANZ755" s="40"/>
      <c r="AOA755" s="40"/>
      <c r="AOB755" s="40"/>
      <c r="AOC755" s="40"/>
      <c r="AOD755" s="40"/>
      <c r="AOE755" s="40"/>
      <c r="AOF755" s="40"/>
      <c r="AOG755" s="40"/>
      <c r="AOH755" s="40"/>
      <c r="AOI755" s="40"/>
      <c r="AOJ755" s="40"/>
      <c r="AOK755" s="40"/>
      <c r="AOL755" s="40"/>
      <c r="AOM755" s="40"/>
      <c r="AON755" s="40"/>
      <c r="AOO755" s="40"/>
      <c r="AOP755" s="40"/>
      <c r="AOQ755" s="40"/>
      <c r="AOR755" s="40"/>
      <c r="AOS755" s="40"/>
      <c r="AOT755" s="40"/>
      <c r="AOU755" s="40"/>
      <c r="AOV755" s="40"/>
      <c r="AOW755" s="40"/>
      <c r="AOX755" s="40"/>
      <c r="AOY755" s="40"/>
      <c r="AOZ755" s="40"/>
      <c r="APA755" s="40"/>
      <c r="APB755" s="40"/>
      <c r="APC755" s="40"/>
      <c r="APD755" s="40"/>
      <c r="APE755" s="40"/>
      <c r="APF755" s="40"/>
      <c r="APG755" s="40"/>
      <c r="APH755" s="40"/>
      <c r="API755" s="40"/>
      <c r="APJ755" s="40"/>
      <c r="APK755" s="40"/>
      <c r="APL755" s="40"/>
      <c r="APM755" s="40"/>
      <c r="APN755" s="40"/>
      <c r="APO755" s="40"/>
      <c r="APP755" s="40"/>
      <c r="APQ755" s="40"/>
      <c r="APR755" s="40"/>
      <c r="APS755" s="40"/>
      <c r="APT755" s="40"/>
      <c r="APU755" s="40"/>
      <c r="APV755" s="40"/>
      <c r="APW755" s="40"/>
      <c r="APX755" s="40"/>
      <c r="APY755" s="40"/>
      <c r="APZ755" s="40"/>
      <c r="AQA755" s="40"/>
      <c r="AQB755" s="40"/>
      <c r="AQC755" s="40"/>
      <c r="AQD755" s="40"/>
      <c r="AQE755" s="40"/>
      <c r="AQF755" s="40"/>
      <c r="AQG755" s="40"/>
      <c r="AQH755" s="40"/>
      <c r="AQI755" s="40"/>
      <c r="AQJ755" s="40"/>
      <c r="AQK755" s="40"/>
      <c r="AQL755" s="40"/>
      <c r="AQM755" s="40"/>
      <c r="AQN755" s="40"/>
      <c r="AQO755" s="40"/>
      <c r="AQP755" s="40"/>
      <c r="AQQ755" s="40"/>
      <c r="AQR755" s="40"/>
      <c r="AQS755" s="40"/>
      <c r="AQT755" s="40"/>
      <c r="AQU755" s="40"/>
      <c r="AQV755" s="40"/>
      <c r="AQW755" s="40"/>
      <c r="AQX755" s="40"/>
      <c r="AQY755" s="40"/>
      <c r="AQZ755" s="40"/>
      <c r="ARA755" s="40"/>
      <c r="ARB755" s="40"/>
      <c r="ARC755" s="40"/>
      <c r="ARD755" s="40"/>
      <c r="ARE755" s="40"/>
      <c r="ARF755" s="40"/>
      <c r="ARG755" s="40"/>
      <c r="ARH755" s="40"/>
      <c r="ARI755" s="40"/>
      <c r="ARJ755" s="40"/>
      <c r="ARK755" s="40"/>
      <c r="ARL755" s="40"/>
      <c r="ARM755" s="40"/>
      <c r="ARN755" s="40"/>
      <c r="ARO755" s="40"/>
      <c r="ARP755" s="40"/>
      <c r="ARQ755" s="40"/>
      <c r="ARR755" s="40"/>
      <c r="ARS755" s="40"/>
      <c r="ART755" s="40"/>
      <c r="ARU755" s="40"/>
      <c r="ARV755" s="40"/>
      <c r="ARW755" s="40"/>
      <c r="ARX755" s="40"/>
      <c r="ARY755" s="40"/>
      <c r="ARZ755" s="40"/>
      <c r="ASA755" s="40"/>
      <c r="ASB755" s="40"/>
      <c r="ASC755" s="40"/>
      <c r="ASD755" s="40"/>
      <c r="ASE755" s="40"/>
      <c r="ASF755" s="40"/>
      <c r="ASG755" s="40"/>
      <c r="ASH755" s="40"/>
      <c r="ASI755" s="40"/>
      <c r="ASJ755" s="40"/>
      <c r="ASK755" s="40"/>
      <c r="ASL755" s="40"/>
      <c r="ASM755" s="40"/>
      <c r="ASN755" s="40"/>
      <c r="ASO755" s="40"/>
      <c r="ASP755" s="40"/>
      <c r="ASQ755" s="40"/>
      <c r="ASR755" s="40"/>
      <c r="ASS755" s="40"/>
      <c r="AST755" s="40"/>
      <c r="ASU755" s="40"/>
      <c r="ASV755" s="40"/>
      <c r="ASW755" s="40"/>
      <c r="ASX755" s="40"/>
      <c r="ASY755" s="40"/>
      <c r="ASZ755" s="40"/>
      <c r="ATA755" s="40"/>
      <c r="ATB755" s="40"/>
      <c r="ATC755" s="40"/>
      <c r="ATD755" s="40"/>
      <c r="ATE755" s="40"/>
      <c r="ATF755" s="40"/>
      <c r="ATG755" s="40"/>
      <c r="ATH755" s="40"/>
      <c r="ATI755" s="40"/>
      <c r="ATJ755" s="40"/>
      <c r="ATK755" s="40"/>
      <c r="ATL755" s="40"/>
      <c r="ATM755" s="40"/>
      <c r="ATN755" s="40"/>
      <c r="ATO755" s="40"/>
      <c r="ATP755" s="40"/>
      <c r="ATQ755" s="40"/>
      <c r="ATR755" s="40"/>
      <c r="ATS755" s="40"/>
      <c r="ATT755" s="40"/>
      <c r="ATU755" s="40"/>
      <c r="ATV755" s="40"/>
      <c r="ATW755" s="40"/>
      <c r="ATX755" s="40"/>
      <c r="ATY755" s="40"/>
      <c r="ATZ755" s="40"/>
      <c r="AUA755" s="40"/>
      <c r="AUB755" s="40"/>
      <c r="AUC755" s="40"/>
      <c r="AUD755" s="40"/>
      <c r="AUE755" s="40"/>
      <c r="AUF755" s="40"/>
      <c r="AUG755" s="40"/>
      <c r="AUH755" s="40"/>
      <c r="AUI755" s="40"/>
      <c r="AUJ755" s="40"/>
      <c r="AUK755" s="40"/>
      <c r="AUL755" s="40"/>
      <c r="AUM755" s="40"/>
      <c r="AUN755" s="40"/>
      <c r="AUO755" s="40"/>
      <c r="AUP755" s="40"/>
      <c r="AUQ755" s="40"/>
      <c r="AUR755" s="40"/>
      <c r="AUS755" s="40"/>
      <c r="AUT755" s="40"/>
      <c r="AUU755" s="40"/>
      <c r="AUV755" s="40"/>
      <c r="AUW755" s="40"/>
      <c r="AUX755" s="40"/>
      <c r="AUY755" s="40"/>
      <c r="AUZ755" s="40"/>
      <c r="AVA755" s="40"/>
      <c r="AVB755" s="40"/>
      <c r="AVC755" s="40"/>
      <c r="AVD755" s="40"/>
      <c r="AVE755" s="40"/>
      <c r="AVF755" s="40"/>
      <c r="AVG755" s="40"/>
      <c r="AVH755" s="40"/>
      <c r="AVI755" s="40"/>
      <c r="AVJ755" s="40"/>
      <c r="AVK755" s="40"/>
      <c r="AVL755" s="40"/>
      <c r="AVM755" s="40"/>
      <c r="AVN755" s="40"/>
      <c r="AVO755" s="40"/>
      <c r="AVP755" s="40"/>
      <c r="AVQ755" s="40"/>
      <c r="AVR755" s="40"/>
      <c r="AVS755" s="40"/>
      <c r="AVT755" s="40"/>
      <c r="AVU755" s="40"/>
      <c r="AVV755" s="40"/>
      <c r="AVW755" s="40"/>
      <c r="AVX755" s="40"/>
      <c r="AVY755" s="40"/>
      <c r="AVZ755" s="40"/>
      <c r="AWA755" s="40"/>
      <c r="AWB755" s="40"/>
      <c r="AWC755" s="40"/>
      <c r="AWD755" s="40"/>
      <c r="AWE755" s="40"/>
      <c r="AWF755" s="40"/>
      <c r="AWG755" s="40"/>
      <c r="AWH755" s="40"/>
      <c r="AWI755" s="40"/>
      <c r="AWJ755" s="40"/>
      <c r="AWK755" s="40"/>
      <c r="AWL755" s="40"/>
      <c r="AWM755" s="40"/>
      <c r="AWN755" s="40"/>
      <c r="AWO755" s="40"/>
      <c r="AWP755" s="40"/>
      <c r="AWQ755" s="40"/>
      <c r="AWR755" s="40"/>
      <c r="AWS755" s="40"/>
      <c r="AWT755" s="40"/>
      <c r="AWU755" s="40"/>
      <c r="AWV755" s="40"/>
      <c r="AWW755" s="40"/>
      <c r="AWX755" s="40"/>
      <c r="AWY755" s="40"/>
      <c r="AWZ755" s="40"/>
      <c r="AXA755" s="40"/>
      <c r="AXB755" s="40"/>
      <c r="AXC755" s="40"/>
      <c r="AXD755" s="40"/>
      <c r="AXE755" s="40"/>
      <c r="AXF755" s="40"/>
      <c r="AXG755" s="40"/>
      <c r="AXH755" s="40"/>
      <c r="AXI755" s="40"/>
      <c r="AXJ755" s="40"/>
      <c r="AXK755" s="40"/>
      <c r="AXL755" s="40"/>
      <c r="AXM755" s="40"/>
      <c r="AXN755" s="40"/>
      <c r="AXO755" s="40"/>
      <c r="AXP755" s="40"/>
      <c r="AXQ755" s="40"/>
      <c r="AXR755" s="40"/>
      <c r="AXS755" s="40"/>
      <c r="AXT755" s="40"/>
      <c r="AXU755" s="40"/>
      <c r="AXV755" s="40"/>
      <c r="AXW755" s="40"/>
      <c r="AXX755" s="40"/>
      <c r="AXY755" s="40"/>
      <c r="AXZ755" s="40"/>
      <c r="AYA755" s="40"/>
      <c r="AYB755" s="40"/>
      <c r="AYC755" s="40"/>
      <c r="AYD755" s="40"/>
      <c r="AYE755" s="40"/>
      <c r="AYF755" s="40"/>
      <c r="AYG755" s="40"/>
      <c r="AYH755" s="40"/>
      <c r="AYI755" s="40"/>
      <c r="AYJ755" s="40"/>
      <c r="AYK755" s="40"/>
      <c r="AYL755" s="40"/>
      <c r="AYM755" s="40"/>
      <c r="AYN755" s="40"/>
      <c r="AYO755" s="40"/>
      <c r="AYP755" s="40"/>
      <c r="AYQ755" s="40"/>
      <c r="AYR755" s="40"/>
      <c r="AYS755" s="40"/>
      <c r="AYT755" s="40"/>
      <c r="AYU755" s="40"/>
      <c r="AYV755" s="40"/>
      <c r="AYW755" s="40"/>
      <c r="AYX755" s="40"/>
      <c r="AYY755" s="40"/>
      <c r="AYZ755" s="40"/>
      <c r="AZA755" s="40"/>
      <c r="AZB755" s="40"/>
      <c r="AZC755" s="40"/>
      <c r="AZD755" s="40"/>
      <c r="AZE755" s="40"/>
      <c r="AZF755" s="40"/>
      <c r="AZG755" s="40"/>
      <c r="AZH755" s="40"/>
      <c r="AZI755" s="40"/>
      <c r="AZJ755" s="40"/>
      <c r="AZK755" s="40"/>
      <c r="AZL755" s="40"/>
      <c r="AZM755" s="40"/>
      <c r="AZN755" s="40"/>
      <c r="AZO755" s="40"/>
      <c r="AZP755" s="40"/>
      <c r="AZQ755" s="40"/>
      <c r="AZR755" s="40"/>
      <c r="AZS755" s="40"/>
      <c r="AZT755" s="40"/>
      <c r="AZU755" s="40"/>
      <c r="AZV755" s="40"/>
      <c r="AZW755" s="40"/>
      <c r="AZX755" s="40"/>
      <c r="AZY755" s="40"/>
      <c r="AZZ755" s="40"/>
      <c r="BAA755" s="40"/>
      <c r="BAB755" s="40"/>
      <c r="BAC755" s="40"/>
      <c r="BAD755" s="40"/>
      <c r="BAE755" s="40"/>
      <c r="BAF755" s="40"/>
      <c r="BAG755" s="40"/>
      <c r="BAH755" s="40"/>
      <c r="BAI755" s="40"/>
      <c r="BAJ755" s="40"/>
      <c r="BAK755" s="40"/>
      <c r="BAL755" s="40"/>
      <c r="BAM755" s="40"/>
      <c r="BAN755" s="40"/>
      <c r="BAO755" s="40"/>
      <c r="BAP755" s="40"/>
      <c r="BAQ755" s="40"/>
      <c r="BAR755" s="40"/>
      <c r="BAS755" s="40"/>
      <c r="BAT755" s="40"/>
      <c r="BAU755" s="40"/>
      <c r="BAV755" s="40"/>
      <c r="BAW755" s="40"/>
      <c r="BAX755" s="40"/>
      <c r="BAY755" s="40"/>
      <c r="BAZ755" s="40"/>
      <c r="BBA755" s="40"/>
      <c r="BBB755" s="40"/>
      <c r="BBC755" s="40"/>
      <c r="BBD755" s="40"/>
      <c r="BBE755" s="40"/>
      <c r="BBF755" s="40"/>
      <c r="BBG755" s="40"/>
      <c r="BBH755" s="40"/>
      <c r="BBI755" s="40"/>
      <c r="BBJ755" s="40"/>
      <c r="BBK755" s="40"/>
      <c r="BBL755" s="40"/>
      <c r="BBM755" s="40"/>
      <c r="BBN755" s="40"/>
      <c r="BBO755" s="40"/>
      <c r="BBP755" s="40"/>
      <c r="BBQ755" s="40"/>
      <c r="BBR755" s="40"/>
      <c r="BBS755" s="40"/>
      <c r="BBT755" s="40"/>
      <c r="BBU755" s="40"/>
      <c r="BBV755" s="40"/>
      <c r="BBW755" s="40"/>
      <c r="BBX755" s="40"/>
      <c r="BBY755" s="40"/>
      <c r="BBZ755" s="40"/>
      <c r="BCA755" s="40"/>
      <c r="BCB755" s="40"/>
      <c r="BCC755" s="40"/>
      <c r="BCD755" s="40"/>
      <c r="BCE755" s="40"/>
      <c r="BCF755" s="40"/>
      <c r="BCG755" s="40"/>
      <c r="BCH755" s="40"/>
      <c r="BCI755" s="40"/>
      <c r="BCJ755" s="40"/>
      <c r="BCK755" s="40"/>
      <c r="BCL755" s="40"/>
      <c r="BCM755" s="40"/>
      <c r="BCN755" s="40"/>
      <c r="BCO755" s="40"/>
      <c r="BCP755" s="40"/>
      <c r="BCQ755" s="40"/>
      <c r="BCR755" s="40"/>
      <c r="BCS755" s="40"/>
      <c r="BCT755" s="40"/>
      <c r="BCU755" s="40"/>
      <c r="BCV755" s="40"/>
      <c r="BCW755" s="40"/>
      <c r="BCX755" s="40"/>
      <c r="BCY755" s="40"/>
      <c r="BCZ755" s="40"/>
      <c r="BDA755" s="40"/>
      <c r="BDB755" s="40"/>
      <c r="BDC755" s="40"/>
      <c r="BDD755" s="40"/>
      <c r="BDE755" s="40"/>
      <c r="BDF755" s="40"/>
      <c r="BDG755" s="40"/>
      <c r="BDH755" s="40"/>
      <c r="BDI755" s="40"/>
      <c r="BDJ755" s="40"/>
      <c r="BDK755" s="40"/>
      <c r="BDL755" s="40"/>
      <c r="BDM755" s="40"/>
      <c r="BDN755" s="40"/>
      <c r="BDO755" s="40"/>
      <c r="BDP755" s="40"/>
      <c r="BDQ755" s="40"/>
      <c r="BDR755" s="40"/>
      <c r="BDS755" s="40"/>
      <c r="BDT755" s="40"/>
      <c r="BDU755" s="40"/>
      <c r="BDV755" s="40"/>
      <c r="BDW755" s="40"/>
      <c r="BDX755" s="40"/>
      <c r="BDY755" s="40"/>
      <c r="BDZ755" s="40"/>
      <c r="BEA755" s="40"/>
      <c r="BEB755" s="40"/>
      <c r="BEC755" s="40"/>
      <c r="BED755" s="40"/>
      <c r="BEE755" s="40"/>
      <c r="BEF755" s="40"/>
      <c r="BEG755" s="40"/>
      <c r="BEH755" s="40"/>
      <c r="BEI755" s="40"/>
      <c r="BEJ755" s="40"/>
      <c r="BEK755" s="40"/>
      <c r="BEL755" s="40"/>
      <c r="BEM755" s="40"/>
      <c r="BEN755" s="40"/>
      <c r="BEO755" s="40"/>
      <c r="BEP755" s="40"/>
      <c r="BEQ755" s="40"/>
      <c r="BER755" s="40"/>
      <c r="BES755" s="40"/>
      <c r="BET755" s="40"/>
      <c r="BEU755" s="40"/>
      <c r="BEV755" s="40"/>
      <c r="BEW755" s="40"/>
      <c r="BEX755" s="40"/>
      <c r="BEY755" s="40"/>
      <c r="BEZ755" s="40"/>
      <c r="BFA755" s="40"/>
      <c r="BFB755" s="40"/>
      <c r="BFC755" s="40"/>
      <c r="BFD755" s="40"/>
      <c r="BFE755" s="40"/>
      <c r="BFF755" s="40"/>
      <c r="BFG755" s="40"/>
      <c r="BFH755" s="40"/>
      <c r="BFI755" s="40"/>
      <c r="BFJ755" s="40"/>
      <c r="BFK755" s="40"/>
      <c r="BFL755" s="40"/>
      <c r="BFM755" s="40"/>
      <c r="BFN755" s="40"/>
      <c r="BFO755" s="40"/>
      <c r="BFP755" s="40"/>
      <c r="BFQ755" s="40"/>
      <c r="BFR755" s="40"/>
      <c r="BFS755" s="40"/>
      <c r="BFT755" s="40"/>
      <c r="BFU755" s="40"/>
      <c r="BFV755" s="40"/>
      <c r="BFW755" s="40"/>
      <c r="BFX755" s="40"/>
      <c r="BFY755" s="40"/>
      <c r="BFZ755" s="40"/>
      <c r="BGA755" s="40"/>
      <c r="BGB755" s="40"/>
      <c r="BGC755" s="40"/>
      <c r="BGD755" s="40"/>
      <c r="BGE755" s="40"/>
      <c r="BGF755" s="40"/>
      <c r="BGG755" s="40"/>
      <c r="BGH755" s="40"/>
      <c r="BGI755" s="40"/>
      <c r="BGJ755" s="40"/>
      <c r="BGK755" s="40"/>
      <c r="BGL755" s="40"/>
      <c r="BGM755" s="40"/>
      <c r="BGN755" s="40"/>
      <c r="BGO755" s="40"/>
      <c r="BGP755" s="40"/>
      <c r="BGQ755" s="40"/>
      <c r="BGR755" s="40"/>
      <c r="BGS755" s="40"/>
      <c r="BGT755" s="40"/>
      <c r="BGU755" s="40"/>
      <c r="BGV755" s="40"/>
      <c r="BGW755" s="40"/>
      <c r="BGX755" s="40"/>
      <c r="BGY755" s="40"/>
      <c r="BGZ755" s="40"/>
      <c r="BHA755" s="40"/>
      <c r="BHB755" s="40"/>
      <c r="BHC755" s="40"/>
      <c r="BHD755" s="40"/>
      <c r="BHE755" s="40"/>
      <c r="BHF755" s="40"/>
      <c r="BHG755" s="40"/>
      <c r="BHH755" s="40"/>
      <c r="BHI755" s="40"/>
      <c r="BHJ755" s="40"/>
      <c r="BHK755" s="40"/>
      <c r="BHL755" s="40"/>
      <c r="BHM755" s="40"/>
      <c r="BHN755" s="40"/>
      <c r="BHO755" s="40"/>
      <c r="BHP755" s="40"/>
      <c r="BHQ755" s="40"/>
      <c r="BHR755" s="40"/>
      <c r="BHS755" s="40"/>
      <c r="BHT755" s="40"/>
      <c r="BHU755" s="40"/>
      <c r="BHV755" s="40"/>
      <c r="BHW755" s="40"/>
      <c r="BHX755" s="40"/>
      <c r="BHY755" s="40"/>
      <c r="BHZ755" s="40"/>
      <c r="BIA755" s="40"/>
      <c r="BIB755" s="40"/>
      <c r="BIC755" s="40"/>
      <c r="BID755" s="40"/>
      <c r="BIE755" s="40"/>
      <c r="BIF755" s="40"/>
      <c r="BIG755" s="40"/>
      <c r="BIH755" s="40"/>
      <c r="BII755" s="40"/>
      <c r="BIJ755" s="40"/>
      <c r="BIK755" s="40"/>
      <c r="BIL755" s="40"/>
      <c r="BIM755" s="40"/>
      <c r="BIN755" s="40"/>
      <c r="BIO755" s="40"/>
      <c r="BIP755" s="40"/>
      <c r="BIQ755" s="40"/>
      <c r="BIR755" s="40"/>
      <c r="BIS755" s="40"/>
      <c r="BIT755" s="40"/>
      <c r="BIU755" s="40"/>
      <c r="BIV755" s="40"/>
      <c r="BIW755" s="40"/>
      <c r="BIX755" s="40"/>
      <c r="BIY755" s="40"/>
      <c r="BIZ755" s="40"/>
      <c r="BJA755" s="40"/>
      <c r="BJB755" s="40"/>
      <c r="BJC755" s="40"/>
      <c r="BJD755" s="40"/>
      <c r="BJE755" s="40"/>
      <c r="BJF755" s="40"/>
      <c r="BJG755" s="40"/>
      <c r="BJH755" s="40"/>
      <c r="BJI755" s="40"/>
      <c r="BJJ755" s="40"/>
      <c r="BJK755" s="40"/>
      <c r="BJL755" s="40"/>
      <c r="BJM755" s="40"/>
      <c r="BJN755" s="40"/>
      <c r="BJO755" s="40"/>
      <c r="BJP755" s="40"/>
      <c r="BJQ755" s="40"/>
      <c r="BJR755" s="40"/>
      <c r="BJS755" s="40"/>
      <c r="BJT755" s="40"/>
      <c r="BJU755" s="40"/>
      <c r="BJV755" s="40"/>
      <c r="BJW755" s="40"/>
      <c r="BJX755" s="40"/>
      <c r="BJY755" s="40"/>
      <c r="BJZ755" s="40"/>
      <c r="BKA755" s="40"/>
      <c r="BKB755" s="40"/>
      <c r="BKC755" s="40"/>
      <c r="BKD755" s="40"/>
      <c r="BKE755" s="40"/>
      <c r="BKF755" s="40"/>
      <c r="BKG755" s="40"/>
      <c r="BKH755" s="40"/>
      <c r="BKI755" s="40"/>
      <c r="BKJ755" s="40"/>
      <c r="BKK755" s="40"/>
      <c r="BKL755" s="40"/>
      <c r="BKM755" s="40"/>
      <c r="BKN755" s="40"/>
      <c r="BKO755" s="40"/>
      <c r="BKP755" s="40"/>
      <c r="BKQ755" s="40"/>
      <c r="BKR755" s="40"/>
      <c r="BKS755" s="40"/>
      <c r="BKT755" s="40"/>
      <c r="BKU755" s="40"/>
      <c r="BKV755" s="40"/>
      <c r="BKW755" s="40"/>
      <c r="BKX755" s="40"/>
      <c r="BKY755" s="40"/>
      <c r="BKZ755" s="40"/>
      <c r="BLA755" s="40"/>
      <c r="BLB755" s="40"/>
      <c r="BLC755" s="40"/>
      <c r="BLD755" s="40"/>
      <c r="BLE755" s="40"/>
      <c r="BLF755" s="40"/>
      <c r="BLG755" s="40"/>
      <c r="BLH755" s="40"/>
      <c r="BLI755" s="40"/>
      <c r="BLJ755" s="40"/>
      <c r="BLK755" s="40"/>
      <c r="BLL755" s="40"/>
      <c r="BLM755" s="40"/>
      <c r="BLN755" s="40"/>
      <c r="BLO755" s="40"/>
      <c r="BLP755" s="40"/>
      <c r="BLQ755" s="40"/>
      <c r="BLR755" s="40"/>
      <c r="BLS755" s="40"/>
      <c r="BLT755" s="40"/>
      <c r="BLU755" s="40"/>
      <c r="BLV755" s="40"/>
      <c r="BLW755" s="40"/>
      <c r="BLX755" s="40"/>
      <c r="BLY755" s="40"/>
      <c r="BLZ755" s="40"/>
      <c r="BMA755" s="40"/>
      <c r="BMB755" s="40"/>
      <c r="BMC755" s="40"/>
      <c r="BMD755" s="40"/>
      <c r="BME755" s="40"/>
      <c r="BMF755" s="40"/>
      <c r="BMG755" s="40"/>
      <c r="BMH755" s="40"/>
      <c r="BMI755" s="40"/>
      <c r="BMJ755" s="40"/>
      <c r="BMK755" s="40"/>
      <c r="BML755" s="40"/>
      <c r="BMM755" s="40"/>
      <c r="BMN755" s="40"/>
      <c r="BMO755" s="40"/>
      <c r="BMP755" s="40"/>
      <c r="BMQ755" s="40"/>
      <c r="BMR755" s="40"/>
      <c r="BMS755" s="40"/>
      <c r="BMT755" s="40"/>
      <c r="BMU755" s="40"/>
      <c r="BMV755" s="40"/>
      <c r="BMW755" s="40"/>
      <c r="BMX755" s="40"/>
      <c r="BMY755" s="40"/>
      <c r="BMZ755" s="40"/>
      <c r="BNA755" s="40"/>
      <c r="BNB755" s="40"/>
      <c r="BNC755" s="40"/>
      <c r="BND755" s="40"/>
      <c r="BNE755" s="40"/>
      <c r="BNF755" s="40"/>
      <c r="BNG755" s="40"/>
      <c r="BNH755" s="40"/>
      <c r="BNI755" s="40"/>
      <c r="BNJ755" s="40"/>
      <c r="BNK755" s="40"/>
      <c r="BNL755" s="40"/>
      <c r="BNM755" s="40"/>
      <c r="BNN755" s="40"/>
      <c r="BNO755" s="40"/>
      <c r="BNP755" s="40"/>
      <c r="BNQ755" s="40"/>
      <c r="BNR755" s="40"/>
      <c r="BNS755" s="40"/>
      <c r="BNT755" s="40"/>
      <c r="BNU755" s="40"/>
      <c r="BNV755" s="40"/>
      <c r="BNW755" s="40"/>
      <c r="BNX755" s="40"/>
      <c r="BNY755" s="40"/>
      <c r="BNZ755" s="40"/>
      <c r="BOA755" s="40"/>
      <c r="BOB755" s="40"/>
      <c r="BOC755" s="40"/>
      <c r="BOD755" s="40"/>
      <c r="BOE755" s="40"/>
      <c r="BOF755" s="40"/>
      <c r="BOG755" s="40"/>
      <c r="BOH755" s="40"/>
      <c r="BOI755" s="40"/>
      <c r="BOJ755" s="40"/>
      <c r="BOK755" s="40"/>
      <c r="BOL755" s="40"/>
      <c r="BOM755" s="40"/>
      <c r="BON755" s="40"/>
      <c r="BOO755" s="40"/>
      <c r="BOP755" s="40"/>
      <c r="BOQ755" s="40"/>
      <c r="BOR755" s="40"/>
      <c r="BOS755" s="40"/>
      <c r="BOT755" s="40"/>
      <c r="BOU755" s="40"/>
      <c r="BOV755" s="40"/>
      <c r="BOW755" s="40"/>
      <c r="BOX755" s="40"/>
      <c r="BOY755" s="40"/>
      <c r="BOZ755" s="40"/>
      <c r="BPA755" s="40"/>
      <c r="BPB755" s="40"/>
      <c r="BPC755" s="40"/>
      <c r="BPD755" s="40"/>
      <c r="BPE755" s="40"/>
      <c r="BPF755" s="40"/>
      <c r="BPG755" s="40"/>
      <c r="BPH755" s="40"/>
      <c r="BPI755" s="40"/>
      <c r="BPJ755" s="40"/>
      <c r="BPK755" s="40"/>
      <c r="BPL755" s="40"/>
      <c r="BPM755" s="40"/>
      <c r="BPN755" s="40"/>
      <c r="BPO755" s="40"/>
      <c r="BPP755" s="40"/>
      <c r="BPQ755" s="40"/>
      <c r="BPR755" s="40"/>
      <c r="BPS755" s="40"/>
      <c r="BPT755" s="40"/>
      <c r="BPU755" s="40"/>
      <c r="BPV755" s="40"/>
      <c r="BPW755" s="40"/>
      <c r="BPX755" s="40"/>
      <c r="BPY755" s="40"/>
      <c r="BPZ755" s="40"/>
      <c r="BQA755" s="40"/>
      <c r="BQB755" s="40"/>
      <c r="BQC755" s="40"/>
      <c r="BQD755" s="40"/>
      <c r="BQE755" s="40"/>
      <c r="BQF755" s="40"/>
      <c r="BQG755" s="40"/>
      <c r="BQH755" s="40"/>
      <c r="BQI755" s="40"/>
      <c r="BQJ755" s="40"/>
      <c r="BQK755" s="40"/>
      <c r="BQL755" s="40"/>
      <c r="BQM755" s="40"/>
      <c r="BQN755" s="40"/>
      <c r="BQO755" s="40"/>
      <c r="BQP755" s="40"/>
      <c r="BQQ755" s="40"/>
      <c r="BQR755" s="40"/>
      <c r="BQS755" s="40"/>
      <c r="BQT755" s="40"/>
      <c r="BQU755" s="40"/>
      <c r="BQV755" s="40"/>
      <c r="BQW755" s="40"/>
      <c r="BQX755" s="40"/>
      <c r="BQY755" s="40"/>
      <c r="BQZ755" s="40"/>
      <c r="BRA755" s="40"/>
      <c r="BRB755" s="40"/>
      <c r="BRC755" s="40"/>
      <c r="BRD755" s="40"/>
      <c r="BRE755" s="40"/>
      <c r="BRF755" s="40"/>
      <c r="BRG755" s="40"/>
      <c r="BRH755" s="40"/>
      <c r="BRI755" s="40"/>
      <c r="BRJ755" s="40"/>
      <c r="BRK755" s="40"/>
      <c r="BRL755" s="40"/>
      <c r="BRM755" s="40"/>
      <c r="BRN755" s="40"/>
      <c r="BRO755" s="40"/>
      <c r="BRP755" s="40"/>
      <c r="BRQ755" s="40"/>
      <c r="BRR755" s="40"/>
      <c r="BRS755" s="40"/>
      <c r="BRT755" s="40"/>
      <c r="BRU755" s="40"/>
      <c r="BRV755" s="40"/>
      <c r="BRW755" s="40"/>
      <c r="BRX755" s="40"/>
      <c r="BRY755" s="40"/>
      <c r="BRZ755" s="40"/>
      <c r="BSA755" s="40"/>
      <c r="BSB755" s="40"/>
      <c r="BSC755" s="40"/>
      <c r="BSD755" s="40"/>
      <c r="BSE755" s="40"/>
      <c r="BSF755" s="40"/>
      <c r="BSG755" s="40"/>
      <c r="BSH755" s="40"/>
      <c r="BSI755" s="40"/>
      <c r="BSJ755" s="40"/>
      <c r="BSK755" s="40"/>
      <c r="BSL755" s="40"/>
      <c r="BSM755" s="40"/>
      <c r="BSN755" s="40"/>
      <c r="BSO755" s="40"/>
      <c r="BSP755" s="40"/>
      <c r="BSQ755" s="40"/>
      <c r="BSR755" s="40"/>
      <c r="BSS755" s="40"/>
      <c r="BST755" s="40"/>
      <c r="BSU755" s="40"/>
      <c r="BSV755" s="40"/>
      <c r="BSW755" s="40"/>
      <c r="BSX755" s="40"/>
      <c r="BSY755" s="40"/>
      <c r="BSZ755" s="40"/>
      <c r="BTA755" s="40"/>
      <c r="BTB755" s="40"/>
      <c r="BTC755" s="40"/>
      <c r="BTD755" s="40"/>
      <c r="BTE755" s="40"/>
      <c r="BTF755" s="40"/>
      <c r="BTG755" s="40"/>
      <c r="BTH755" s="40"/>
      <c r="BTI755" s="40"/>
      <c r="BTJ755" s="40"/>
      <c r="BTK755" s="40"/>
      <c r="BTL755" s="40"/>
      <c r="BTM755" s="40"/>
      <c r="BTN755" s="40"/>
      <c r="BTO755" s="40"/>
      <c r="BTP755" s="40"/>
      <c r="BTQ755" s="40"/>
      <c r="BTR755" s="40"/>
      <c r="BTS755" s="40"/>
      <c r="BTT755" s="40"/>
      <c r="BTU755" s="40"/>
      <c r="BTV755" s="40"/>
      <c r="BTW755" s="40"/>
      <c r="BTX755" s="40"/>
      <c r="BTY755" s="40"/>
      <c r="BTZ755" s="40"/>
      <c r="BUA755" s="40"/>
      <c r="BUB755" s="40"/>
      <c r="BUC755" s="40"/>
      <c r="BUD755" s="40"/>
      <c r="BUE755" s="40"/>
      <c r="BUF755" s="40"/>
      <c r="BUG755" s="40"/>
      <c r="BUH755" s="40"/>
      <c r="BUI755" s="40"/>
      <c r="BUJ755" s="40"/>
      <c r="BUK755" s="40"/>
      <c r="BUL755" s="40"/>
      <c r="BUM755" s="40"/>
      <c r="BUN755" s="40"/>
      <c r="BUO755" s="40"/>
      <c r="BUP755" s="40"/>
      <c r="BUQ755" s="40"/>
      <c r="BUR755" s="40"/>
      <c r="BUS755" s="40"/>
      <c r="BUT755" s="40"/>
      <c r="BUU755" s="40"/>
      <c r="BUV755" s="40"/>
      <c r="BUW755" s="40"/>
      <c r="BUX755" s="40"/>
      <c r="BUY755" s="40"/>
      <c r="BUZ755" s="40"/>
      <c r="BVA755" s="40"/>
      <c r="BVB755" s="40"/>
      <c r="BVC755" s="40"/>
      <c r="BVD755" s="40"/>
      <c r="BVE755" s="40"/>
      <c r="BVF755" s="40"/>
      <c r="BVG755" s="40"/>
      <c r="BVH755" s="40"/>
      <c r="BVI755" s="40"/>
      <c r="BVJ755" s="40"/>
      <c r="BVK755" s="40"/>
      <c r="BVL755" s="40"/>
      <c r="BVM755" s="40"/>
      <c r="BVN755" s="40"/>
      <c r="BVO755" s="40"/>
      <c r="BVP755" s="40"/>
      <c r="BVQ755" s="40"/>
      <c r="BVR755" s="40"/>
      <c r="BVS755" s="40"/>
      <c r="BVT755" s="40"/>
      <c r="BVU755" s="40"/>
      <c r="BVV755" s="40"/>
      <c r="BVW755" s="40"/>
      <c r="BVX755" s="40"/>
      <c r="BVY755" s="40"/>
      <c r="BVZ755" s="40"/>
      <c r="BWA755" s="40"/>
      <c r="BWB755" s="40"/>
      <c r="BWC755" s="40"/>
      <c r="BWD755" s="40"/>
      <c r="BWE755" s="40"/>
      <c r="BWF755" s="40"/>
      <c r="BWG755" s="40"/>
      <c r="BWH755" s="40"/>
      <c r="BWI755" s="40"/>
      <c r="BWJ755" s="40"/>
      <c r="BWK755" s="40"/>
      <c r="BWL755" s="40"/>
      <c r="BWM755" s="40"/>
      <c r="BWN755" s="40"/>
      <c r="BWO755" s="40"/>
      <c r="BWP755" s="40"/>
      <c r="BWQ755" s="40"/>
      <c r="BWR755" s="40"/>
      <c r="BWS755" s="40"/>
      <c r="BWT755" s="40"/>
      <c r="BWU755" s="40"/>
      <c r="BWV755" s="40"/>
      <c r="BWW755" s="40"/>
      <c r="BWX755" s="40"/>
      <c r="BWY755" s="40"/>
      <c r="BWZ755" s="40"/>
      <c r="BXA755" s="40"/>
      <c r="BXB755" s="40"/>
      <c r="BXC755" s="40"/>
      <c r="BXD755" s="40"/>
      <c r="BXE755" s="40"/>
      <c r="BXF755" s="40"/>
      <c r="BXG755" s="40"/>
      <c r="BXH755" s="40"/>
      <c r="BXI755" s="40"/>
      <c r="BXJ755" s="40"/>
      <c r="BXK755" s="40"/>
      <c r="BXL755" s="40"/>
      <c r="BXM755" s="40"/>
      <c r="BXN755" s="40"/>
      <c r="BXO755" s="40"/>
      <c r="BXP755" s="40"/>
      <c r="BXQ755" s="40"/>
      <c r="BXR755" s="40"/>
      <c r="BXS755" s="40"/>
      <c r="BXT755" s="40"/>
      <c r="BXU755" s="40"/>
      <c r="BXV755" s="40"/>
      <c r="BXW755" s="40"/>
      <c r="BXX755" s="40"/>
      <c r="BXY755" s="40"/>
      <c r="BXZ755" s="40"/>
      <c r="BYA755" s="40"/>
      <c r="BYB755" s="40"/>
      <c r="BYC755" s="40"/>
      <c r="BYD755" s="40"/>
      <c r="BYE755" s="40"/>
      <c r="BYF755" s="40"/>
      <c r="BYG755" s="40"/>
      <c r="BYH755" s="40"/>
      <c r="BYI755" s="40"/>
      <c r="BYJ755" s="40"/>
      <c r="BYK755" s="40"/>
      <c r="BYL755" s="40"/>
      <c r="BYM755" s="40"/>
      <c r="BYN755" s="40"/>
      <c r="BYO755" s="40"/>
      <c r="BYP755" s="40"/>
      <c r="BYQ755" s="40"/>
      <c r="BYR755" s="40"/>
      <c r="BYS755" s="40"/>
      <c r="BYT755" s="40"/>
      <c r="BYU755" s="40"/>
      <c r="BYV755" s="40"/>
      <c r="BYW755" s="40"/>
      <c r="BYX755" s="40"/>
      <c r="BYY755" s="40"/>
      <c r="BYZ755" s="40"/>
      <c r="BZA755" s="40"/>
      <c r="BZB755" s="40"/>
      <c r="BZC755" s="40"/>
      <c r="BZD755" s="40"/>
      <c r="BZE755" s="40"/>
      <c r="BZF755" s="40"/>
      <c r="BZG755" s="40"/>
      <c r="BZH755" s="40"/>
      <c r="BZI755" s="40"/>
      <c r="BZJ755" s="40"/>
      <c r="BZK755" s="40"/>
      <c r="BZL755" s="40"/>
      <c r="BZM755" s="40"/>
      <c r="BZN755" s="40"/>
      <c r="BZO755" s="40"/>
      <c r="BZP755" s="40"/>
      <c r="BZQ755" s="40"/>
      <c r="BZR755" s="40"/>
      <c r="BZS755" s="40"/>
      <c r="BZT755" s="40"/>
      <c r="BZU755" s="40"/>
      <c r="BZV755" s="40"/>
      <c r="BZW755" s="40"/>
      <c r="BZX755" s="40"/>
      <c r="BZY755" s="40"/>
      <c r="BZZ755" s="40"/>
      <c r="CAA755" s="40"/>
      <c r="CAB755" s="40"/>
      <c r="CAC755" s="40"/>
      <c r="CAD755" s="40"/>
      <c r="CAE755" s="40"/>
      <c r="CAF755" s="40"/>
      <c r="CAG755" s="40"/>
      <c r="CAH755" s="40"/>
      <c r="CAI755" s="40"/>
      <c r="CAJ755" s="40"/>
      <c r="CAK755" s="40"/>
      <c r="CAL755" s="40"/>
      <c r="CAM755" s="40"/>
      <c r="CAN755" s="40"/>
      <c r="CAO755" s="40"/>
      <c r="CAP755" s="40"/>
      <c r="CAQ755" s="40"/>
      <c r="CAR755" s="40"/>
      <c r="CAS755" s="40"/>
      <c r="CAT755" s="40"/>
      <c r="CAU755" s="40"/>
      <c r="CAV755" s="40"/>
      <c r="CAW755" s="40"/>
      <c r="CAX755" s="40"/>
      <c r="CAY755" s="40"/>
      <c r="CAZ755" s="40"/>
      <c r="CBA755" s="40"/>
      <c r="CBB755" s="40"/>
      <c r="CBC755" s="40"/>
      <c r="CBD755" s="40"/>
      <c r="CBE755" s="40"/>
      <c r="CBF755" s="40"/>
      <c r="CBG755" s="40"/>
      <c r="CBH755" s="40"/>
      <c r="CBI755" s="40"/>
      <c r="CBJ755" s="40"/>
      <c r="CBK755" s="40"/>
      <c r="CBL755" s="40"/>
      <c r="CBM755" s="40"/>
      <c r="CBN755" s="40"/>
      <c r="CBO755" s="40"/>
      <c r="CBP755" s="40"/>
      <c r="CBQ755" s="40"/>
      <c r="CBR755" s="40"/>
      <c r="CBS755" s="40"/>
      <c r="CBT755" s="40"/>
      <c r="CBU755" s="40"/>
      <c r="CBV755" s="40"/>
      <c r="CBW755" s="40"/>
      <c r="CBX755" s="40"/>
      <c r="CBY755" s="40"/>
      <c r="CBZ755" s="40"/>
      <c r="CCA755" s="40"/>
      <c r="CCB755" s="40"/>
      <c r="CCC755" s="40"/>
      <c r="CCD755" s="40"/>
      <c r="CCE755" s="40"/>
      <c r="CCF755" s="40"/>
      <c r="CCG755" s="40"/>
      <c r="CCH755" s="40"/>
      <c r="CCI755" s="40"/>
      <c r="CCJ755" s="40"/>
      <c r="CCK755" s="40"/>
      <c r="CCL755" s="40"/>
      <c r="CCM755" s="40"/>
      <c r="CCN755" s="40"/>
      <c r="CCO755" s="40"/>
      <c r="CCP755" s="40"/>
      <c r="CCQ755" s="40"/>
      <c r="CCR755" s="40"/>
      <c r="CCS755" s="40"/>
      <c r="CCT755" s="40"/>
      <c r="CCU755" s="40"/>
      <c r="CCV755" s="40"/>
      <c r="CCW755" s="40"/>
      <c r="CCX755" s="40"/>
      <c r="CCY755" s="40"/>
      <c r="CCZ755" s="40"/>
      <c r="CDA755" s="40"/>
      <c r="CDB755" s="40"/>
      <c r="CDC755" s="40"/>
      <c r="CDD755" s="40"/>
      <c r="CDE755" s="40"/>
      <c r="CDF755" s="40"/>
      <c r="CDG755" s="40"/>
      <c r="CDH755" s="40"/>
      <c r="CDI755" s="40"/>
      <c r="CDJ755" s="40"/>
      <c r="CDK755" s="40"/>
      <c r="CDL755" s="40"/>
      <c r="CDM755" s="40"/>
      <c r="CDN755" s="40"/>
      <c r="CDO755" s="40"/>
      <c r="CDP755" s="40"/>
      <c r="CDQ755" s="40"/>
      <c r="CDR755" s="40"/>
      <c r="CDS755" s="40"/>
      <c r="CDT755" s="40"/>
      <c r="CDU755" s="40"/>
      <c r="CDV755" s="40"/>
      <c r="CDW755" s="40"/>
      <c r="CDX755" s="40"/>
      <c r="CDY755" s="40"/>
      <c r="CDZ755" s="40"/>
      <c r="CEA755" s="40"/>
      <c r="CEB755" s="40"/>
      <c r="CEC755" s="40"/>
      <c r="CED755" s="40"/>
      <c r="CEE755" s="40"/>
      <c r="CEF755" s="40"/>
      <c r="CEG755" s="40"/>
      <c r="CEH755" s="40"/>
      <c r="CEI755" s="40"/>
      <c r="CEJ755" s="40"/>
      <c r="CEK755" s="40"/>
      <c r="CEL755" s="40"/>
      <c r="CEM755" s="40"/>
      <c r="CEN755" s="40"/>
      <c r="CEO755" s="40"/>
      <c r="CEP755" s="40"/>
      <c r="CEQ755" s="40"/>
      <c r="CER755" s="40"/>
      <c r="CES755" s="40"/>
      <c r="CET755" s="40"/>
      <c r="CEU755" s="40"/>
      <c r="CEV755" s="40"/>
      <c r="CEW755" s="40"/>
      <c r="CEX755" s="40"/>
      <c r="CEY755" s="40"/>
      <c r="CEZ755" s="40"/>
      <c r="CFA755" s="40"/>
      <c r="CFB755" s="40"/>
      <c r="CFC755" s="40"/>
      <c r="CFD755" s="40"/>
      <c r="CFE755" s="40"/>
      <c r="CFF755" s="40"/>
      <c r="CFG755" s="40"/>
      <c r="CFH755" s="40"/>
      <c r="CFI755" s="40"/>
      <c r="CFJ755" s="40"/>
      <c r="CFK755" s="40"/>
      <c r="CFL755" s="40"/>
      <c r="CFM755" s="40"/>
      <c r="CFN755" s="40"/>
      <c r="CFO755" s="40"/>
      <c r="CFP755" s="40"/>
      <c r="CFQ755" s="40"/>
      <c r="CFR755" s="40"/>
      <c r="CFS755" s="40"/>
      <c r="CFT755" s="40"/>
      <c r="CFU755" s="40"/>
      <c r="CFV755" s="40"/>
      <c r="CFW755" s="40"/>
      <c r="CFX755" s="40"/>
      <c r="CFY755" s="40"/>
      <c r="CFZ755" s="40"/>
      <c r="CGA755" s="40"/>
      <c r="CGB755" s="40"/>
      <c r="CGC755" s="40"/>
      <c r="CGD755" s="40"/>
      <c r="CGE755" s="40"/>
      <c r="CGF755" s="40"/>
      <c r="CGG755" s="40"/>
      <c r="CGH755" s="40"/>
      <c r="CGI755" s="40"/>
      <c r="CGJ755" s="40"/>
      <c r="CGK755" s="40"/>
      <c r="CGL755" s="40"/>
      <c r="CGM755" s="40"/>
      <c r="CGN755" s="40"/>
      <c r="CGO755" s="40"/>
      <c r="CGP755" s="40"/>
      <c r="CGQ755" s="40"/>
      <c r="CGR755" s="40"/>
      <c r="CGS755" s="40"/>
      <c r="CGT755" s="40"/>
      <c r="CGU755" s="40"/>
      <c r="CGV755" s="40"/>
      <c r="CGW755" s="40"/>
      <c r="CGX755" s="40"/>
      <c r="CGY755" s="40"/>
      <c r="CGZ755" s="40"/>
      <c r="CHA755" s="40"/>
      <c r="CHB755" s="40"/>
      <c r="CHC755" s="40"/>
      <c r="CHD755" s="40"/>
      <c r="CHE755" s="40"/>
      <c r="CHF755" s="40"/>
      <c r="CHG755" s="40"/>
      <c r="CHH755" s="40"/>
      <c r="CHI755" s="40"/>
      <c r="CHJ755" s="40"/>
      <c r="CHK755" s="40"/>
      <c r="CHL755" s="40"/>
      <c r="CHM755" s="40"/>
      <c r="CHN755" s="40"/>
      <c r="CHO755" s="40"/>
      <c r="CHP755" s="40"/>
      <c r="CHQ755" s="40"/>
      <c r="CHR755" s="40"/>
      <c r="CHS755" s="40"/>
      <c r="CHT755" s="40"/>
      <c r="CHU755" s="40"/>
      <c r="CHV755" s="40"/>
      <c r="CHW755" s="40"/>
      <c r="CHX755" s="40"/>
      <c r="CHY755" s="40"/>
      <c r="CHZ755" s="40"/>
      <c r="CIA755" s="40"/>
      <c r="CIB755" s="40"/>
      <c r="CIC755" s="40"/>
      <c r="CID755" s="40"/>
      <c r="CIE755" s="40"/>
      <c r="CIF755" s="40"/>
      <c r="CIG755" s="40"/>
      <c r="CIH755" s="40"/>
      <c r="CII755" s="40"/>
      <c r="CIJ755" s="40"/>
      <c r="CIK755" s="40"/>
      <c r="CIL755" s="40"/>
      <c r="CIM755" s="40"/>
      <c r="CIN755" s="40"/>
      <c r="CIO755" s="40"/>
      <c r="CIP755" s="40"/>
      <c r="CIQ755" s="40"/>
      <c r="CIR755" s="40"/>
      <c r="CIS755" s="40"/>
      <c r="CIT755" s="40"/>
      <c r="CIU755" s="40"/>
      <c r="CIV755" s="40"/>
      <c r="CIW755" s="40"/>
      <c r="CIX755" s="40"/>
      <c r="CIY755" s="40"/>
      <c r="CIZ755" s="40"/>
      <c r="CJA755" s="40"/>
      <c r="CJB755" s="40"/>
      <c r="CJC755" s="40"/>
      <c r="CJD755" s="40"/>
      <c r="CJE755" s="40"/>
      <c r="CJF755" s="40"/>
      <c r="CJG755" s="40"/>
      <c r="CJH755" s="40"/>
      <c r="CJI755" s="40"/>
      <c r="CJJ755" s="40"/>
      <c r="CJK755" s="40"/>
      <c r="CJL755" s="40"/>
      <c r="CJM755" s="40"/>
      <c r="CJN755" s="40"/>
      <c r="CJO755" s="40"/>
      <c r="CJP755" s="40"/>
      <c r="CJQ755" s="40"/>
      <c r="CJR755" s="40"/>
      <c r="CJS755" s="40"/>
      <c r="CJT755" s="40"/>
      <c r="CJU755" s="40"/>
      <c r="CJV755" s="40"/>
      <c r="CJW755" s="40"/>
      <c r="CJX755" s="40"/>
      <c r="CJY755" s="40"/>
      <c r="CJZ755" s="40"/>
      <c r="CKA755" s="40"/>
      <c r="CKB755" s="40"/>
      <c r="CKC755" s="40"/>
      <c r="CKD755" s="40"/>
      <c r="CKE755" s="40"/>
      <c r="CKF755" s="40"/>
      <c r="CKG755" s="40"/>
      <c r="CKH755" s="40"/>
      <c r="CKI755" s="40"/>
      <c r="CKJ755" s="40"/>
      <c r="CKK755" s="40"/>
      <c r="CKL755" s="40"/>
      <c r="CKM755" s="40"/>
      <c r="CKN755" s="40"/>
      <c r="CKO755" s="40"/>
      <c r="CKP755" s="40"/>
      <c r="CKQ755" s="40"/>
      <c r="CKR755" s="40"/>
      <c r="CKS755" s="40"/>
      <c r="CKT755" s="40"/>
      <c r="CKU755" s="40"/>
      <c r="CKV755" s="40"/>
      <c r="CKW755" s="40"/>
      <c r="CKX755" s="40"/>
      <c r="CKY755" s="40"/>
      <c r="CKZ755" s="40"/>
      <c r="CLA755" s="40"/>
      <c r="CLB755" s="40"/>
      <c r="CLC755" s="40"/>
      <c r="CLD755" s="40"/>
      <c r="CLE755" s="40"/>
      <c r="CLF755" s="40"/>
      <c r="CLG755" s="40"/>
      <c r="CLH755" s="40"/>
      <c r="CLI755" s="40"/>
      <c r="CLJ755" s="40"/>
      <c r="CLK755" s="40"/>
      <c r="CLL755" s="40"/>
      <c r="CLM755" s="40"/>
      <c r="CLN755" s="40"/>
      <c r="CLO755" s="40"/>
      <c r="CLP755" s="40"/>
      <c r="CLQ755" s="40"/>
      <c r="CLR755" s="40"/>
      <c r="CLS755" s="40"/>
      <c r="CLT755" s="40"/>
      <c r="CLU755" s="40"/>
      <c r="CLV755" s="40"/>
      <c r="CLW755" s="40"/>
      <c r="CLX755" s="40"/>
      <c r="CLY755" s="40"/>
      <c r="CLZ755" s="40"/>
      <c r="CMA755" s="40"/>
      <c r="CMB755" s="40"/>
      <c r="CMC755" s="40"/>
      <c r="CMD755" s="40"/>
      <c r="CME755" s="40"/>
      <c r="CMF755" s="40"/>
      <c r="CMG755" s="40"/>
      <c r="CMH755" s="40"/>
      <c r="CMI755" s="40"/>
      <c r="CMJ755" s="40"/>
      <c r="CMK755" s="40"/>
      <c r="CML755" s="40"/>
      <c r="CMM755" s="40"/>
      <c r="CMN755" s="40"/>
      <c r="CMO755" s="40"/>
      <c r="CMP755" s="40"/>
      <c r="CMQ755" s="40"/>
      <c r="CMR755" s="40"/>
      <c r="CMS755" s="40"/>
      <c r="CMT755" s="40"/>
      <c r="CMU755" s="40"/>
      <c r="CMV755" s="40"/>
      <c r="CMW755" s="40"/>
      <c r="CMX755" s="40"/>
      <c r="CMY755" s="40"/>
      <c r="CMZ755" s="40"/>
      <c r="CNA755" s="40"/>
      <c r="CNB755" s="40"/>
      <c r="CNC755" s="40"/>
      <c r="CND755" s="40"/>
      <c r="CNE755" s="40"/>
      <c r="CNF755" s="40"/>
      <c r="CNG755" s="40"/>
      <c r="CNH755" s="40"/>
      <c r="CNI755" s="40"/>
      <c r="CNJ755" s="40"/>
      <c r="CNK755" s="40"/>
      <c r="CNL755" s="40"/>
      <c r="CNM755" s="40"/>
      <c r="CNN755" s="40"/>
      <c r="CNO755" s="40"/>
      <c r="CNP755" s="40"/>
      <c r="CNQ755" s="40"/>
      <c r="CNR755" s="40"/>
      <c r="CNS755" s="40"/>
      <c r="CNT755" s="40"/>
      <c r="CNU755" s="40"/>
      <c r="CNV755" s="40"/>
      <c r="CNW755" s="40"/>
      <c r="CNX755" s="40"/>
      <c r="CNY755" s="40"/>
      <c r="CNZ755" s="40"/>
      <c r="COA755" s="40"/>
      <c r="COB755" s="40"/>
      <c r="COC755" s="40"/>
      <c r="COD755" s="40"/>
      <c r="COE755" s="40"/>
      <c r="COF755" s="40"/>
      <c r="COG755" s="40"/>
      <c r="COH755" s="40"/>
      <c r="COI755" s="40"/>
      <c r="COJ755" s="40"/>
      <c r="COK755" s="40"/>
      <c r="COL755" s="40"/>
      <c r="COM755" s="40"/>
      <c r="CON755" s="40"/>
      <c r="COO755" s="40"/>
      <c r="COP755" s="40"/>
      <c r="COQ755" s="40"/>
      <c r="COR755" s="40"/>
      <c r="COS755" s="40"/>
      <c r="COT755" s="40"/>
      <c r="COU755" s="40"/>
      <c r="COV755" s="40"/>
      <c r="COW755" s="40"/>
      <c r="COX755" s="40"/>
      <c r="COY755" s="40"/>
      <c r="COZ755" s="40"/>
      <c r="CPA755" s="40"/>
      <c r="CPB755" s="40"/>
      <c r="CPC755" s="40"/>
      <c r="CPD755" s="40"/>
      <c r="CPE755" s="40"/>
      <c r="CPF755" s="40"/>
      <c r="CPG755" s="40"/>
      <c r="CPH755" s="40"/>
      <c r="CPI755" s="40"/>
      <c r="CPJ755" s="40"/>
      <c r="CPK755" s="40"/>
      <c r="CPL755" s="40"/>
      <c r="CPM755" s="40"/>
      <c r="CPN755" s="40"/>
      <c r="CPO755" s="40"/>
      <c r="CPP755" s="40"/>
      <c r="CPQ755" s="40"/>
      <c r="CPR755" s="40"/>
      <c r="CPS755" s="40"/>
      <c r="CPT755" s="40"/>
      <c r="CPU755" s="40"/>
      <c r="CPV755" s="40"/>
      <c r="CPW755" s="40"/>
      <c r="CPX755" s="40"/>
      <c r="CPY755" s="40"/>
      <c r="CPZ755" s="40"/>
      <c r="CQA755" s="40"/>
      <c r="CQB755" s="40"/>
      <c r="CQC755" s="40"/>
      <c r="CQD755" s="40"/>
      <c r="CQE755" s="40"/>
      <c r="CQF755" s="40"/>
      <c r="CQG755" s="40"/>
      <c r="CQH755" s="40"/>
      <c r="CQI755" s="40"/>
      <c r="CQJ755" s="40"/>
      <c r="CQK755" s="40"/>
      <c r="CQL755" s="40"/>
      <c r="CQM755" s="40"/>
      <c r="CQN755" s="40"/>
      <c r="CQO755" s="40"/>
      <c r="CQP755" s="40"/>
      <c r="CQQ755" s="40"/>
      <c r="CQR755" s="40"/>
      <c r="CQS755" s="40"/>
      <c r="CQT755" s="40"/>
      <c r="CQU755" s="40"/>
      <c r="CQV755" s="40"/>
      <c r="CQW755" s="40"/>
      <c r="CQX755" s="40"/>
      <c r="CQY755" s="40"/>
      <c r="CQZ755" s="40"/>
      <c r="CRA755" s="40"/>
      <c r="CRB755" s="40"/>
      <c r="CRC755" s="40"/>
      <c r="CRD755" s="40"/>
      <c r="CRE755" s="40"/>
      <c r="CRF755" s="40"/>
      <c r="CRG755" s="40"/>
      <c r="CRH755" s="40"/>
      <c r="CRI755" s="40"/>
      <c r="CRJ755" s="40"/>
      <c r="CRK755" s="40"/>
      <c r="CRL755" s="40"/>
      <c r="CRM755" s="40"/>
      <c r="CRN755" s="40"/>
      <c r="CRO755" s="40"/>
      <c r="CRP755" s="40"/>
      <c r="CRQ755" s="40"/>
      <c r="CRR755" s="40"/>
      <c r="CRS755" s="40"/>
      <c r="CRT755" s="40"/>
      <c r="CRU755" s="40"/>
      <c r="CRV755" s="40"/>
      <c r="CRW755" s="40"/>
      <c r="CRX755" s="40"/>
      <c r="CRY755" s="40"/>
      <c r="CRZ755" s="40"/>
      <c r="CSA755" s="40"/>
      <c r="CSB755" s="40"/>
      <c r="CSC755" s="40"/>
      <c r="CSD755" s="40"/>
      <c r="CSE755" s="40"/>
      <c r="CSF755" s="40"/>
      <c r="CSG755" s="40"/>
      <c r="CSH755" s="40"/>
      <c r="CSI755" s="40"/>
      <c r="CSJ755" s="40"/>
      <c r="CSK755" s="40"/>
      <c r="CSL755" s="40"/>
      <c r="CSM755" s="40"/>
      <c r="CSN755" s="40"/>
      <c r="CSO755" s="40"/>
      <c r="CSP755" s="40"/>
      <c r="CSQ755" s="40"/>
      <c r="CSR755" s="40"/>
      <c r="CSS755" s="40"/>
      <c r="CST755" s="40"/>
      <c r="CSU755" s="40"/>
      <c r="CSV755" s="40"/>
      <c r="CSW755" s="40"/>
      <c r="CSX755" s="40"/>
      <c r="CSY755" s="40"/>
      <c r="CSZ755" s="40"/>
      <c r="CTA755" s="40"/>
      <c r="CTB755" s="40"/>
      <c r="CTC755" s="40"/>
      <c r="CTD755" s="40"/>
      <c r="CTE755" s="40"/>
      <c r="CTF755" s="40"/>
      <c r="CTG755" s="40"/>
      <c r="CTH755" s="40"/>
      <c r="CTI755" s="40"/>
      <c r="CTJ755" s="40"/>
      <c r="CTK755" s="40"/>
      <c r="CTL755" s="40"/>
      <c r="CTM755" s="40"/>
      <c r="CTN755" s="40"/>
      <c r="CTO755" s="40"/>
      <c r="CTP755" s="40"/>
      <c r="CTQ755" s="40"/>
      <c r="CTR755" s="40"/>
      <c r="CTS755" s="40"/>
      <c r="CTT755" s="40"/>
      <c r="CTU755" s="40"/>
      <c r="CTV755" s="40"/>
      <c r="CTW755" s="40"/>
      <c r="CTX755" s="40"/>
      <c r="CTY755" s="40"/>
      <c r="CTZ755" s="40"/>
      <c r="CUA755" s="40"/>
      <c r="CUB755" s="40"/>
      <c r="CUC755" s="40"/>
      <c r="CUD755" s="40"/>
      <c r="CUE755" s="40"/>
      <c r="CUF755" s="40"/>
      <c r="CUG755" s="40"/>
      <c r="CUH755" s="40"/>
      <c r="CUI755" s="40"/>
      <c r="CUJ755" s="40"/>
      <c r="CUK755" s="40"/>
      <c r="CUL755" s="40"/>
      <c r="CUM755" s="40"/>
      <c r="CUN755" s="40"/>
      <c r="CUO755" s="40"/>
      <c r="CUP755" s="40"/>
      <c r="CUQ755" s="40"/>
      <c r="CUR755" s="40"/>
      <c r="CUS755" s="40"/>
      <c r="CUT755" s="40"/>
      <c r="CUU755" s="40"/>
      <c r="CUV755" s="40"/>
      <c r="CUW755" s="40"/>
      <c r="CUX755" s="40"/>
      <c r="CUY755" s="40"/>
      <c r="CUZ755" s="40"/>
      <c r="CVA755" s="40"/>
      <c r="CVB755" s="40"/>
      <c r="CVC755" s="40"/>
      <c r="CVD755" s="40"/>
      <c r="CVE755" s="40"/>
      <c r="CVF755" s="40"/>
      <c r="CVG755" s="40"/>
      <c r="CVH755" s="40"/>
      <c r="CVI755" s="40"/>
      <c r="CVJ755" s="40"/>
      <c r="CVK755" s="40"/>
      <c r="CVL755" s="40"/>
      <c r="CVM755" s="40"/>
      <c r="CVN755" s="40"/>
      <c r="CVO755" s="40"/>
      <c r="CVP755" s="40"/>
      <c r="CVQ755" s="40"/>
      <c r="CVR755" s="40"/>
      <c r="CVS755" s="40"/>
      <c r="CVT755" s="40"/>
      <c r="CVU755" s="40"/>
      <c r="CVV755" s="40"/>
      <c r="CVW755" s="40"/>
      <c r="CVX755" s="40"/>
      <c r="CVY755" s="40"/>
      <c r="CVZ755" s="40"/>
      <c r="CWA755" s="40"/>
      <c r="CWB755" s="40"/>
      <c r="CWC755" s="40"/>
      <c r="CWD755" s="40"/>
      <c r="CWE755" s="40"/>
      <c r="CWF755" s="40"/>
      <c r="CWG755" s="40"/>
      <c r="CWH755" s="40"/>
      <c r="CWI755" s="40"/>
      <c r="CWJ755" s="40"/>
      <c r="CWK755" s="40"/>
      <c r="CWL755" s="40"/>
      <c r="CWM755" s="40"/>
      <c r="CWN755" s="40"/>
      <c r="CWO755" s="40"/>
      <c r="CWP755" s="40"/>
      <c r="CWQ755" s="40"/>
      <c r="CWR755" s="40"/>
      <c r="CWS755" s="40"/>
      <c r="CWT755" s="40"/>
      <c r="CWU755" s="40"/>
      <c r="CWV755" s="40"/>
      <c r="CWW755" s="40"/>
      <c r="CWX755" s="40"/>
      <c r="CWY755" s="40"/>
      <c r="CWZ755" s="40"/>
      <c r="CXA755" s="40"/>
      <c r="CXB755" s="40"/>
      <c r="CXC755" s="40"/>
      <c r="CXD755" s="40"/>
      <c r="CXE755" s="40"/>
      <c r="CXF755" s="40"/>
      <c r="CXG755" s="40"/>
      <c r="CXH755" s="40"/>
      <c r="CXI755" s="40"/>
      <c r="CXJ755" s="40"/>
      <c r="CXK755" s="40"/>
      <c r="CXL755" s="40"/>
      <c r="CXM755" s="40"/>
      <c r="CXN755" s="40"/>
      <c r="CXO755" s="40"/>
      <c r="CXP755" s="40"/>
      <c r="CXQ755" s="40"/>
      <c r="CXR755" s="40"/>
      <c r="CXS755" s="40"/>
      <c r="CXT755" s="40"/>
      <c r="CXU755" s="40"/>
      <c r="CXV755" s="40"/>
      <c r="CXW755" s="40"/>
      <c r="CXX755" s="40"/>
      <c r="CXY755" s="40"/>
      <c r="CXZ755" s="40"/>
      <c r="CYA755" s="40"/>
      <c r="CYB755" s="40"/>
      <c r="CYC755" s="40"/>
      <c r="CYD755" s="40"/>
      <c r="CYE755" s="40"/>
      <c r="CYF755" s="40"/>
      <c r="CYG755" s="40"/>
      <c r="CYH755" s="40"/>
      <c r="CYI755" s="40"/>
      <c r="CYJ755" s="40"/>
      <c r="CYK755" s="40"/>
      <c r="CYL755" s="40"/>
      <c r="CYM755" s="40"/>
      <c r="CYN755" s="40"/>
      <c r="CYO755" s="40"/>
      <c r="CYP755" s="40"/>
      <c r="CYQ755" s="40"/>
      <c r="CYR755" s="40"/>
      <c r="CYS755" s="40"/>
      <c r="CYT755" s="40"/>
      <c r="CYU755" s="40"/>
      <c r="CYV755" s="40"/>
      <c r="CYW755" s="40"/>
      <c r="CYX755" s="40"/>
      <c r="CYY755" s="40"/>
      <c r="CYZ755" s="40"/>
      <c r="CZA755" s="40"/>
      <c r="CZB755" s="40"/>
      <c r="CZC755" s="40"/>
      <c r="CZD755" s="40"/>
      <c r="CZE755" s="40"/>
      <c r="CZF755" s="40"/>
      <c r="CZG755" s="40"/>
      <c r="CZH755" s="40"/>
      <c r="CZI755" s="40"/>
      <c r="CZJ755" s="40"/>
      <c r="CZK755" s="40"/>
      <c r="CZL755" s="40"/>
      <c r="CZM755" s="40"/>
      <c r="CZN755" s="40"/>
      <c r="CZO755" s="40"/>
      <c r="CZP755" s="40"/>
      <c r="CZQ755" s="40"/>
      <c r="CZR755" s="40"/>
      <c r="CZS755" s="40"/>
      <c r="CZT755" s="40"/>
      <c r="CZU755" s="40"/>
      <c r="CZV755" s="40"/>
      <c r="CZW755" s="40"/>
      <c r="CZX755" s="40"/>
      <c r="CZY755" s="40"/>
      <c r="CZZ755" s="40"/>
      <c r="DAA755" s="40"/>
      <c r="DAB755" s="40"/>
      <c r="DAC755" s="40"/>
      <c r="DAD755" s="40"/>
      <c r="DAE755" s="40"/>
      <c r="DAF755" s="40"/>
      <c r="DAG755" s="40"/>
      <c r="DAH755" s="40"/>
      <c r="DAI755" s="40"/>
      <c r="DAJ755" s="40"/>
      <c r="DAK755" s="40"/>
      <c r="DAL755" s="40"/>
      <c r="DAM755" s="40"/>
      <c r="DAN755" s="40"/>
      <c r="DAO755" s="40"/>
      <c r="DAP755" s="40"/>
      <c r="DAQ755" s="40"/>
      <c r="DAR755" s="40"/>
      <c r="DAS755" s="40"/>
      <c r="DAT755" s="40"/>
      <c r="DAU755" s="40"/>
      <c r="DAV755" s="40"/>
      <c r="DAW755" s="40"/>
      <c r="DAX755" s="40"/>
      <c r="DAY755" s="40"/>
      <c r="DAZ755" s="40"/>
      <c r="DBA755" s="40"/>
      <c r="DBB755" s="40"/>
      <c r="DBC755" s="40"/>
      <c r="DBD755" s="40"/>
      <c r="DBE755" s="40"/>
      <c r="DBF755" s="40"/>
      <c r="DBG755" s="40"/>
      <c r="DBH755" s="40"/>
      <c r="DBI755" s="40"/>
      <c r="DBJ755" s="40"/>
      <c r="DBK755" s="40"/>
      <c r="DBL755" s="40"/>
      <c r="DBM755" s="40"/>
      <c r="DBN755" s="40"/>
      <c r="DBO755" s="40"/>
      <c r="DBP755" s="40"/>
      <c r="DBQ755" s="40"/>
      <c r="DBR755" s="40"/>
      <c r="DBS755" s="40"/>
      <c r="DBT755" s="40"/>
      <c r="DBU755" s="40"/>
      <c r="DBV755" s="40"/>
      <c r="DBW755" s="40"/>
      <c r="DBX755" s="40"/>
      <c r="DBY755" s="40"/>
      <c r="DBZ755" s="40"/>
      <c r="DCA755" s="40"/>
      <c r="DCB755" s="40"/>
      <c r="DCC755" s="40"/>
      <c r="DCD755" s="40"/>
      <c r="DCE755" s="40"/>
      <c r="DCF755" s="40"/>
      <c r="DCG755" s="40"/>
      <c r="DCH755" s="40"/>
      <c r="DCI755" s="40"/>
      <c r="DCJ755" s="40"/>
      <c r="DCK755" s="40"/>
      <c r="DCL755" s="40"/>
      <c r="DCM755" s="40"/>
      <c r="DCN755" s="40"/>
      <c r="DCO755" s="40"/>
      <c r="DCP755" s="40"/>
      <c r="DCQ755" s="40"/>
      <c r="DCR755" s="40"/>
      <c r="DCS755" s="40"/>
      <c r="DCT755" s="40"/>
      <c r="DCU755" s="40"/>
      <c r="DCV755" s="40"/>
      <c r="DCW755" s="40"/>
      <c r="DCX755" s="40"/>
      <c r="DCY755" s="40"/>
      <c r="DCZ755" s="40"/>
      <c r="DDA755" s="40"/>
      <c r="DDB755" s="40"/>
      <c r="DDC755" s="40"/>
      <c r="DDD755" s="40"/>
      <c r="DDE755" s="40"/>
      <c r="DDF755" s="40"/>
      <c r="DDG755" s="40"/>
      <c r="DDH755" s="40"/>
      <c r="DDI755" s="40"/>
      <c r="DDJ755" s="40"/>
      <c r="DDK755" s="40"/>
      <c r="DDL755" s="40"/>
      <c r="DDM755" s="40"/>
      <c r="DDN755" s="40"/>
      <c r="DDO755" s="40"/>
      <c r="DDP755" s="40"/>
      <c r="DDQ755" s="40"/>
      <c r="DDR755" s="40"/>
      <c r="DDS755" s="40"/>
      <c r="DDT755" s="40"/>
      <c r="DDU755" s="40"/>
      <c r="DDV755" s="40"/>
      <c r="DDW755" s="40"/>
      <c r="DDX755" s="40"/>
      <c r="DDY755" s="40"/>
      <c r="DDZ755" s="40"/>
      <c r="DEA755" s="40"/>
      <c r="DEB755" s="40"/>
      <c r="DEC755" s="40"/>
      <c r="DED755" s="40"/>
      <c r="DEE755" s="40"/>
      <c r="DEF755" s="40"/>
      <c r="DEG755" s="40"/>
      <c r="DEH755" s="40"/>
      <c r="DEI755" s="40"/>
      <c r="DEJ755" s="40"/>
      <c r="DEK755" s="40"/>
      <c r="DEL755" s="40"/>
      <c r="DEM755" s="40"/>
      <c r="DEN755" s="40"/>
      <c r="DEO755" s="40"/>
      <c r="DEP755" s="40"/>
      <c r="DEQ755" s="40"/>
      <c r="DER755" s="40"/>
      <c r="DES755" s="40"/>
      <c r="DET755" s="40"/>
      <c r="DEU755" s="40"/>
      <c r="DEV755" s="40"/>
      <c r="DEW755" s="40"/>
      <c r="DEX755" s="40"/>
      <c r="DEY755" s="40"/>
      <c r="DEZ755" s="40"/>
      <c r="DFA755" s="40"/>
      <c r="DFB755" s="40"/>
      <c r="DFC755" s="40"/>
      <c r="DFD755" s="40"/>
      <c r="DFE755" s="40"/>
      <c r="DFF755" s="40"/>
      <c r="DFG755" s="40"/>
      <c r="DFH755" s="40"/>
      <c r="DFI755" s="40"/>
      <c r="DFJ755" s="40"/>
      <c r="DFK755" s="40"/>
      <c r="DFL755" s="40"/>
      <c r="DFM755" s="40"/>
      <c r="DFN755" s="40"/>
      <c r="DFO755" s="40"/>
      <c r="DFP755" s="40"/>
      <c r="DFQ755" s="40"/>
      <c r="DFR755" s="40"/>
      <c r="DFS755" s="40"/>
      <c r="DFT755" s="40"/>
      <c r="DFU755" s="40"/>
      <c r="DFV755" s="40"/>
      <c r="DFW755" s="40"/>
      <c r="DFX755" s="40"/>
      <c r="DFY755" s="40"/>
      <c r="DFZ755" s="40"/>
      <c r="DGA755" s="40"/>
      <c r="DGB755" s="40"/>
      <c r="DGC755" s="40"/>
      <c r="DGD755" s="40"/>
      <c r="DGE755" s="40"/>
      <c r="DGF755" s="40"/>
      <c r="DGG755" s="40"/>
      <c r="DGH755" s="40"/>
      <c r="DGI755" s="40"/>
      <c r="DGJ755" s="40"/>
      <c r="DGK755" s="40"/>
      <c r="DGL755" s="40"/>
      <c r="DGM755" s="40"/>
      <c r="DGN755" s="40"/>
      <c r="DGO755" s="40"/>
      <c r="DGP755" s="40"/>
      <c r="DGQ755" s="40"/>
      <c r="DGR755" s="40"/>
      <c r="DGS755" s="40"/>
      <c r="DGT755" s="40"/>
      <c r="DGU755" s="40"/>
      <c r="DGV755" s="40"/>
      <c r="DGW755" s="40"/>
      <c r="DGX755" s="40"/>
      <c r="DGY755" s="40"/>
      <c r="DGZ755" s="40"/>
      <c r="DHA755" s="40"/>
      <c r="DHB755" s="40"/>
      <c r="DHC755" s="40"/>
      <c r="DHD755" s="40"/>
      <c r="DHE755" s="40"/>
      <c r="DHF755" s="40"/>
      <c r="DHG755" s="40"/>
      <c r="DHH755" s="40"/>
      <c r="DHI755" s="40"/>
      <c r="DHJ755" s="40"/>
      <c r="DHK755" s="40"/>
      <c r="DHL755" s="40"/>
      <c r="DHM755" s="40"/>
      <c r="DHN755" s="40"/>
      <c r="DHO755" s="40"/>
      <c r="DHP755" s="40"/>
      <c r="DHQ755" s="40"/>
      <c r="DHR755" s="40"/>
      <c r="DHS755" s="40"/>
      <c r="DHT755" s="40"/>
      <c r="DHU755" s="40"/>
      <c r="DHV755" s="40"/>
      <c r="DHW755" s="40"/>
      <c r="DHX755" s="40"/>
      <c r="DHY755" s="40"/>
      <c r="DHZ755" s="40"/>
      <c r="DIA755" s="40"/>
      <c r="DIB755" s="40"/>
      <c r="DIC755" s="40"/>
      <c r="DID755" s="40"/>
      <c r="DIE755" s="40"/>
      <c r="DIF755" s="40"/>
      <c r="DIG755" s="40"/>
      <c r="DIH755" s="40"/>
      <c r="DII755" s="40"/>
      <c r="DIJ755" s="40"/>
      <c r="DIK755" s="40"/>
      <c r="DIL755" s="40"/>
      <c r="DIM755" s="40"/>
      <c r="DIN755" s="40"/>
      <c r="DIO755" s="40"/>
      <c r="DIP755" s="40"/>
      <c r="DIQ755" s="40"/>
      <c r="DIR755" s="40"/>
      <c r="DIS755" s="40"/>
      <c r="DIT755" s="40"/>
      <c r="DIU755" s="40"/>
      <c r="DIV755" s="40"/>
      <c r="DIW755" s="40"/>
      <c r="DIX755" s="40"/>
      <c r="DIY755" s="40"/>
      <c r="DIZ755" s="40"/>
      <c r="DJA755" s="40"/>
      <c r="DJB755" s="40"/>
      <c r="DJC755" s="40"/>
      <c r="DJD755" s="40"/>
      <c r="DJE755" s="40"/>
      <c r="DJF755" s="40"/>
      <c r="DJG755" s="40"/>
      <c r="DJH755" s="40"/>
      <c r="DJI755" s="40"/>
      <c r="DJJ755" s="40"/>
      <c r="DJK755" s="40"/>
      <c r="DJL755" s="40"/>
      <c r="DJM755" s="40"/>
      <c r="DJN755" s="40"/>
      <c r="DJO755" s="40"/>
      <c r="DJP755" s="40"/>
      <c r="DJQ755" s="40"/>
      <c r="DJR755" s="40"/>
      <c r="DJS755" s="40"/>
      <c r="DJT755" s="40"/>
      <c r="DJU755" s="40"/>
      <c r="DJV755" s="40"/>
      <c r="DJW755" s="40"/>
      <c r="DJX755" s="40"/>
      <c r="DJY755" s="40"/>
      <c r="DJZ755" s="40"/>
      <c r="DKA755" s="40"/>
      <c r="DKB755" s="40"/>
      <c r="DKC755" s="40"/>
      <c r="DKD755" s="40"/>
      <c r="DKE755" s="40"/>
      <c r="DKF755" s="40"/>
      <c r="DKG755" s="40"/>
      <c r="DKH755" s="40"/>
      <c r="DKI755" s="40"/>
      <c r="DKJ755" s="40"/>
      <c r="DKK755" s="40"/>
      <c r="DKL755" s="40"/>
      <c r="DKM755" s="40"/>
      <c r="DKN755" s="40"/>
      <c r="DKO755" s="40"/>
      <c r="DKP755" s="40"/>
      <c r="DKQ755" s="40"/>
      <c r="DKR755" s="40"/>
      <c r="DKS755" s="40"/>
      <c r="DKT755" s="40"/>
      <c r="DKU755" s="40"/>
      <c r="DKV755" s="40"/>
      <c r="DKW755" s="40"/>
      <c r="DKX755" s="40"/>
      <c r="DKY755" s="40"/>
      <c r="DKZ755" s="40"/>
      <c r="DLA755" s="40"/>
      <c r="DLB755" s="40"/>
      <c r="DLC755" s="40"/>
      <c r="DLD755" s="40"/>
      <c r="DLE755" s="40"/>
      <c r="DLF755" s="40"/>
      <c r="DLG755" s="40"/>
      <c r="DLH755" s="40"/>
      <c r="DLI755" s="40"/>
      <c r="DLJ755" s="40"/>
      <c r="DLK755" s="40"/>
      <c r="DLL755" s="40"/>
      <c r="DLM755" s="40"/>
      <c r="DLN755" s="40"/>
      <c r="DLO755" s="40"/>
      <c r="DLP755" s="40"/>
      <c r="DLQ755" s="40"/>
      <c r="DLR755" s="40"/>
      <c r="DLS755" s="40"/>
      <c r="DLT755" s="40"/>
      <c r="DLU755" s="40"/>
      <c r="DLV755" s="40"/>
      <c r="DLW755" s="40"/>
      <c r="DLX755" s="40"/>
      <c r="DLY755" s="40"/>
      <c r="DLZ755" s="40"/>
      <c r="DMA755" s="40"/>
      <c r="DMB755" s="40"/>
      <c r="DMC755" s="40"/>
      <c r="DMD755" s="40"/>
      <c r="DME755" s="40"/>
      <c r="DMF755" s="40"/>
      <c r="DMG755" s="40"/>
      <c r="DMH755" s="40"/>
      <c r="DMI755" s="40"/>
      <c r="DMJ755" s="40"/>
      <c r="DMK755" s="40"/>
      <c r="DML755" s="40"/>
      <c r="DMM755" s="40"/>
      <c r="DMN755" s="40"/>
      <c r="DMO755" s="40"/>
      <c r="DMP755" s="40"/>
      <c r="DMQ755" s="40"/>
      <c r="DMR755" s="40"/>
      <c r="DMS755" s="40"/>
      <c r="DMT755" s="40"/>
      <c r="DMU755" s="40"/>
      <c r="DMV755" s="40"/>
      <c r="DMW755" s="40"/>
      <c r="DMX755" s="40"/>
      <c r="DMY755" s="40"/>
      <c r="DMZ755" s="40"/>
      <c r="DNA755" s="40"/>
      <c r="DNB755" s="40"/>
      <c r="DNC755" s="40"/>
      <c r="DND755" s="40"/>
      <c r="DNE755" s="40"/>
      <c r="DNF755" s="40"/>
      <c r="DNG755" s="40"/>
      <c r="DNH755" s="40"/>
      <c r="DNI755" s="40"/>
      <c r="DNJ755" s="40"/>
      <c r="DNK755" s="40"/>
      <c r="DNL755" s="40"/>
      <c r="DNM755" s="40"/>
      <c r="DNN755" s="40"/>
      <c r="DNO755" s="40"/>
      <c r="DNP755" s="40"/>
      <c r="DNQ755" s="40"/>
      <c r="DNR755" s="40"/>
      <c r="DNS755" s="40"/>
      <c r="DNT755" s="40"/>
      <c r="DNU755" s="40"/>
      <c r="DNV755" s="40"/>
      <c r="DNW755" s="40"/>
      <c r="DNX755" s="40"/>
      <c r="DNY755" s="40"/>
      <c r="DNZ755" s="40"/>
      <c r="DOA755" s="40"/>
      <c r="DOB755" s="40"/>
      <c r="DOC755" s="40"/>
      <c r="DOD755" s="40"/>
      <c r="DOE755" s="40"/>
      <c r="DOF755" s="40"/>
      <c r="DOG755" s="40"/>
      <c r="DOH755" s="40"/>
      <c r="DOI755" s="40"/>
      <c r="DOJ755" s="40"/>
      <c r="DOK755" s="40"/>
      <c r="DOL755" s="40"/>
      <c r="DOM755" s="40"/>
      <c r="DON755" s="40"/>
      <c r="DOO755" s="40"/>
      <c r="DOP755" s="40"/>
      <c r="DOQ755" s="40"/>
      <c r="DOR755" s="40"/>
      <c r="DOS755" s="40"/>
      <c r="DOT755" s="40"/>
      <c r="DOU755" s="40"/>
      <c r="DOV755" s="40"/>
      <c r="DOW755" s="40"/>
      <c r="DOX755" s="40"/>
      <c r="DOY755" s="40"/>
      <c r="DOZ755" s="40"/>
      <c r="DPA755" s="40"/>
      <c r="DPB755" s="40"/>
      <c r="DPC755" s="40"/>
      <c r="DPD755" s="40"/>
      <c r="DPE755" s="40"/>
      <c r="DPF755" s="40"/>
      <c r="DPG755" s="40"/>
      <c r="DPH755" s="40"/>
      <c r="DPI755" s="40"/>
      <c r="DPJ755" s="40"/>
      <c r="DPK755" s="40"/>
      <c r="DPL755" s="40"/>
      <c r="DPM755" s="40"/>
      <c r="DPN755" s="40"/>
      <c r="DPO755" s="40"/>
      <c r="DPP755" s="40"/>
      <c r="DPQ755" s="40"/>
      <c r="DPR755" s="40"/>
      <c r="DPS755" s="40"/>
      <c r="DPT755" s="40"/>
      <c r="DPU755" s="40"/>
      <c r="DPV755" s="40"/>
      <c r="DPW755" s="40"/>
      <c r="DPX755" s="40"/>
      <c r="DPY755" s="40"/>
      <c r="DPZ755" s="40"/>
      <c r="DQA755" s="40"/>
      <c r="DQB755" s="40"/>
      <c r="DQC755" s="40"/>
      <c r="DQD755" s="40"/>
      <c r="DQE755" s="40"/>
      <c r="DQF755" s="40"/>
      <c r="DQG755" s="40"/>
      <c r="DQH755" s="40"/>
      <c r="DQI755" s="40"/>
      <c r="DQJ755" s="40"/>
      <c r="DQK755" s="40"/>
      <c r="DQL755" s="40"/>
      <c r="DQM755" s="40"/>
      <c r="DQN755" s="40"/>
      <c r="DQO755" s="40"/>
      <c r="DQP755" s="40"/>
      <c r="DQQ755" s="40"/>
      <c r="DQR755" s="40"/>
      <c r="DQS755" s="40"/>
      <c r="DQT755" s="40"/>
      <c r="DQU755" s="40"/>
      <c r="DQV755" s="40"/>
      <c r="DQW755" s="40"/>
      <c r="DQX755" s="40"/>
      <c r="DQY755" s="40"/>
      <c r="DQZ755" s="40"/>
      <c r="DRA755" s="40"/>
      <c r="DRB755" s="40"/>
      <c r="DRC755" s="40"/>
      <c r="DRD755" s="40"/>
      <c r="DRE755" s="40"/>
      <c r="DRF755" s="40"/>
      <c r="DRG755" s="40"/>
      <c r="DRH755" s="40"/>
      <c r="DRI755" s="40"/>
      <c r="DRJ755" s="40"/>
      <c r="DRK755" s="40"/>
      <c r="DRL755" s="40"/>
      <c r="DRM755" s="40"/>
      <c r="DRN755" s="40"/>
      <c r="DRO755" s="40"/>
      <c r="DRP755" s="40"/>
      <c r="DRQ755" s="40"/>
      <c r="DRR755" s="40"/>
      <c r="DRS755" s="40"/>
      <c r="DRT755" s="40"/>
      <c r="DRU755" s="40"/>
      <c r="DRV755" s="40"/>
      <c r="DRW755" s="40"/>
      <c r="DRX755" s="40"/>
      <c r="DRY755" s="40"/>
      <c r="DRZ755" s="40"/>
      <c r="DSA755" s="40"/>
      <c r="DSB755" s="40"/>
      <c r="DSC755" s="40"/>
      <c r="DSD755" s="40"/>
      <c r="DSE755" s="40"/>
      <c r="DSF755" s="40"/>
      <c r="DSG755" s="40"/>
      <c r="DSH755" s="40"/>
      <c r="DSI755" s="40"/>
      <c r="DSJ755" s="40"/>
      <c r="DSK755" s="40"/>
      <c r="DSL755" s="40"/>
      <c r="DSM755" s="40"/>
      <c r="DSN755" s="40"/>
      <c r="DSO755" s="40"/>
      <c r="DSP755" s="40"/>
      <c r="DSQ755" s="40"/>
      <c r="DSR755" s="40"/>
      <c r="DSS755" s="40"/>
      <c r="DST755" s="40"/>
      <c r="DSU755" s="40"/>
      <c r="DSV755" s="40"/>
      <c r="DSW755" s="40"/>
      <c r="DSX755" s="40"/>
      <c r="DSY755" s="40"/>
      <c r="DSZ755" s="40"/>
      <c r="DTA755" s="40"/>
      <c r="DTB755" s="40"/>
      <c r="DTC755" s="40"/>
      <c r="DTD755" s="40"/>
      <c r="DTE755" s="40"/>
      <c r="DTF755" s="40"/>
      <c r="DTG755" s="40"/>
      <c r="DTH755" s="40"/>
      <c r="DTI755" s="40"/>
      <c r="DTJ755" s="40"/>
      <c r="DTK755" s="40"/>
      <c r="DTL755" s="40"/>
      <c r="DTM755" s="40"/>
      <c r="DTN755" s="40"/>
      <c r="DTO755" s="40"/>
      <c r="DTP755" s="40"/>
      <c r="DTQ755" s="40"/>
      <c r="DTR755" s="40"/>
      <c r="DTS755" s="40"/>
      <c r="DTT755" s="40"/>
      <c r="DTU755" s="40"/>
      <c r="DTV755" s="40"/>
      <c r="DTW755" s="40"/>
      <c r="DTX755" s="40"/>
      <c r="DTY755" s="40"/>
      <c r="DTZ755" s="40"/>
      <c r="DUA755" s="40"/>
      <c r="DUB755" s="40"/>
      <c r="DUC755" s="40"/>
      <c r="DUD755" s="40"/>
      <c r="DUE755" s="40"/>
      <c r="DUF755" s="40"/>
      <c r="DUG755" s="40"/>
      <c r="DUH755" s="40"/>
      <c r="DUI755" s="40"/>
      <c r="DUJ755" s="40"/>
      <c r="DUK755" s="40"/>
      <c r="DUL755" s="40"/>
      <c r="DUM755" s="40"/>
      <c r="DUN755" s="40"/>
      <c r="DUO755" s="40"/>
      <c r="DUP755" s="40"/>
      <c r="DUQ755" s="40"/>
      <c r="DUR755" s="40"/>
      <c r="DUS755" s="40"/>
      <c r="DUT755" s="40"/>
      <c r="DUU755" s="40"/>
      <c r="DUV755" s="40"/>
      <c r="DUW755" s="40"/>
      <c r="DUX755" s="40"/>
      <c r="DUY755" s="40"/>
      <c r="DUZ755" s="40"/>
      <c r="DVA755" s="40"/>
      <c r="DVB755" s="40"/>
      <c r="DVC755" s="40"/>
      <c r="DVD755" s="40"/>
      <c r="DVE755" s="40"/>
      <c r="DVF755" s="40"/>
      <c r="DVG755" s="40"/>
      <c r="DVH755" s="40"/>
      <c r="DVI755" s="40"/>
      <c r="DVJ755" s="40"/>
      <c r="DVK755" s="40"/>
      <c r="DVL755" s="40"/>
      <c r="DVM755" s="40"/>
      <c r="DVN755" s="40"/>
      <c r="DVO755" s="40"/>
      <c r="DVP755" s="40"/>
      <c r="DVQ755" s="40"/>
      <c r="DVR755" s="40"/>
      <c r="DVS755" s="40"/>
      <c r="DVT755" s="40"/>
      <c r="DVU755" s="40"/>
      <c r="DVV755" s="40"/>
      <c r="DVW755" s="40"/>
      <c r="DVX755" s="40"/>
      <c r="DVY755" s="40"/>
      <c r="DVZ755" s="40"/>
      <c r="DWA755" s="40"/>
      <c r="DWB755" s="40"/>
      <c r="DWC755" s="40"/>
      <c r="DWD755" s="40"/>
      <c r="DWE755" s="40"/>
      <c r="DWF755" s="40"/>
      <c r="DWG755" s="40"/>
      <c r="DWH755" s="40"/>
      <c r="DWI755" s="40"/>
      <c r="DWJ755" s="40"/>
      <c r="DWK755" s="40"/>
      <c r="DWL755" s="40"/>
      <c r="DWM755" s="40"/>
      <c r="DWN755" s="40"/>
      <c r="DWO755" s="40"/>
      <c r="DWP755" s="40"/>
      <c r="DWQ755" s="40"/>
      <c r="DWR755" s="40"/>
      <c r="DWS755" s="40"/>
      <c r="DWT755" s="40"/>
      <c r="DWU755" s="40"/>
      <c r="DWV755" s="40"/>
      <c r="DWW755" s="40"/>
      <c r="DWX755" s="40"/>
      <c r="DWY755" s="40"/>
      <c r="DWZ755" s="40"/>
      <c r="DXA755" s="40"/>
      <c r="DXB755" s="40"/>
      <c r="DXC755" s="40"/>
      <c r="DXD755" s="40"/>
      <c r="DXE755" s="40"/>
      <c r="DXF755" s="40"/>
      <c r="DXG755" s="40"/>
      <c r="DXH755" s="40"/>
      <c r="DXI755" s="40"/>
      <c r="DXJ755" s="40"/>
      <c r="DXK755" s="40"/>
      <c r="DXL755" s="40"/>
      <c r="DXM755" s="40"/>
      <c r="DXN755" s="40"/>
      <c r="DXO755" s="40"/>
      <c r="DXP755" s="40"/>
      <c r="DXQ755" s="40"/>
      <c r="DXR755" s="40"/>
      <c r="DXS755" s="40"/>
      <c r="DXT755" s="40"/>
      <c r="DXU755" s="40"/>
      <c r="DXV755" s="40"/>
      <c r="DXW755" s="40"/>
      <c r="DXX755" s="40"/>
      <c r="DXY755" s="40"/>
      <c r="DXZ755" s="40"/>
      <c r="DYA755" s="40"/>
      <c r="DYB755" s="40"/>
      <c r="DYC755" s="40"/>
      <c r="DYD755" s="40"/>
      <c r="DYE755" s="40"/>
      <c r="DYF755" s="40"/>
      <c r="DYG755" s="40"/>
      <c r="DYH755" s="40"/>
      <c r="DYI755" s="40"/>
      <c r="DYJ755" s="40"/>
      <c r="DYK755" s="40"/>
      <c r="DYL755" s="40"/>
      <c r="DYM755" s="40"/>
      <c r="DYN755" s="40"/>
      <c r="DYO755" s="40"/>
      <c r="DYP755" s="40"/>
      <c r="DYQ755" s="40"/>
      <c r="DYR755" s="40"/>
      <c r="DYS755" s="40"/>
      <c r="DYT755" s="40"/>
      <c r="DYU755" s="40"/>
      <c r="DYV755" s="40"/>
      <c r="DYW755" s="40"/>
      <c r="DYX755" s="40"/>
      <c r="DYY755" s="40"/>
      <c r="DYZ755" s="40"/>
      <c r="DZA755" s="40"/>
      <c r="DZB755" s="40"/>
      <c r="DZC755" s="40"/>
      <c r="DZD755" s="40"/>
      <c r="DZE755" s="40"/>
      <c r="DZF755" s="40"/>
      <c r="DZG755" s="40"/>
      <c r="DZH755" s="40"/>
      <c r="DZI755" s="40"/>
      <c r="DZJ755" s="40"/>
      <c r="DZK755" s="40"/>
      <c r="DZL755" s="40"/>
      <c r="DZM755" s="40"/>
      <c r="DZN755" s="40"/>
      <c r="DZO755" s="40"/>
      <c r="DZP755" s="40"/>
      <c r="DZQ755" s="40"/>
      <c r="DZR755" s="40"/>
      <c r="DZS755" s="40"/>
      <c r="DZT755" s="40"/>
      <c r="DZU755" s="40"/>
      <c r="DZV755" s="40"/>
      <c r="DZW755" s="40"/>
      <c r="DZX755" s="40"/>
      <c r="DZY755" s="40"/>
      <c r="DZZ755" s="40"/>
      <c r="EAA755" s="40"/>
      <c r="EAB755" s="40"/>
      <c r="EAC755" s="40"/>
      <c r="EAD755" s="40"/>
      <c r="EAE755" s="40"/>
      <c r="EAF755" s="40"/>
      <c r="EAG755" s="40"/>
      <c r="EAH755" s="40"/>
      <c r="EAI755" s="40"/>
      <c r="EAJ755" s="40"/>
      <c r="EAK755" s="40"/>
      <c r="EAL755" s="40"/>
      <c r="EAM755" s="40"/>
      <c r="EAN755" s="40"/>
      <c r="EAO755" s="40"/>
      <c r="EAP755" s="40"/>
      <c r="EAQ755" s="40"/>
      <c r="EAR755" s="40"/>
      <c r="EAS755" s="40"/>
      <c r="EAT755" s="40"/>
      <c r="EAU755" s="40"/>
      <c r="EAV755" s="40"/>
      <c r="EAW755" s="40"/>
      <c r="EAX755" s="40"/>
      <c r="EAY755" s="40"/>
      <c r="EAZ755" s="40"/>
      <c r="EBA755" s="40"/>
      <c r="EBB755" s="40"/>
      <c r="EBC755" s="40"/>
      <c r="EBD755" s="40"/>
      <c r="EBE755" s="40"/>
      <c r="EBF755" s="40"/>
      <c r="EBG755" s="40"/>
      <c r="EBH755" s="40"/>
      <c r="EBI755" s="40"/>
      <c r="EBJ755" s="40"/>
      <c r="EBK755" s="40"/>
      <c r="EBL755" s="40"/>
      <c r="EBM755" s="40"/>
      <c r="EBN755" s="40"/>
      <c r="EBO755" s="40"/>
      <c r="EBP755" s="40"/>
      <c r="EBQ755" s="40"/>
      <c r="EBR755" s="40"/>
      <c r="EBS755" s="40"/>
      <c r="EBT755" s="40"/>
      <c r="EBU755" s="40"/>
      <c r="EBV755" s="40"/>
      <c r="EBW755" s="40"/>
      <c r="EBX755" s="40"/>
      <c r="EBY755" s="40"/>
      <c r="EBZ755" s="40"/>
      <c r="ECA755" s="40"/>
      <c r="ECB755" s="40"/>
      <c r="ECC755" s="40"/>
      <c r="ECD755" s="40"/>
      <c r="ECE755" s="40"/>
      <c r="ECF755" s="40"/>
      <c r="ECG755" s="40"/>
      <c r="ECH755" s="40"/>
      <c r="ECI755" s="40"/>
      <c r="ECJ755" s="40"/>
      <c r="ECK755" s="40"/>
      <c r="ECL755" s="40"/>
      <c r="ECM755" s="40"/>
      <c r="ECN755" s="40"/>
      <c r="ECO755" s="40"/>
      <c r="ECP755" s="40"/>
      <c r="ECQ755" s="40"/>
      <c r="ECR755" s="40"/>
      <c r="ECS755" s="40"/>
      <c r="ECT755" s="40"/>
      <c r="ECU755" s="40"/>
      <c r="ECV755" s="40"/>
      <c r="ECW755" s="40"/>
      <c r="ECX755" s="40"/>
      <c r="ECY755" s="40"/>
      <c r="ECZ755" s="40"/>
      <c r="EDA755" s="40"/>
      <c r="EDB755" s="40"/>
      <c r="EDC755" s="40"/>
      <c r="EDD755" s="40"/>
      <c r="EDE755" s="40"/>
      <c r="EDF755" s="40"/>
      <c r="EDG755" s="40"/>
      <c r="EDH755" s="40"/>
      <c r="EDI755" s="40"/>
      <c r="EDJ755" s="40"/>
      <c r="EDK755" s="40"/>
      <c r="EDL755" s="40"/>
      <c r="EDM755" s="40"/>
      <c r="EDN755" s="40"/>
      <c r="EDO755" s="40"/>
      <c r="EDP755" s="40"/>
      <c r="EDQ755" s="40"/>
      <c r="EDR755" s="40"/>
      <c r="EDS755" s="40"/>
      <c r="EDT755" s="40"/>
      <c r="EDU755" s="40"/>
      <c r="EDV755" s="40"/>
      <c r="EDW755" s="40"/>
      <c r="EDX755" s="40"/>
      <c r="EDY755" s="40"/>
      <c r="EDZ755" s="40"/>
      <c r="EEA755" s="40"/>
      <c r="EEB755" s="40"/>
      <c r="EEC755" s="40"/>
      <c r="EED755" s="40"/>
      <c r="EEE755" s="40"/>
      <c r="EEF755" s="40"/>
      <c r="EEG755" s="40"/>
      <c r="EEH755" s="40"/>
      <c r="EEI755" s="40"/>
      <c r="EEJ755" s="40"/>
      <c r="EEK755" s="40"/>
      <c r="EEL755" s="40"/>
      <c r="EEM755" s="40"/>
      <c r="EEN755" s="40"/>
      <c r="EEO755" s="40"/>
      <c r="EEP755" s="40"/>
      <c r="EEQ755" s="40"/>
      <c r="EER755" s="40"/>
      <c r="EES755" s="40"/>
      <c r="EET755" s="40"/>
      <c r="EEU755" s="40"/>
      <c r="EEV755" s="40"/>
      <c r="EEW755" s="40"/>
      <c r="EEX755" s="40"/>
      <c r="EEY755" s="40"/>
      <c r="EEZ755" s="40"/>
      <c r="EFA755" s="40"/>
      <c r="EFB755" s="40"/>
      <c r="EFC755" s="40"/>
      <c r="EFD755" s="40"/>
      <c r="EFE755" s="40"/>
      <c r="EFF755" s="40"/>
      <c r="EFG755" s="40"/>
      <c r="EFH755" s="40"/>
      <c r="EFI755" s="40"/>
      <c r="EFJ755" s="40"/>
      <c r="EFK755" s="40"/>
      <c r="EFL755" s="40"/>
      <c r="EFM755" s="40"/>
      <c r="EFN755" s="40"/>
      <c r="EFO755" s="40"/>
      <c r="EFP755" s="40"/>
      <c r="EFQ755" s="40"/>
      <c r="EFR755" s="40"/>
      <c r="EFS755" s="40"/>
      <c r="EFT755" s="40"/>
      <c r="EFU755" s="40"/>
      <c r="EFV755" s="40"/>
      <c r="EFW755" s="40"/>
      <c r="EFX755" s="40"/>
      <c r="EFY755" s="40"/>
      <c r="EFZ755" s="40"/>
      <c r="EGA755" s="40"/>
      <c r="EGB755" s="40"/>
      <c r="EGC755" s="40"/>
      <c r="EGD755" s="40"/>
      <c r="EGE755" s="40"/>
      <c r="EGF755" s="40"/>
      <c r="EGG755" s="40"/>
      <c r="EGH755" s="40"/>
      <c r="EGI755" s="40"/>
      <c r="EGJ755" s="40"/>
      <c r="EGK755" s="40"/>
      <c r="EGL755" s="40"/>
      <c r="EGM755" s="40"/>
      <c r="EGN755" s="40"/>
      <c r="EGO755" s="40"/>
      <c r="EGP755" s="40"/>
      <c r="EGQ755" s="40"/>
      <c r="EGR755" s="40"/>
      <c r="EGS755" s="40"/>
      <c r="EGT755" s="40"/>
      <c r="EGU755" s="40"/>
      <c r="EGV755" s="40"/>
      <c r="EGW755" s="40"/>
      <c r="EGX755" s="40"/>
      <c r="EGY755" s="40"/>
      <c r="EGZ755" s="40"/>
      <c r="EHA755" s="40"/>
      <c r="EHB755" s="40"/>
      <c r="EHC755" s="40"/>
      <c r="EHD755" s="40"/>
      <c r="EHE755" s="40"/>
      <c r="EHF755" s="40"/>
      <c r="EHG755" s="40"/>
      <c r="EHH755" s="40"/>
      <c r="EHI755" s="40"/>
      <c r="EHJ755" s="40"/>
      <c r="EHK755" s="40"/>
      <c r="EHL755" s="40"/>
      <c r="EHM755" s="40"/>
      <c r="EHN755" s="40"/>
      <c r="EHO755" s="40"/>
      <c r="EHP755" s="40"/>
      <c r="EHQ755" s="40"/>
      <c r="EHR755" s="40"/>
      <c r="EHS755" s="40"/>
      <c r="EHT755" s="40"/>
      <c r="EHU755" s="40"/>
      <c r="EHV755" s="40"/>
      <c r="EHW755" s="40"/>
      <c r="EHX755" s="40"/>
      <c r="EHY755" s="40"/>
      <c r="EHZ755" s="40"/>
      <c r="EIA755" s="40"/>
      <c r="EIB755" s="40"/>
      <c r="EIC755" s="40"/>
      <c r="EID755" s="40"/>
      <c r="EIE755" s="40"/>
      <c r="EIF755" s="40"/>
      <c r="EIG755" s="40"/>
      <c r="EIH755" s="40"/>
      <c r="EII755" s="40"/>
      <c r="EIJ755" s="40"/>
      <c r="EIK755" s="40"/>
      <c r="EIL755" s="40"/>
      <c r="EIM755" s="40"/>
      <c r="EIN755" s="40"/>
      <c r="EIO755" s="40"/>
      <c r="EIP755" s="40"/>
      <c r="EIQ755" s="40"/>
      <c r="EIR755" s="40"/>
      <c r="EIS755" s="40"/>
      <c r="EIT755" s="40"/>
      <c r="EIU755" s="40"/>
      <c r="EIV755" s="40"/>
      <c r="EIW755" s="40"/>
      <c r="EIX755" s="40"/>
      <c r="EIY755" s="40"/>
      <c r="EIZ755" s="40"/>
      <c r="EJA755" s="40"/>
      <c r="EJB755" s="40"/>
      <c r="EJC755" s="40"/>
      <c r="EJD755" s="40"/>
      <c r="EJE755" s="40"/>
      <c r="EJF755" s="40"/>
      <c r="EJG755" s="40"/>
      <c r="EJH755" s="40"/>
      <c r="EJI755" s="40"/>
      <c r="EJJ755" s="40"/>
      <c r="EJK755" s="40"/>
      <c r="EJL755" s="40"/>
      <c r="EJM755" s="40"/>
      <c r="EJN755" s="40"/>
      <c r="EJO755" s="40"/>
      <c r="EJP755" s="40"/>
      <c r="EJQ755" s="40"/>
      <c r="EJR755" s="40"/>
      <c r="EJS755" s="40"/>
      <c r="EJT755" s="40"/>
      <c r="EJU755" s="40"/>
      <c r="EJV755" s="40"/>
      <c r="EJW755" s="40"/>
      <c r="EJX755" s="40"/>
      <c r="EJY755" s="40"/>
      <c r="EJZ755" s="40"/>
      <c r="EKA755" s="40"/>
      <c r="EKB755" s="40"/>
      <c r="EKC755" s="40"/>
      <c r="EKD755" s="40"/>
      <c r="EKE755" s="40"/>
      <c r="EKF755" s="40"/>
      <c r="EKG755" s="40"/>
      <c r="EKH755" s="40"/>
      <c r="EKI755" s="40"/>
      <c r="EKJ755" s="40"/>
      <c r="EKK755" s="40"/>
      <c r="EKL755" s="40"/>
      <c r="EKM755" s="40"/>
      <c r="EKN755" s="40"/>
      <c r="EKO755" s="40"/>
      <c r="EKP755" s="40"/>
      <c r="EKQ755" s="40"/>
      <c r="EKR755" s="40"/>
      <c r="EKS755" s="40"/>
      <c r="EKT755" s="40"/>
      <c r="EKU755" s="40"/>
      <c r="EKV755" s="40"/>
      <c r="EKW755" s="40"/>
      <c r="EKX755" s="40"/>
      <c r="EKY755" s="40"/>
      <c r="EKZ755" s="40"/>
      <c r="ELA755" s="40"/>
      <c r="ELB755" s="40"/>
      <c r="ELC755" s="40"/>
      <c r="ELD755" s="40"/>
      <c r="ELE755" s="40"/>
      <c r="ELF755" s="40"/>
      <c r="ELG755" s="40"/>
      <c r="ELH755" s="40"/>
      <c r="ELI755" s="40"/>
      <c r="ELJ755" s="40"/>
      <c r="ELK755" s="40"/>
      <c r="ELL755" s="40"/>
      <c r="ELM755" s="40"/>
      <c r="ELN755" s="40"/>
      <c r="ELO755" s="40"/>
      <c r="ELP755" s="40"/>
      <c r="ELQ755" s="40"/>
      <c r="ELR755" s="40"/>
      <c r="ELS755" s="40"/>
      <c r="ELT755" s="40"/>
      <c r="ELU755" s="40"/>
      <c r="ELV755" s="40"/>
      <c r="ELW755" s="40"/>
      <c r="ELX755" s="40"/>
      <c r="ELY755" s="40"/>
      <c r="ELZ755" s="40"/>
      <c r="EMA755" s="40"/>
      <c r="EMB755" s="40"/>
      <c r="EMC755" s="40"/>
      <c r="EMD755" s="40"/>
      <c r="EME755" s="40"/>
      <c r="EMF755" s="40"/>
      <c r="EMG755" s="40"/>
      <c r="EMH755" s="40"/>
      <c r="EMI755" s="40"/>
      <c r="EMJ755" s="40"/>
      <c r="EMK755" s="40"/>
      <c r="EML755" s="40"/>
      <c r="EMM755" s="40"/>
      <c r="EMN755" s="40"/>
      <c r="EMO755" s="40"/>
      <c r="EMP755" s="40"/>
      <c r="EMQ755" s="40"/>
      <c r="EMR755" s="40"/>
      <c r="EMS755" s="40"/>
      <c r="EMT755" s="40"/>
      <c r="EMU755" s="40"/>
      <c r="EMV755" s="40"/>
      <c r="EMW755" s="40"/>
      <c r="EMX755" s="40"/>
      <c r="EMY755" s="40"/>
      <c r="EMZ755" s="40"/>
      <c r="ENA755" s="40"/>
      <c r="ENB755" s="40"/>
      <c r="ENC755" s="40"/>
      <c r="END755" s="40"/>
      <c r="ENE755" s="40"/>
      <c r="ENF755" s="40"/>
      <c r="ENG755" s="40"/>
      <c r="ENH755" s="40"/>
      <c r="ENI755" s="40"/>
      <c r="ENJ755" s="40"/>
      <c r="ENK755" s="40"/>
      <c r="ENL755" s="40"/>
      <c r="ENM755" s="40"/>
      <c r="ENN755" s="40"/>
      <c r="ENO755" s="40"/>
      <c r="ENP755" s="40"/>
      <c r="ENQ755" s="40"/>
      <c r="ENR755" s="40"/>
      <c r="ENS755" s="40"/>
      <c r="ENT755" s="40"/>
      <c r="ENU755" s="40"/>
      <c r="ENV755" s="40"/>
      <c r="ENW755" s="40"/>
      <c r="ENX755" s="40"/>
      <c r="ENY755" s="40"/>
      <c r="ENZ755" s="40"/>
      <c r="EOA755" s="40"/>
      <c r="EOB755" s="40"/>
      <c r="EOC755" s="40"/>
      <c r="EOD755" s="40"/>
      <c r="EOE755" s="40"/>
      <c r="EOF755" s="40"/>
      <c r="EOG755" s="40"/>
      <c r="EOH755" s="40"/>
      <c r="EOI755" s="40"/>
      <c r="EOJ755" s="40"/>
      <c r="EOK755" s="40"/>
      <c r="EOL755" s="40"/>
      <c r="EOM755" s="40"/>
      <c r="EON755" s="40"/>
      <c r="EOO755" s="40"/>
      <c r="EOP755" s="40"/>
      <c r="EOQ755" s="40"/>
      <c r="EOR755" s="40"/>
      <c r="EOS755" s="40"/>
      <c r="EOT755" s="40"/>
      <c r="EOU755" s="40"/>
      <c r="EOV755" s="40"/>
      <c r="EOW755" s="40"/>
      <c r="EOX755" s="40"/>
      <c r="EOY755" s="40"/>
      <c r="EOZ755" s="40"/>
      <c r="EPA755" s="40"/>
      <c r="EPB755" s="40"/>
      <c r="EPC755" s="40"/>
      <c r="EPD755" s="40"/>
      <c r="EPE755" s="40"/>
      <c r="EPF755" s="40"/>
      <c r="EPG755" s="40"/>
      <c r="EPH755" s="40"/>
      <c r="EPI755" s="40"/>
      <c r="EPJ755" s="40"/>
      <c r="EPK755" s="40"/>
      <c r="EPL755" s="40"/>
      <c r="EPM755" s="40"/>
      <c r="EPN755" s="40"/>
      <c r="EPO755" s="40"/>
      <c r="EPP755" s="40"/>
      <c r="EPQ755" s="40"/>
      <c r="EPR755" s="40"/>
      <c r="EPS755" s="40"/>
      <c r="EPT755" s="40"/>
      <c r="EPU755" s="40"/>
      <c r="EPV755" s="40"/>
      <c r="EPW755" s="40"/>
      <c r="EPX755" s="40"/>
      <c r="EPY755" s="40"/>
      <c r="EPZ755" s="40"/>
      <c r="EQA755" s="40"/>
      <c r="EQB755" s="40"/>
      <c r="EQC755" s="40"/>
      <c r="EQD755" s="40"/>
      <c r="EQE755" s="40"/>
      <c r="EQF755" s="40"/>
      <c r="EQG755" s="40"/>
      <c r="EQH755" s="40"/>
      <c r="EQI755" s="40"/>
      <c r="EQJ755" s="40"/>
      <c r="EQK755" s="40"/>
      <c r="EQL755" s="40"/>
      <c r="EQM755" s="40"/>
      <c r="EQN755" s="40"/>
      <c r="EQO755" s="40"/>
      <c r="EQP755" s="40"/>
      <c r="EQQ755" s="40"/>
      <c r="EQR755" s="40"/>
      <c r="EQS755" s="40"/>
      <c r="EQT755" s="40"/>
      <c r="EQU755" s="40"/>
      <c r="EQV755" s="40"/>
      <c r="EQW755" s="40"/>
      <c r="EQX755" s="40"/>
      <c r="EQY755" s="40"/>
      <c r="EQZ755" s="40"/>
      <c r="ERA755" s="40"/>
      <c r="ERB755" s="40"/>
      <c r="ERC755" s="40"/>
      <c r="ERD755" s="40"/>
      <c r="ERE755" s="40"/>
      <c r="ERF755" s="40"/>
      <c r="ERG755" s="40"/>
      <c r="ERH755" s="40"/>
      <c r="ERI755" s="40"/>
      <c r="ERJ755" s="40"/>
      <c r="ERK755" s="40"/>
      <c r="ERL755" s="40"/>
      <c r="ERM755" s="40"/>
      <c r="ERN755" s="40"/>
      <c r="ERO755" s="40"/>
      <c r="ERP755" s="40"/>
      <c r="ERQ755" s="40"/>
      <c r="ERR755" s="40"/>
      <c r="ERS755" s="40"/>
      <c r="ERT755" s="40"/>
      <c r="ERU755" s="40"/>
      <c r="ERV755" s="40"/>
      <c r="ERW755" s="40"/>
      <c r="ERX755" s="40"/>
      <c r="ERY755" s="40"/>
      <c r="ERZ755" s="40"/>
      <c r="ESA755" s="40"/>
      <c r="ESB755" s="40"/>
      <c r="ESC755" s="40"/>
      <c r="ESD755" s="40"/>
      <c r="ESE755" s="40"/>
      <c r="ESF755" s="40"/>
      <c r="ESG755" s="40"/>
      <c r="ESH755" s="40"/>
      <c r="ESI755" s="40"/>
      <c r="ESJ755" s="40"/>
      <c r="ESK755" s="40"/>
      <c r="ESL755" s="40"/>
      <c r="ESM755" s="40"/>
      <c r="ESN755" s="40"/>
      <c r="ESO755" s="40"/>
      <c r="ESP755" s="40"/>
      <c r="ESQ755" s="40"/>
      <c r="ESR755" s="40"/>
      <c r="ESS755" s="40"/>
      <c r="EST755" s="40"/>
      <c r="ESU755" s="40"/>
      <c r="ESV755" s="40"/>
      <c r="ESW755" s="40"/>
      <c r="ESX755" s="40"/>
      <c r="ESY755" s="40"/>
      <c r="ESZ755" s="40"/>
      <c r="ETA755" s="40"/>
      <c r="ETB755" s="40"/>
      <c r="ETC755" s="40"/>
      <c r="ETD755" s="40"/>
      <c r="ETE755" s="40"/>
      <c r="ETF755" s="40"/>
      <c r="ETG755" s="40"/>
      <c r="ETH755" s="40"/>
      <c r="ETI755" s="40"/>
      <c r="ETJ755" s="40"/>
      <c r="ETK755" s="40"/>
      <c r="ETL755" s="40"/>
      <c r="ETM755" s="40"/>
      <c r="ETN755" s="40"/>
      <c r="ETO755" s="40"/>
      <c r="ETP755" s="40"/>
      <c r="ETQ755" s="40"/>
      <c r="ETR755" s="40"/>
      <c r="ETS755" s="40"/>
      <c r="ETT755" s="40"/>
      <c r="ETU755" s="40"/>
      <c r="ETV755" s="40"/>
      <c r="ETW755" s="40"/>
      <c r="ETX755" s="40"/>
      <c r="ETY755" s="40"/>
      <c r="ETZ755" s="40"/>
      <c r="EUA755" s="40"/>
      <c r="EUB755" s="40"/>
      <c r="EUC755" s="40"/>
      <c r="EUD755" s="40"/>
      <c r="EUE755" s="40"/>
      <c r="EUF755" s="40"/>
      <c r="EUG755" s="40"/>
      <c r="EUH755" s="40"/>
      <c r="EUI755" s="40"/>
      <c r="EUJ755" s="40"/>
      <c r="EUK755" s="40"/>
      <c r="EUL755" s="40"/>
      <c r="EUM755" s="40"/>
      <c r="EUN755" s="40"/>
      <c r="EUO755" s="40"/>
      <c r="EUP755" s="40"/>
      <c r="EUQ755" s="40"/>
      <c r="EUR755" s="40"/>
      <c r="EUS755" s="40"/>
      <c r="EUT755" s="40"/>
      <c r="EUU755" s="40"/>
      <c r="EUV755" s="40"/>
      <c r="EUW755" s="40"/>
      <c r="EUX755" s="40"/>
      <c r="EUY755" s="40"/>
      <c r="EUZ755" s="40"/>
      <c r="EVA755" s="40"/>
      <c r="EVB755" s="40"/>
      <c r="EVC755" s="40"/>
      <c r="EVD755" s="40"/>
      <c r="EVE755" s="40"/>
      <c r="EVF755" s="40"/>
      <c r="EVG755" s="40"/>
      <c r="EVH755" s="40"/>
      <c r="EVI755" s="40"/>
      <c r="EVJ755" s="40"/>
      <c r="EVK755" s="40"/>
      <c r="EVL755" s="40"/>
      <c r="EVM755" s="40"/>
      <c r="EVN755" s="40"/>
      <c r="EVO755" s="40"/>
      <c r="EVP755" s="40"/>
      <c r="EVQ755" s="40"/>
      <c r="EVR755" s="40"/>
      <c r="EVS755" s="40"/>
      <c r="EVT755" s="40"/>
      <c r="EVU755" s="40"/>
      <c r="EVV755" s="40"/>
      <c r="EVW755" s="40"/>
      <c r="EVX755" s="40"/>
      <c r="EVY755" s="40"/>
      <c r="EVZ755" s="40"/>
      <c r="EWA755" s="40"/>
      <c r="EWB755" s="40"/>
      <c r="EWC755" s="40"/>
      <c r="EWD755" s="40"/>
      <c r="EWE755" s="40"/>
      <c r="EWF755" s="40"/>
      <c r="EWG755" s="40"/>
      <c r="EWH755" s="40"/>
      <c r="EWI755" s="40"/>
      <c r="EWJ755" s="40"/>
      <c r="EWK755" s="40"/>
      <c r="EWL755" s="40"/>
      <c r="EWM755" s="40"/>
      <c r="EWN755" s="40"/>
      <c r="EWO755" s="40"/>
      <c r="EWP755" s="40"/>
      <c r="EWQ755" s="40"/>
      <c r="EWR755" s="40"/>
      <c r="EWS755" s="40"/>
      <c r="EWT755" s="40"/>
      <c r="EWU755" s="40"/>
      <c r="EWV755" s="40"/>
      <c r="EWW755" s="40"/>
      <c r="EWX755" s="40"/>
      <c r="EWY755" s="40"/>
      <c r="EWZ755" s="40"/>
      <c r="EXA755" s="40"/>
      <c r="EXB755" s="40"/>
      <c r="EXC755" s="40"/>
      <c r="EXD755" s="40"/>
      <c r="EXE755" s="40"/>
      <c r="EXF755" s="40"/>
      <c r="EXG755" s="40"/>
      <c r="EXH755" s="40"/>
      <c r="EXI755" s="40"/>
      <c r="EXJ755" s="40"/>
      <c r="EXK755" s="40"/>
      <c r="EXL755" s="40"/>
      <c r="EXM755" s="40"/>
      <c r="EXN755" s="40"/>
      <c r="EXO755" s="40"/>
      <c r="EXP755" s="40"/>
      <c r="EXQ755" s="40"/>
      <c r="EXR755" s="40"/>
      <c r="EXS755" s="40"/>
      <c r="EXT755" s="40"/>
      <c r="EXU755" s="40"/>
      <c r="EXV755" s="40"/>
      <c r="EXW755" s="40"/>
      <c r="EXX755" s="40"/>
      <c r="EXY755" s="40"/>
      <c r="EXZ755" s="40"/>
      <c r="EYA755" s="40"/>
      <c r="EYB755" s="40"/>
      <c r="EYC755" s="40"/>
      <c r="EYD755" s="40"/>
      <c r="EYE755" s="40"/>
      <c r="EYF755" s="40"/>
      <c r="EYG755" s="40"/>
      <c r="EYH755" s="40"/>
      <c r="EYI755" s="40"/>
      <c r="EYJ755" s="40"/>
      <c r="EYK755" s="40"/>
      <c r="EYL755" s="40"/>
      <c r="EYM755" s="40"/>
      <c r="EYN755" s="40"/>
      <c r="EYO755" s="40"/>
      <c r="EYP755" s="40"/>
      <c r="EYQ755" s="40"/>
      <c r="EYR755" s="40"/>
      <c r="EYS755" s="40"/>
      <c r="EYT755" s="40"/>
      <c r="EYU755" s="40"/>
      <c r="EYV755" s="40"/>
      <c r="EYW755" s="40"/>
      <c r="EYX755" s="40"/>
      <c r="EYY755" s="40"/>
      <c r="EYZ755" s="40"/>
      <c r="EZA755" s="40"/>
      <c r="EZB755" s="40"/>
      <c r="EZC755" s="40"/>
      <c r="EZD755" s="40"/>
      <c r="EZE755" s="40"/>
      <c r="EZF755" s="40"/>
      <c r="EZG755" s="40"/>
      <c r="EZH755" s="40"/>
      <c r="EZI755" s="40"/>
      <c r="EZJ755" s="40"/>
      <c r="EZK755" s="40"/>
      <c r="EZL755" s="40"/>
      <c r="EZM755" s="40"/>
      <c r="EZN755" s="40"/>
      <c r="EZO755" s="40"/>
      <c r="EZP755" s="40"/>
      <c r="EZQ755" s="40"/>
      <c r="EZR755" s="40"/>
      <c r="EZS755" s="40"/>
      <c r="EZT755" s="40"/>
      <c r="EZU755" s="40"/>
      <c r="EZV755" s="40"/>
      <c r="EZW755" s="40"/>
      <c r="EZX755" s="40"/>
      <c r="EZY755" s="40"/>
      <c r="EZZ755" s="40"/>
      <c r="FAA755" s="40"/>
      <c r="FAB755" s="40"/>
      <c r="FAC755" s="40"/>
      <c r="FAD755" s="40"/>
      <c r="FAE755" s="40"/>
      <c r="FAF755" s="40"/>
      <c r="FAG755" s="40"/>
      <c r="FAH755" s="40"/>
      <c r="FAI755" s="40"/>
      <c r="FAJ755" s="40"/>
      <c r="FAK755" s="40"/>
      <c r="FAL755" s="40"/>
      <c r="FAM755" s="40"/>
      <c r="FAN755" s="40"/>
      <c r="FAO755" s="40"/>
      <c r="FAP755" s="40"/>
      <c r="FAQ755" s="40"/>
      <c r="FAR755" s="40"/>
      <c r="FAS755" s="40"/>
      <c r="FAT755" s="40"/>
      <c r="FAU755" s="40"/>
      <c r="FAV755" s="40"/>
      <c r="FAW755" s="40"/>
      <c r="FAX755" s="40"/>
      <c r="FAY755" s="40"/>
      <c r="FAZ755" s="40"/>
      <c r="FBA755" s="40"/>
      <c r="FBB755" s="40"/>
      <c r="FBC755" s="40"/>
      <c r="FBD755" s="40"/>
      <c r="FBE755" s="40"/>
      <c r="FBF755" s="40"/>
      <c r="FBG755" s="40"/>
      <c r="FBH755" s="40"/>
      <c r="FBI755" s="40"/>
      <c r="FBJ755" s="40"/>
      <c r="FBK755" s="40"/>
      <c r="FBL755" s="40"/>
      <c r="FBM755" s="40"/>
      <c r="FBN755" s="40"/>
      <c r="FBO755" s="40"/>
      <c r="FBP755" s="40"/>
      <c r="FBQ755" s="40"/>
      <c r="FBR755" s="40"/>
      <c r="FBS755" s="40"/>
      <c r="FBT755" s="40"/>
      <c r="FBU755" s="40"/>
      <c r="FBV755" s="40"/>
      <c r="FBW755" s="40"/>
      <c r="FBX755" s="40"/>
      <c r="FBY755" s="40"/>
      <c r="FBZ755" s="40"/>
      <c r="FCA755" s="40"/>
      <c r="FCB755" s="40"/>
      <c r="FCC755" s="40"/>
      <c r="FCD755" s="40"/>
      <c r="FCE755" s="40"/>
      <c r="FCF755" s="40"/>
      <c r="FCG755" s="40"/>
      <c r="FCH755" s="40"/>
      <c r="FCI755" s="40"/>
      <c r="FCJ755" s="40"/>
      <c r="FCK755" s="40"/>
      <c r="FCL755" s="40"/>
      <c r="FCM755" s="40"/>
      <c r="FCN755" s="40"/>
      <c r="FCO755" s="40"/>
      <c r="FCP755" s="40"/>
      <c r="FCQ755" s="40"/>
      <c r="FCR755" s="40"/>
      <c r="FCS755" s="40"/>
      <c r="FCT755" s="40"/>
      <c r="FCU755" s="40"/>
      <c r="FCV755" s="40"/>
      <c r="FCW755" s="40"/>
      <c r="FCX755" s="40"/>
      <c r="FCY755" s="40"/>
      <c r="FCZ755" s="40"/>
      <c r="FDA755" s="40"/>
      <c r="FDB755" s="40"/>
      <c r="FDC755" s="40"/>
      <c r="FDD755" s="40"/>
      <c r="FDE755" s="40"/>
      <c r="FDF755" s="40"/>
      <c r="FDG755" s="40"/>
      <c r="FDH755" s="40"/>
      <c r="FDI755" s="40"/>
      <c r="FDJ755" s="40"/>
      <c r="FDK755" s="40"/>
      <c r="FDL755" s="40"/>
      <c r="FDM755" s="40"/>
      <c r="FDN755" s="40"/>
      <c r="FDO755" s="40"/>
      <c r="FDP755" s="40"/>
      <c r="FDQ755" s="40"/>
      <c r="FDR755" s="40"/>
      <c r="FDS755" s="40"/>
      <c r="FDT755" s="40"/>
      <c r="FDU755" s="40"/>
      <c r="FDV755" s="40"/>
      <c r="FDW755" s="40"/>
      <c r="FDX755" s="40"/>
      <c r="FDY755" s="40"/>
      <c r="FDZ755" s="40"/>
      <c r="FEA755" s="40"/>
      <c r="FEB755" s="40"/>
      <c r="FEC755" s="40"/>
      <c r="FED755" s="40"/>
      <c r="FEE755" s="40"/>
      <c r="FEF755" s="40"/>
      <c r="FEG755" s="40"/>
      <c r="FEH755" s="40"/>
      <c r="FEI755" s="40"/>
      <c r="FEJ755" s="40"/>
      <c r="FEK755" s="40"/>
      <c r="FEL755" s="40"/>
      <c r="FEM755" s="40"/>
      <c r="FEN755" s="40"/>
      <c r="FEO755" s="40"/>
      <c r="FEP755" s="40"/>
      <c r="FEQ755" s="40"/>
      <c r="FER755" s="40"/>
      <c r="FES755" s="40"/>
      <c r="FET755" s="40"/>
      <c r="FEU755" s="40"/>
      <c r="FEV755" s="40"/>
      <c r="FEW755" s="40"/>
      <c r="FEX755" s="40"/>
      <c r="FEY755" s="40"/>
      <c r="FEZ755" s="40"/>
      <c r="FFA755" s="40"/>
      <c r="FFB755" s="40"/>
      <c r="FFC755" s="40"/>
      <c r="FFD755" s="40"/>
      <c r="FFE755" s="40"/>
      <c r="FFF755" s="40"/>
      <c r="FFG755" s="40"/>
      <c r="FFH755" s="40"/>
      <c r="FFI755" s="40"/>
      <c r="FFJ755" s="40"/>
      <c r="FFK755" s="40"/>
      <c r="FFL755" s="40"/>
      <c r="FFM755" s="40"/>
      <c r="FFN755" s="40"/>
      <c r="FFO755" s="40"/>
      <c r="FFP755" s="40"/>
      <c r="FFQ755" s="40"/>
      <c r="FFR755" s="40"/>
      <c r="FFS755" s="40"/>
      <c r="FFT755" s="40"/>
      <c r="FFU755" s="40"/>
      <c r="FFV755" s="40"/>
      <c r="FFW755" s="40"/>
      <c r="FFX755" s="40"/>
      <c r="FFY755" s="40"/>
      <c r="FFZ755" s="40"/>
      <c r="FGA755" s="40"/>
      <c r="FGB755" s="40"/>
      <c r="FGC755" s="40"/>
      <c r="FGD755" s="40"/>
      <c r="FGE755" s="40"/>
      <c r="FGF755" s="40"/>
      <c r="FGG755" s="40"/>
      <c r="FGH755" s="40"/>
      <c r="FGI755" s="40"/>
      <c r="FGJ755" s="40"/>
      <c r="FGK755" s="40"/>
      <c r="FGL755" s="40"/>
      <c r="FGM755" s="40"/>
      <c r="FGN755" s="40"/>
      <c r="FGO755" s="40"/>
      <c r="FGP755" s="40"/>
      <c r="FGQ755" s="40"/>
      <c r="FGR755" s="40"/>
      <c r="FGS755" s="40"/>
      <c r="FGT755" s="40"/>
      <c r="FGU755" s="40"/>
      <c r="FGV755" s="40"/>
      <c r="FGW755" s="40"/>
      <c r="FGX755" s="40"/>
      <c r="FGY755" s="40"/>
      <c r="FGZ755" s="40"/>
      <c r="FHA755" s="40"/>
      <c r="FHB755" s="40"/>
      <c r="FHC755" s="40"/>
      <c r="FHD755" s="40"/>
      <c r="FHE755" s="40"/>
      <c r="FHF755" s="40"/>
      <c r="FHG755" s="40"/>
      <c r="FHH755" s="40"/>
      <c r="FHI755" s="40"/>
      <c r="FHJ755" s="40"/>
      <c r="FHK755" s="40"/>
      <c r="FHL755" s="40"/>
      <c r="FHM755" s="40"/>
      <c r="FHN755" s="40"/>
      <c r="FHO755" s="40"/>
      <c r="FHP755" s="40"/>
      <c r="FHQ755" s="40"/>
      <c r="FHR755" s="40"/>
      <c r="FHS755" s="40"/>
      <c r="FHT755" s="40"/>
      <c r="FHU755" s="40"/>
      <c r="FHV755" s="40"/>
      <c r="FHW755" s="40"/>
      <c r="FHX755" s="40"/>
      <c r="FHY755" s="40"/>
      <c r="FHZ755" s="40"/>
      <c r="FIA755" s="40"/>
      <c r="FIB755" s="40"/>
      <c r="FIC755" s="40"/>
      <c r="FID755" s="40"/>
      <c r="FIE755" s="40"/>
      <c r="FIF755" s="40"/>
      <c r="FIG755" s="40"/>
      <c r="FIH755" s="40"/>
      <c r="FII755" s="40"/>
      <c r="FIJ755" s="40"/>
      <c r="FIK755" s="40"/>
      <c r="FIL755" s="40"/>
      <c r="FIM755" s="40"/>
      <c r="FIN755" s="40"/>
      <c r="FIO755" s="40"/>
      <c r="FIP755" s="40"/>
      <c r="FIQ755" s="40"/>
      <c r="FIR755" s="40"/>
      <c r="FIS755" s="40"/>
      <c r="FIT755" s="40"/>
      <c r="FIU755" s="40"/>
      <c r="FIV755" s="40"/>
      <c r="FIW755" s="40"/>
      <c r="FIX755" s="40"/>
      <c r="FIY755" s="40"/>
      <c r="FIZ755" s="40"/>
      <c r="FJA755" s="40"/>
      <c r="FJB755" s="40"/>
      <c r="FJC755" s="40"/>
      <c r="FJD755" s="40"/>
      <c r="FJE755" s="40"/>
      <c r="FJF755" s="40"/>
      <c r="FJG755" s="40"/>
      <c r="FJH755" s="40"/>
      <c r="FJI755" s="40"/>
      <c r="FJJ755" s="40"/>
      <c r="FJK755" s="40"/>
      <c r="FJL755" s="40"/>
      <c r="FJM755" s="40"/>
      <c r="FJN755" s="40"/>
      <c r="FJO755" s="40"/>
      <c r="FJP755" s="40"/>
      <c r="FJQ755" s="40"/>
      <c r="FJR755" s="40"/>
      <c r="FJS755" s="40"/>
      <c r="FJT755" s="40"/>
      <c r="FJU755" s="40"/>
      <c r="FJV755" s="40"/>
      <c r="FJW755" s="40"/>
      <c r="FJX755" s="40"/>
      <c r="FJY755" s="40"/>
      <c r="FJZ755" s="40"/>
      <c r="FKA755" s="40"/>
      <c r="FKB755" s="40"/>
      <c r="FKC755" s="40"/>
      <c r="FKD755" s="40"/>
      <c r="FKE755" s="40"/>
      <c r="FKF755" s="40"/>
      <c r="FKG755" s="40"/>
      <c r="FKH755" s="40"/>
      <c r="FKI755" s="40"/>
      <c r="FKJ755" s="40"/>
      <c r="FKK755" s="40"/>
      <c r="FKL755" s="40"/>
      <c r="FKM755" s="40"/>
      <c r="FKN755" s="40"/>
      <c r="FKO755" s="40"/>
      <c r="FKP755" s="40"/>
      <c r="FKQ755" s="40"/>
      <c r="FKR755" s="40"/>
      <c r="FKS755" s="40"/>
      <c r="FKT755" s="40"/>
      <c r="FKU755" s="40"/>
      <c r="FKV755" s="40"/>
      <c r="FKW755" s="40"/>
      <c r="FKX755" s="40"/>
      <c r="FKY755" s="40"/>
      <c r="FKZ755" s="40"/>
      <c r="FLA755" s="40"/>
      <c r="FLB755" s="40"/>
      <c r="FLC755" s="40"/>
      <c r="FLD755" s="40"/>
      <c r="FLE755" s="40"/>
      <c r="FLF755" s="40"/>
      <c r="FLG755" s="40"/>
      <c r="FLH755" s="40"/>
      <c r="FLI755" s="40"/>
      <c r="FLJ755" s="40"/>
      <c r="FLK755" s="40"/>
      <c r="FLL755" s="40"/>
      <c r="FLM755" s="40"/>
      <c r="FLN755" s="40"/>
      <c r="FLO755" s="40"/>
      <c r="FLP755" s="40"/>
      <c r="FLQ755" s="40"/>
      <c r="FLR755" s="40"/>
      <c r="FLS755" s="40"/>
      <c r="FLT755" s="40"/>
      <c r="FLU755" s="40"/>
      <c r="FLV755" s="40"/>
      <c r="FLW755" s="40"/>
      <c r="FLX755" s="40"/>
      <c r="FLY755" s="40"/>
      <c r="FLZ755" s="40"/>
      <c r="FMA755" s="40"/>
      <c r="FMB755" s="40"/>
      <c r="FMC755" s="40"/>
      <c r="FMD755" s="40"/>
      <c r="FME755" s="40"/>
      <c r="FMF755" s="40"/>
      <c r="FMG755" s="40"/>
      <c r="FMH755" s="40"/>
      <c r="FMI755" s="40"/>
      <c r="FMJ755" s="40"/>
      <c r="FMK755" s="40"/>
      <c r="FML755" s="40"/>
      <c r="FMM755" s="40"/>
      <c r="FMN755" s="40"/>
      <c r="FMO755" s="40"/>
      <c r="FMP755" s="40"/>
      <c r="FMQ755" s="40"/>
      <c r="FMR755" s="40"/>
      <c r="FMS755" s="40"/>
      <c r="FMT755" s="40"/>
      <c r="FMU755" s="40"/>
      <c r="FMV755" s="40"/>
      <c r="FMW755" s="40"/>
      <c r="FMX755" s="40"/>
      <c r="FMY755" s="40"/>
      <c r="FMZ755" s="40"/>
      <c r="FNA755" s="40"/>
      <c r="FNB755" s="40"/>
      <c r="FNC755" s="40"/>
      <c r="FND755" s="40"/>
      <c r="FNE755" s="40"/>
      <c r="FNF755" s="40"/>
      <c r="FNG755" s="40"/>
      <c r="FNH755" s="40"/>
      <c r="FNI755" s="40"/>
      <c r="FNJ755" s="40"/>
      <c r="FNK755" s="40"/>
      <c r="FNL755" s="40"/>
      <c r="FNM755" s="40"/>
      <c r="FNN755" s="40"/>
      <c r="FNO755" s="40"/>
      <c r="FNP755" s="40"/>
      <c r="FNQ755" s="40"/>
      <c r="FNR755" s="40"/>
      <c r="FNS755" s="40"/>
      <c r="FNT755" s="40"/>
      <c r="FNU755" s="40"/>
      <c r="FNV755" s="40"/>
      <c r="FNW755" s="40"/>
      <c r="FNX755" s="40"/>
      <c r="FNY755" s="40"/>
      <c r="FNZ755" s="40"/>
      <c r="FOA755" s="40"/>
      <c r="FOB755" s="40"/>
      <c r="FOC755" s="40"/>
      <c r="FOD755" s="40"/>
      <c r="FOE755" s="40"/>
      <c r="FOF755" s="40"/>
      <c r="FOG755" s="40"/>
      <c r="FOH755" s="40"/>
      <c r="FOI755" s="40"/>
      <c r="FOJ755" s="40"/>
      <c r="FOK755" s="40"/>
      <c r="FOL755" s="40"/>
      <c r="FOM755" s="40"/>
      <c r="FON755" s="40"/>
      <c r="FOO755" s="40"/>
      <c r="FOP755" s="40"/>
      <c r="FOQ755" s="40"/>
      <c r="FOR755" s="40"/>
      <c r="FOS755" s="40"/>
      <c r="FOT755" s="40"/>
      <c r="FOU755" s="40"/>
      <c r="FOV755" s="40"/>
      <c r="FOW755" s="40"/>
      <c r="FOX755" s="40"/>
      <c r="FOY755" s="40"/>
      <c r="FOZ755" s="40"/>
      <c r="FPA755" s="40"/>
      <c r="FPB755" s="40"/>
      <c r="FPC755" s="40"/>
      <c r="FPD755" s="40"/>
      <c r="FPE755" s="40"/>
      <c r="FPF755" s="40"/>
      <c r="FPG755" s="40"/>
      <c r="FPH755" s="40"/>
      <c r="FPI755" s="40"/>
      <c r="FPJ755" s="40"/>
      <c r="FPK755" s="40"/>
      <c r="FPL755" s="40"/>
      <c r="FPM755" s="40"/>
      <c r="FPN755" s="40"/>
      <c r="FPO755" s="40"/>
      <c r="FPP755" s="40"/>
      <c r="FPQ755" s="40"/>
      <c r="FPR755" s="40"/>
      <c r="FPS755" s="40"/>
      <c r="FPT755" s="40"/>
      <c r="FPU755" s="40"/>
      <c r="FPV755" s="40"/>
      <c r="FPW755" s="40"/>
      <c r="FPX755" s="40"/>
      <c r="FPY755" s="40"/>
      <c r="FPZ755" s="40"/>
      <c r="FQA755" s="40"/>
      <c r="FQB755" s="40"/>
      <c r="FQC755" s="40"/>
      <c r="FQD755" s="40"/>
      <c r="FQE755" s="40"/>
      <c r="FQF755" s="40"/>
      <c r="FQG755" s="40"/>
      <c r="FQH755" s="40"/>
      <c r="FQI755" s="40"/>
      <c r="FQJ755" s="40"/>
      <c r="FQK755" s="40"/>
      <c r="FQL755" s="40"/>
      <c r="FQM755" s="40"/>
      <c r="FQN755" s="40"/>
      <c r="FQO755" s="40"/>
      <c r="FQP755" s="40"/>
      <c r="FQQ755" s="40"/>
      <c r="FQR755" s="40"/>
      <c r="FQS755" s="40"/>
      <c r="FQT755" s="40"/>
      <c r="FQU755" s="40"/>
      <c r="FQV755" s="40"/>
      <c r="FQW755" s="40"/>
      <c r="FQX755" s="40"/>
      <c r="FQY755" s="40"/>
      <c r="FQZ755" s="40"/>
      <c r="FRA755" s="40"/>
      <c r="FRB755" s="40"/>
      <c r="FRC755" s="40"/>
      <c r="FRD755" s="40"/>
      <c r="FRE755" s="40"/>
      <c r="FRF755" s="40"/>
      <c r="FRG755" s="40"/>
      <c r="FRH755" s="40"/>
      <c r="FRI755" s="40"/>
      <c r="FRJ755" s="40"/>
      <c r="FRK755" s="40"/>
      <c r="FRL755" s="40"/>
      <c r="FRM755" s="40"/>
      <c r="FRN755" s="40"/>
      <c r="FRO755" s="40"/>
      <c r="FRP755" s="40"/>
      <c r="FRQ755" s="40"/>
      <c r="FRR755" s="40"/>
      <c r="FRS755" s="40"/>
      <c r="FRT755" s="40"/>
      <c r="FRU755" s="40"/>
      <c r="FRV755" s="40"/>
      <c r="FRW755" s="40"/>
      <c r="FRX755" s="40"/>
      <c r="FRY755" s="40"/>
      <c r="FRZ755" s="40"/>
      <c r="FSA755" s="40"/>
      <c r="FSB755" s="40"/>
      <c r="FSC755" s="40"/>
      <c r="FSD755" s="40"/>
      <c r="FSE755" s="40"/>
      <c r="FSF755" s="40"/>
      <c r="FSG755" s="40"/>
      <c r="FSH755" s="40"/>
      <c r="FSI755" s="40"/>
      <c r="FSJ755" s="40"/>
      <c r="FSK755" s="40"/>
      <c r="FSL755" s="40"/>
      <c r="FSM755" s="40"/>
      <c r="FSN755" s="40"/>
      <c r="FSO755" s="40"/>
      <c r="FSP755" s="40"/>
      <c r="FSQ755" s="40"/>
      <c r="FSR755" s="40"/>
      <c r="FSS755" s="40"/>
      <c r="FST755" s="40"/>
      <c r="FSU755" s="40"/>
      <c r="FSV755" s="40"/>
      <c r="FSW755" s="40"/>
      <c r="FSX755" s="40"/>
      <c r="FSY755" s="40"/>
      <c r="FSZ755" s="40"/>
      <c r="FTA755" s="40"/>
      <c r="FTB755" s="40"/>
      <c r="FTC755" s="40"/>
      <c r="FTD755" s="40"/>
      <c r="FTE755" s="40"/>
      <c r="FTF755" s="40"/>
      <c r="FTG755" s="40"/>
      <c r="FTH755" s="40"/>
      <c r="FTI755" s="40"/>
      <c r="FTJ755" s="40"/>
      <c r="FTK755" s="40"/>
      <c r="FTL755" s="40"/>
      <c r="FTM755" s="40"/>
      <c r="FTN755" s="40"/>
      <c r="FTO755" s="40"/>
      <c r="FTP755" s="40"/>
      <c r="FTQ755" s="40"/>
      <c r="FTR755" s="40"/>
      <c r="FTS755" s="40"/>
      <c r="FTT755" s="40"/>
      <c r="FTU755" s="40"/>
      <c r="FTV755" s="40"/>
      <c r="FTW755" s="40"/>
      <c r="FTX755" s="40"/>
      <c r="FTY755" s="40"/>
      <c r="FTZ755" s="40"/>
      <c r="FUA755" s="40"/>
      <c r="FUB755" s="40"/>
      <c r="FUC755" s="40"/>
      <c r="FUD755" s="40"/>
      <c r="FUE755" s="40"/>
      <c r="FUF755" s="40"/>
      <c r="FUG755" s="40"/>
      <c r="FUH755" s="40"/>
      <c r="FUI755" s="40"/>
      <c r="FUJ755" s="40"/>
      <c r="FUK755" s="40"/>
      <c r="FUL755" s="40"/>
      <c r="FUM755" s="40"/>
      <c r="FUN755" s="40"/>
      <c r="FUO755" s="40"/>
      <c r="FUP755" s="40"/>
      <c r="FUQ755" s="40"/>
      <c r="FUR755" s="40"/>
      <c r="FUS755" s="40"/>
      <c r="FUT755" s="40"/>
      <c r="FUU755" s="40"/>
      <c r="FUV755" s="40"/>
      <c r="FUW755" s="40"/>
      <c r="FUX755" s="40"/>
      <c r="FUY755" s="40"/>
      <c r="FUZ755" s="40"/>
      <c r="FVA755" s="40"/>
      <c r="FVB755" s="40"/>
      <c r="FVC755" s="40"/>
      <c r="FVD755" s="40"/>
      <c r="FVE755" s="40"/>
      <c r="FVF755" s="40"/>
      <c r="FVG755" s="40"/>
      <c r="FVH755" s="40"/>
      <c r="FVI755" s="40"/>
      <c r="FVJ755" s="40"/>
      <c r="FVK755" s="40"/>
      <c r="FVL755" s="40"/>
      <c r="FVM755" s="40"/>
      <c r="FVN755" s="40"/>
      <c r="FVO755" s="40"/>
      <c r="FVP755" s="40"/>
      <c r="FVQ755" s="40"/>
      <c r="FVR755" s="40"/>
      <c r="FVS755" s="40"/>
      <c r="FVT755" s="40"/>
      <c r="FVU755" s="40"/>
      <c r="FVV755" s="40"/>
      <c r="FVW755" s="40"/>
      <c r="FVX755" s="40"/>
      <c r="FVY755" s="40"/>
      <c r="FVZ755" s="40"/>
      <c r="FWA755" s="40"/>
      <c r="FWB755" s="40"/>
      <c r="FWC755" s="40"/>
      <c r="FWD755" s="40"/>
      <c r="FWE755" s="40"/>
      <c r="FWF755" s="40"/>
      <c r="FWG755" s="40"/>
      <c r="FWH755" s="40"/>
      <c r="FWI755" s="40"/>
      <c r="FWJ755" s="40"/>
      <c r="FWK755" s="40"/>
      <c r="FWL755" s="40"/>
      <c r="FWM755" s="40"/>
      <c r="FWN755" s="40"/>
      <c r="FWO755" s="40"/>
      <c r="FWP755" s="40"/>
      <c r="FWQ755" s="40"/>
      <c r="FWR755" s="40"/>
      <c r="FWS755" s="40"/>
      <c r="FWT755" s="40"/>
      <c r="FWU755" s="40"/>
      <c r="FWV755" s="40"/>
      <c r="FWW755" s="40"/>
      <c r="FWX755" s="40"/>
      <c r="FWY755" s="40"/>
      <c r="FWZ755" s="40"/>
      <c r="FXA755" s="40"/>
      <c r="FXB755" s="40"/>
      <c r="FXC755" s="40"/>
      <c r="FXD755" s="40"/>
      <c r="FXE755" s="40"/>
      <c r="FXF755" s="40"/>
      <c r="FXG755" s="40"/>
      <c r="FXH755" s="40"/>
      <c r="FXI755" s="40"/>
      <c r="FXJ755" s="40"/>
      <c r="FXK755" s="40"/>
      <c r="FXL755" s="40"/>
      <c r="FXM755" s="40"/>
      <c r="FXN755" s="40"/>
      <c r="FXO755" s="40"/>
      <c r="FXP755" s="40"/>
      <c r="FXQ755" s="40"/>
      <c r="FXR755" s="40"/>
      <c r="FXS755" s="40"/>
      <c r="FXT755" s="40"/>
      <c r="FXU755" s="40"/>
      <c r="FXV755" s="40"/>
      <c r="FXW755" s="40"/>
      <c r="FXX755" s="40"/>
      <c r="FXY755" s="40"/>
      <c r="FXZ755" s="40"/>
      <c r="FYA755" s="40"/>
      <c r="FYB755" s="40"/>
      <c r="FYC755" s="40"/>
      <c r="FYD755" s="40"/>
      <c r="FYE755" s="40"/>
      <c r="FYF755" s="40"/>
      <c r="FYG755" s="40"/>
      <c r="FYH755" s="40"/>
      <c r="FYI755" s="40"/>
      <c r="FYJ755" s="40"/>
      <c r="FYK755" s="40"/>
      <c r="FYL755" s="40"/>
      <c r="FYM755" s="40"/>
      <c r="FYN755" s="40"/>
      <c r="FYO755" s="40"/>
      <c r="FYP755" s="40"/>
      <c r="FYQ755" s="40"/>
      <c r="FYR755" s="40"/>
      <c r="FYS755" s="40"/>
      <c r="FYT755" s="40"/>
      <c r="FYU755" s="40"/>
      <c r="FYV755" s="40"/>
      <c r="FYW755" s="40"/>
      <c r="FYX755" s="40"/>
      <c r="FYY755" s="40"/>
      <c r="FYZ755" s="40"/>
      <c r="FZA755" s="40"/>
      <c r="FZB755" s="40"/>
      <c r="FZC755" s="40"/>
      <c r="FZD755" s="40"/>
      <c r="FZE755" s="40"/>
      <c r="FZF755" s="40"/>
      <c r="FZG755" s="40"/>
      <c r="FZH755" s="40"/>
      <c r="FZI755" s="40"/>
      <c r="FZJ755" s="40"/>
      <c r="FZK755" s="40"/>
      <c r="FZL755" s="40"/>
      <c r="FZM755" s="40"/>
      <c r="FZN755" s="40"/>
      <c r="FZO755" s="40"/>
      <c r="FZP755" s="40"/>
      <c r="FZQ755" s="40"/>
      <c r="FZR755" s="40"/>
      <c r="FZS755" s="40"/>
      <c r="FZT755" s="40"/>
      <c r="FZU755" s="40"/>
      <c r="FZV755" s="40"/>
      <c r="FZW755" s="40"/>
      <c r="FZX755" s="40"/>
      <c r="FZY755" s="40"/>
      <c r="FZZ755" s="40"/>
      <c r="GAA755" s="40"/>
      <c r="GAB755" s="40"/>
      <c r="GAC755" s="40"/>
      <c r="GAD755" s="40"/>
      <c r="GAE755" s="40"/>
      <c r="GAF755" s="40"/>
      <c r="GAG755" s="40"/>
      <c r="GAH755" s="40"/>
      <c r="GAI755" s="40"/>
      <c r="GAJ755" s="40"/>
      <c r="GAK755" s="40"/>
      <c r="GAL755" s="40"/>
      <c r="GAM755" s="40"/>
      <c r="GAN755" s="40"/>
      <c r="GAO755" s="40"/>
      <c r="GAP755" s="40"/>
      <c r="GAQ755" s="40"/>
      <c r="GAR755" s="40"/>
      <c r="GAS755" s="40"/>
      <c r="GAT755" s="40"/>
      <c r="GAU755" s="40"/>
      <c r="GAV755" s="40"/>
      <c r="GAW755" s="40"/>
      <c r="GAX755" s="40"/>
      <c r="GAY755" s="40"/>
      <c r="GAZ755" s="40"/>
      <c r="GBA755" s="40"/>
      <c r="GBB755" s="40"/>
      <c r="GBC755" s="40"/>
      <c r="GBD755" s="40"/>
      <c r="GBE755" s="40"/>
      <c r="GBF755" s="40"/>
      <c r="GBG755" s="40"/>
      <c r="GBH755" s="40"/>
      <c r="GBI755" s="40"/>
      <c r="GBJ755" s="40"/>
      <c r="GBK755" s="40"/>
      <c r="GBL755" s="40"/>
      <c r="GBM755" s="40"/>
      <c r="GBN755" s="40"/>
      <c r="GBO755" s="40"/>
      <c r="GBP755" s="40"/>
      <c r="GBQ755" s="40"/>
      <c r="GBR755" s="40"/>
      <c r="GBS755" s="40"/>
      <c r="GBT755" s="40"/>
      <c r="GBU755" s="40"/>
      <c r="GBV755" s="40"/>
      <c r="GBW755" s="40"/>
      <c r="GBX755" s="40"/>
      <c r="GBY755" s="40"/>
      <c r="GBZ755" s="40"/>
      <c r="GCA755" s="40"/>
      <c r="GCB755" s="40"/>
      <c r="GCC755" s="40"/>
      <c r="GCD755" s="40"/>
      <c r="GCE755" s="40"/>
      <c r="GCF755" s="40"/>
      <c r="GCG755" s="40"/>
      <c r="GCH755" s="40"/>
      <c r="GCI755" s="40"/>
      <c r="GCJ755" s="40"/>
      <c r="GCK755" s="40"/>
      <c r="GCL755" s="40"/>
      <c r="GCM755" s="40"/>
      <c r="GCN755" s="40"/>
      <c r="GCO755" s="40"/>
      <c r="GCP755" s="40"/>
      <c r="GCQ755" s="40"/>
      <c r="GCR755" s="40"/>
      <c r="GCS755" s="40"/>
      <c r="GCT755" s="40"/>
      <c r="GCU755" s="40"/>
      <c r="GCV755" s="40"/>
      <c r="GCW755" s="40"/>
      <c r="GCX755" s="40"/>
      <c r="GCY755" s="40"/>
      <c r="GCZ755" s="40"/>
      <c r="GDA755" s="40"/>
      <c r="GDB755" s="40"/>
      <c r="GDC755" s="40"/>
      <c r="GDD755" s="40"/>
      <c r="GDE755" s="40"/>
      <c r="GDF755" s="40"/>
      <c r="GDG755" s="40"/>
      <c r="GDH755" s="40"/>
      <c r="GDI755" s="40"/>
      <c r="GDJ755" s="40"/>
      <c r="GDK755" s="40"/>
      <c r="GDL755" s="40"/>
      <c r="GDM755" s="40"/>
      <c r="GDN755" s="40"/>
      <c r="GDO755" s="40"/>
      <c r="GDP755" s="40"/>
      <c r="GDQ755" s="40"/>
      <c r="GDR755" s="40"/>
      <c r="GDS755" s="40"/>
      <c r="GDT755" s="40"/>
      <c r="GDU755" s="40"/>
      <c r="GDV755" s="40"/>
      <c r="GDW755" s="40"/>
      <c r="GDX755" s="40"/>
      <c r="GDY755" s="40"/>
      <c r="GDZ755" s="40"/>
      <c r="GEA755" s="40"/>
      <c r="GEB755" s="40"/>
      <c r="GEC755" s="40"/>
      <c r="GED755" s="40"/>
      <c r="GEE755" s="40"/>
      <c r="GEF755" s="40"/>
      <c r="GEG755" s="40"/>
      <c r="GEH755" s="40"/>
      <c r="GEI755" s="40"/>
      <c r="GEJ755" s="40"/>
      <c r="GEK755" s="40"/>
      <c r="GEL755" s="40"/>
      <c r="GEM755" s="40"/>
      <c r="GEN755" s="40"/>
      <c r="GEO755" s="40"/>
      <c r="GEP755" s="40"/>
      <c r="GEQ755" s="40"/>
      <c r="GER755" s="40"/>
      <c r="GES755" s="40"/>
      <c r="GET755" s="40"/>
      <c r="GEU755" s="40"/>
      <c r="GEV755" s="40"/>
      <c r="GEW755" s="40"/>
      <c r="GEX755" s="40"/>
      <c r="GEY755" s="40"/>
      <c r="GEZ755" s="40"/>
      <c r="GFA755" s="40"/>
      <c r="GFB755" s="40"/>
      <c r="GFC755" s="40"/>
      <c r="GFD755" s="40"/>
      <c r="GFE755" s="40"/>
      <c r="GFF755" s="40"/>
      <c r="GFG755" s="40"/>
      <c r="GFH755" s="40"/>
      <c r="GFI755" s="40"/>
      <c r="GFJ755" s="40"/>
      <c r="GFK755" s="40"/>
      <c r="GFL755" s="40"/>
      <c r="GFM755" s="40"/>
      <c r="GFN755" s="40"/>
      <c r="GFO755" s="40"/>
      <c r="GFP755" s="40"/>
      <c r="GFQ755" s="40"/>
      <c r="GFR755" s="40"/>
      <c r="GFS755" s="40"/>
      <c r="GFT755" s="40"/>
      <c r="GFU755" s="40"/>
      <c r="GFV755" s="40"/>
      <c r="GFW755" s="40"/>
      <c r="GFX755" s="40"/>
      <c r="GFY755" s="40"/>
      <c r="GFZ755" s="40"/>
      <c r="GGA755" s="40"/>
      <c r="GGB755" s="40"/>
      <c r="GGC755" s="40"/>
      <c r="GGD755" s="40"/>
      <c r="GGE755" s="40"/>
      <c r="GGF755" s="40"/>
      <c r="GGG755" s="40"/>
      <c r="GGH755" s="40"/>
      <c r="GGI755" s="40"/>
      <c r="GGJ755" s="40"/>
      <c r="GGK755" s="40"/>
      <c r="GGL755" s="40"/>
      <c r="GGM755" s="40"/>
      <c r="GGN755" s="40"/>
      <c r="GGO755" s="40"/>
      <c r="GGP755" s="40"/>
      <c r="GGQ755" s="40"/>
      <c r="GGR755" s="40"/>
      <c r="GGS755" s="40"/>
      <c r="GGT755" s="40"/>
      <c r="GGU755" s="40"/>
      <c r="GGV755" s="40"/>
      <c r="GGW755" s="40"/>
      <c r="GGX755" s="40"/>
      <c r="GGY755" s="40"/>
      <c r="GGZ755" s="40"/>
      <c r="GHA755" s="40"/>
      <c r="GHB755" s="40"/>
      <c r="GHC755" s="40"/>
      <c r="GHD755" s="40"/>
      <c r="GHE755" s="40"/>
      <c r="GHF755" s="40"/>
      <c r="GHG755" s="40"/>
      <c r="GHH755" s="40"/>
      <c r="GHI755" s="40"/>
      <c r="GHJ755" s="40"/>
      <c r="GHK755" s="40"/>
      <c r="GHL755" s="40"/>
      <c r="GHM755" s="40"/>
      <c r="GHN755" s="40"/>
      <c r="GHO755" s="40"/>
      <c r="GHP755" s="40"/>
      <c r="GHQ755" s="40"/>
      <c r="GHR755" s="40"/>
      <c r="GHS755" s="40"/>
      <c r="GHT755" s="40"/>
      <c r="GHU755" s="40"/>
      <c r="GHV755" s="40"/>
      <c r="GHW755" s="40"/>
      <c r="GHX755" s="40"/>
      <c r="GHY755" s="40"/>
      <c r="GHZ755" s="40"/>
      <c r="GIA755" s="40"/>
      <c r="GIB755" s="40"/>
      <c r="GIC755" s="40"/>
      <c r="GID755" s="40"/>
      <c r="GIE755" s="40"/>
      <c r="GIF755" s="40"/>
      <c r="GIG755" s="40"/>
      <c r="GIH755" s="40"/>
      <c r="GII755" s="40"/>
      <c r="GIJ755" s="40"/>
      <c r="GIK755" s="40"/>
      <c r="GIL755" s="40"/>
      <c r="GIM755" s="40"/>
      <c r="GIN755" s="40"/>
      <c r="GIO755" s="40"/>
      <c r="GIP755" s="40"/>
      <c r="GIQ755" s="40"/>
      <c r="GIR755" s="40"/>
      <c r="GIS755" s="40"/>
      <c r="GIT755" s="40"/>
      <c r="GIU755" s="40"/>
      <c r="GIV755" s="40"/>
      <c r="GIW755" s="40"/>
      <c r="GIX755" s="40"/>
      <c r="GIY755" s="40"/>
      <c r="GIZ755" s="40"/>
      <c r="GJA755" s="40"/>
      <c r="GJB755" s="40"/>
      <c r="GJC755" s="40"/>
      <c r="GJD755" s="40"/>
      <c r="GJE755" s="40"/>
      <c r="GJF755" s="40"/>
      <c r="GJG755" s="40"/>
      <c r="GJH755" s="40"/>
      <c r="GJI755" s="40"/>
      <c r="GJJ755" s="40"/>
      <c r="GJK755" s="40"/>
      <c r="GJL755" s="40"/>
      <c r="GJM755" s="40"/>
      <c r="GJN755" s="40"/>
      <c r="GJO755" s="40"/>
      <c r="GJP755" s="40"/>
      <c r="GJQ755" s="40"/>
      <c r="GJR755" s="40"/>
      <c r="GJS755" s="40"/>
      <c r="GJT755" s="40"/>
      <c r="GJU755" s="40"/>
      <c r="GJV755" s="40"/>
      <c r="GJW755" s="40"/>
      <c r="GJX755" s="40"/>
      <c r="GJY755" s="40"/>
      <c r="GJZ755" s="40"/>
      <c r="GKA755" s="40"/>
      <c r="GKB755" s="40"/>
      <c r="GKC755" s="40"/>
      <c r="GKD755" s="40"/>
      <c r="GKE755" s="40"/>
      <c r="GKF755" s="40"/>
      <c r="GKG755" s="40"/>
      <c r="GKH755" s="40"/>
      <c r="GKI755" s="40"/>
      <c r="GKJ755" s="40"/>
      <c r="GKK755" s="40"/>
      <c r="GKL755" s="40"/>
      <c r="GKM755" s="40"/>
      <c r="GKN755" s="40"/>
      <c r="GKO755" s="40"/>
      <c r="GKP755" s="40"/>
      <c r="GKQ755" s="40"/>
      <c r="GKR755" s="40"/>
      <c r="GKS755" s="40"/>
      <c r="GKT755" s="40"/>
      <c r="GKU755" s="40"/>
      <c r="GKV755" s="40"/>
      <c r="GKW755" s="40"/>
      <c r="GKX755" s="40"/>
      <c r="GKY755" s="40"/>
      <c r="GKZ755" s="40"/>
      <c r="GLA755" s="40"/>
      <c r="GLB755" s="40"/>
      <c r="GLC755" s="40"/>
      <c r="GLD755" s="40"/>
      <c r="GLE755" s="40"/>
      <c r="GLF755" s="40"/>
      <c r="GLG755" s="40"/>
      <c r="GLH755" s="40"/>
      <c r="GLI755" s="40"/>
      <c r="GLJ755" s="40"/>
      <c r="GLK755" s="40"/>
      <c r="GLL755" s="40"/>
      <c r="GLM755" s="40"/>
      <c r="GLN755" s="40"/>
      <c r="GLO755" s="40"/>
      <c r="GLP755" s="40"/>
      <c r="GLQ755" s="40"/>
      <c r="GLR755" s="40"/>
      <c r="GLS755" s="40"/>
      <c r="GLT755" s="40"/>
      <c r="GLU755" s="40"/>
      <c r="GLV755" s="40"/>
      <c r="GLW755" s="40"/>
      <c r="GLX755" s="40"/>
      <c r="GLY755" s="40"/>
      <c r="GLZ755" s="40"/>
      <c r="GMA755" s="40"/>
      <c r="GMB755" s="40"/>
      <c r="GMC755" s="40"/>
      <c r="GMD755" s="40"/>
      <c r="GME755" s="40"/>
      <c r="GMF755" s="40"/>
      <c r="GMG755" s="40"/>
      <c r="GMH755" s="40"/>
      <c r="GMI755" s="40"/>
      <c r="GMJ755" s="40"/>
      <c r="GMK755" s="40"/>
      <c r="GML755" s="40"/>
      <c r="GMM755" s="40"/>
      <c r="GMN755" s="40"/>
      <c r="GMO755" s="40"/>
      <c r="GMP755" s="40"/>
      <c r="GMQ755" s="40"/>
      <c r="GMR755" s="40"/>
      <c r="GMS755" s="40"/>
      <c r="GMT755" s="40"/>
      <c r="GMU755" s="40"/>
      <c r="GMV755" s="40"/>
      <c r="GMW755" s="40"/>
      <c r="GMX755" s="40"/>
      <c r="GMY755" s="40"/>
      <c r="GMZ755" s="40"/>
      <c r="GNA755" s="40"/>
      <c r="GNB755" s="40"/>
      <c r="GNC755" s="40"/>
      <c r="GND755" s="40"/>
      <c r="GNE755" s="40"/>
      <c r="GNF755" s="40"/>
      <c r="GNG755" s="40"/>
      <c r="GNH755" s="40"/>
      <c r="GNI755" s="40"/>
      <c r="GNJ755" s="40"/>
      <c r="GNK755" s="40"/>
      <c r="GNL755" s="40"/>
      <c r="GNM755" s="40"/>
      <c r="GNN755" s="40"/>
      <c r="GNO755" s="40"/>
      <c r="GNP755" s="40"/>
      <c r="GNQ755" s="40"/>
      <c r="GNR755" s="40"/>
      <c r="GNS755" s="40"/>
      <c r="GNT755" s="40"/>
      <c r="GNU755" s="40"/>
      <c r="GNV755" s="40"/>
      <c r="GNW755" s="40"/>
      <c r="GNX755" s="40"/>
      <c r="GNY755" s="40"/>
      <c r="GNZ755" s="40"/>
      <c r="GOA755" s="40"/>
      <c r="GOB755" s="40"/>
      <c r="GOC755" s="40"/>
      <c r="GOD755" s="40"/>
      <c r="GOE755" s="40"/>
      <c r="GOF755" s="40"/>
      <c r="GOG755" s="40"/>
      <c r="GOH755" s="40"/>
      <c r="GOI755" s="40"/>
      <c r="GOJ755" s="40"/>
      <c r="GOK755" s="40"/>
      <c r="GOL755" s="40"/>
      <c r="GOM755" s="40"/>
      <c r="GON755" s="40"/>
      <c r="GOO755" s="40"/>
      <c r="GOP755" s="40"/>
      <c r="GOQ755" s="40"/>
      <c r="GOR755" s="40"/>
      <c r="GOS755" s="40"/>
      <c r="GOT755" s="40"/>
      <c r="GOU755" s="40"/>
      <c r="GOV755" s="40"/>
      <c r="GOW755" s="40"/>
      <c r="GOX755" s="40"/>
      <c r="GOY755" s="40"/>
      <c r="GOZ755" s="40"/>
      <c r="GPA755" s="40"/>
      <c r="GPB755" s="40"/>
      <c r="GPC755" s="40"/>
      <c r="GPD755" s="40"/>
      <c r="GPE755" s="40"/>
      <c r="GPF755" s="40"/>
      <c r="GPG755" s="40"/>
      <c r="GPH755" s="40"/>
      <c r="GPI755" s="40"/>
      <c r="GPJ755" s="40"/>
      <c r="GPK755" s="40"/>
      <c r="GPL755" s="40"/>
      <c r="GPM755" s="40"/>
      <c r="GPN755" s="40"/>
      <c r="GPO755" s="40"/>
      <c r="GPP755" s="40"/>
      <c r="GPQ755" s="40"/>
      <c r="GPR755" s="40"/>
      <c r="GPS755" s="40"/>
      <c r="GPT755" s="40"/>
      <c r="GPU755" s="40"/>
      <c r="GPV755" s="40"/>
      <c r="GPW755" s="40"/>
      <c r="GPX755" s="40"/>
      <c r="GPY755" s="40"/>
      <c r="GPZ755" s="40"/>
      <c r="GQA755" s="40"/>
      <c r="GQB755" s="40"/>
      <c r="GQC755" s="40"/>
      <c r="GQD755" s="40"/>
      <c r="GQE755" s="40"/>
      <c r="GQF755" s="40"/>
      <c r="GQG755" s="40"/>
      <c r="GQH755" s="40"/>
      <c r="GQI755" s="40"/>
      <c r="GQJ755" s="40"/>
      <c r="GQK755" s="40"/>
      <c r="GQL755" s="40"/>
      <c r="GQM755" s="40"/>
      <c r="GQN755" s="40"/>
      <c r="GQO755" s="40"/>
      <c r="GQP755" s="40"/>
      <c r="GQQ755" s="40"/>
      <c r="GQR755" s="40"/>
      <c r="GQS755" s="40"/>
      <c r="GQT755" s="40"/>
      <c r="GQU755" s="40"/>
      <c r="GQV755" s="40"/>
      <c r="GQW755" s="40"/>
      <c r="GQX755" s="40"/>
      <c r="GQY755" s="40"/>
      <c r="GQZ755" s="40"/>
      <c r="GRA755" s="40"/>
      <c r="GRB755" s="40"/>
      <c r="GRC755" s="40"/>
      <c r="GRD755" s="40"/>
      <c r="GRE755" s="40"/>
      <c r="GRF755" s="40"/>
      <c r="GRG755" s="40"/>
      <c r="GRH755" s="40"/>
      <c r="GRI755" s="40"/>
      <c r="GRJ755" s="40"/>
      <c r="GRK755" s="40"/>
      <c r="GRL755" s="40"/>
      <c r="GRM755" s="40"/>
      <c r="GRN755" s="40"/>
      <c r="GRO755" s="40"/>
      <c r="GRP755" s="40"/>
      <c r="GRQ755" s="40"/>
      <c r="GRR755" s="40"/>
      <c r="GRS755" s="40"/>
      <c r="GRT755" s="40"/>
      <c r="GRU755" s="40"/>
      <c r="GRV755" s="40"/>
      <c r="GRW755" s="40"/>
      <c r="GRX755" s="40"/>
      <c r="GRY755" s="40"/>
      <c r="GRZ755" s="40"/>
      <c r="GSA755" s="40"/>
      <c r="GSB755" s="40"/>
      <c r="GSC755" s="40"/>
      <c r="GSD755" s="40"/>
      <c r="GSE755" s="40"/>
      <c r="GSF755" s="40"/>
      <c r="GSG755" s="40"/>
      <c r="GSH755" s="40"/>
      <c r="GSI755" s="40"/>
      <c r="GSJ755" s="40"/>
      <c r="GSK755" s="40"/>
      <c r="GSL755" s="40"/>
      <c r="GSM755" s="40"/>
      <c r="GSN755" s="40"/>
      <c r="GSO755" s="40"/>
      <c r="GSP755" s="40"/>
      <c r="GSQ755" s="40"/>
      <c r="GSR755" s="40"/>
      <c r="GSS755" s="40"/>
      <c r="GST755" s="40"/>
      <c r="GSU755" s="40"/>
      <c r="GSV755" s="40"/>
      <c r="GSW755" s="40"/>
      <c r="GSX755" s="40"/>
      <c r="GSY755" s="40"/>
      <c r="GSZ755" s="40"/>
      <c r="GTA755" s="40"/>
      <c r="GTB755" s="40"/>
      <c r="GTC755" s="40"/>
      <c r="GTD755" s="40"/>
      <c r="GTE755" s="40"/>
      <c r="GTF755" s="40"/>
      <c r="GTG755" s="40"/>
      <c r="GTH755" s="40"/>
      <c r="GTI755" s="40"/>
      <c r="GTJ755" s="40"/>
      <c r="GTK755" s="40"/>
      <c r="GTL755" s="40"/>
      <c r="GTM755" s="40"/>
      <c r="GTN755" s="40"/>
      <c r="GTO755" s="40"/>
      <c r="GTP755" s="40"/>
      <c r="GTQ755" s="40"/>
      <c r="GTR755" s="40"/>
      <c r="GTS755" s="40"/>
      <c r="GTT755" s="40"/>
      <c r="GTU755" s="40"/>
      <c r="GTV755" s="40"/>
      <c r="GTW755" s="40"/>
      <c r="GTX755" s="40"/>
      <c r="GTY755" s="40"/>
      <c r="GTZ755" s="40"/>
      <c r="GUA755" s="40"/>
      <c r="GUB755" s="40"/>
      <c r="GUC755" s="40"/>
      <c r="GUD755" s="40"/>
      <c r="GUE755" s="40"/>
      <c r="GUF755" s="40"/>
      <c r="GUG755" s="40"/>
      <c r="GUH755" s="40"/>
      <c r="GUI755" s="40"/>
      <c r="GUJ755" s="40"/>
      <c r="GUK755" s="40"/>
      <c r="GUL755" s="40"/>
      <c r="GUM755" s="40"/>
      <c r="GUN755" s="40"/>
      <c r="GUO755" s="40"/>
      <c r="GUP755" s="40"/>
      <c r="GUQ755" s="40"/>
      <c r="GUR755" s="40"/>
      <c r="GUS755" s="40"/>
      <c r="GUT755" s="40"/>
      <c r="GUU755" s="40"/>
      <c r="GUV755" s="40"/>
      <c r="GUW755" s="40"/>
      <c r="GUX755" s="40"/>
      <c r="GUY755" s="40"/>
      <c r="GUZ755" s="40"/>
      <c r="GVA755" s="40"/>
      <c r="GVB755" s="40"/>
      <c r="GVC755" s="40"/>
      <c r="GVD755" s="40"/>
      <c r="GVE755" s="40"/>
      <c r="GVF755" s="40"/>
      <c r="GVG755" s="40"/>
      <c r="GVH755" s="40"/>
      <c r="GVI755" s="40"/>
      <c r="GVJ755" s="40"/>
      <c r="GVK755" s="40"/>
      <c r="GVL755" s="40"/>
      <c r="GVM755" s="40"/>
      <c r="GVN755" s="40"/>
      <c r="GVO755" s="40"/>
      <c r="GVP755" s="40"/>
      <c r="GVQ755" s="40"/>
      <c r="GVR755" s="40"/>
      <c r="GVS755" s="40"/>
      <c r="GVT755" s="40"/>
      <c r="GVU755" s="40"/>
      <c r="GVV755" s="40"/>
      <c r="GVW755" s="40"/>
      <c r="GVX755" s="40"/>
      <c r="GVY755" s="40"/>
      <c r="GVZ755" s="40"/>
      <c r="GWA755" s="40"/>
      <c r="GWB755" s="40"/>
      <c r="GWC755" s="40"/>
      <c r="GWD755" s="40"/>
      <c r="GWE755" s="40"/>
      <c r="GWF755" s="40"/>
      <c r="GWG755" s="40"/>
      <c r="GWH755" s="40"/>
      <c r="GWI755" s="40"/>
      <c r="GWJ755" s="40"/>
      <c r="GWK755" s="40"/>
      <c r="GWL755" s="40"/>
      <c r="GWM755" s="40"/>
      <c r="GWN755" s="40"/>
      <c r="GWO755" s="40"/>
      <c r="GWP755" s="40"/>
      <c r="GWQ755" s="40"/>
      <c r="GWR755" s="40"/>
      <c r="GWS755" s="40"/>
      <c r="GWT755" s="40"/>
      <c r="GWU755" s="40"/>
      <c r="GWV755" s="40"/>
      <c r="GWW755" s="40"/>
      <c r="GWX755" s="40"/>
      <c r="GWY755" s="40"/>
      <c r="GWZ755" s="40"/>
      <c r="GXA755" s="40"/>
      <c r="GXB755" s="40"/>
      <c r="GXC755" s="40"/>
      <c r="GXD755" s="40"/>
      <c r="GXE755" s="40"/>
      <c r="GXF755" s="40"/>
      <c r="GXG755" s="40"/>
      <c r="GXH755" s="40"/>
      <c r="GXI755" s="40"/>
      <c r="GXJ755" s="40"/>
      <c r="GXK755" s="40"/>
      <c r="GXL755" s="40"/>
      <c r="GXM755" s="40"/>
      <c r="GXN755" s="40"/>
      <c r="GXO755" s="40"/>
      <c r="GXP755" s="40"/>
      <c r="GXQ755" s="40"/>
      <c r="GXR755" s="40"/>
      <c r="GXS755" s="40"/>
      <c r="GXT755" s="40"/>
      <c r="GXU755" s="40"/>
      <c r="GXV755" s="40"/>
      <c r="GXW755" s="40"/>
      <c r="GXX755" s="40"/>
      <c r="GXY755" s="40"/>
      <c r="GXZ755" s="40"/>
      <c r="GYA755" s="40"/>
      <c r="GYB755" s="40"/>
      <c r="GYC755" s="40"/>
      <c r="GYD755" s="40"/>
      <c r="GYE755" s="40"/>
      <c r="GYF755" s="40"/>
      <c r="GYG755" s="40"/>
      <c r="GYH755" s="40"/>
      <c r="GYI755" s="40"/>
      <c r="GYJ755" s="40"/>
      <c r="GYK755" s="40"/>
      <c r="GYL755" s="40"/>
      <c r="GYM755" s="40"/>
      <c r="GYN755" s="40"/>
      <c r="GYO755" s="40"/>
      <c r="GYP755" s="40"/>
      <c r="GYQ755" s="40"/>
      <c r="GYR755" s="40"/>
      <c r="GYS755" s="40"/>
      <c r="GYT755" s="40"/>
      <c r="GYU755" s="40"/>
      <c r="GYV755" s="40"/>
      <c r="GYW755" s="40"/>
      <c r="GYX755" s="40"/>
      <c r="GYY755" s="40"/>
      <c r="GYZ755" s="40"/>
      <c r="GZA755" s="40"/>
      <c r="GZB755" s="40"/>
      <c r="GZC755" s="40"/>
      <c r="GZD755" s="40"/>
      <c r="GZE755" s="40"/>
      <c r="GZF755" s="40"/>
      <c r="GZG755" s="40"/>
      <c r="GZH755" s="40"/>
      <c r="GZI755" s="40"/>
      <c r="GZJ755" s="40"/>
      <c r="GZK755" s="40"/>
      <c r="GZL755" s="40"/>
      <c r="GZM755" s="40"/>
      <c r="GZN755" s="40"/>
      <c r="GZO755" s="40"/>
      <c r="GZP755" s="40"/>
      <c r="GZQ755" s="40"/>
      <c r="GZR755" s="40"/>
      <c r="GZS755" s="40"/>
      <c r="GZT755" s="40"/>
      <c r="GZU755" s="40"/>
      <c r="GZV755" s="40"/>
      <c r="GZW755" s="40"/>
      <c r="GZX755" s="40"/>
      <c r="GZY755" s="40"/>
      <c r="GZZ755" s="40"/>
      <c r="HAA755" s="40"/>
      <c r="HAB755" s="40"/>
      <c r="HAC755" s="40"/>
      <c r="HAD755" s="40"/>
      <c r="HAE755" s="40"/>
      <c r="HAF755" s="40"/>
      <c r="HAG755" s="40"/>
      <c r="HAH755" s="40"/>
      <c r="HAI755" s="40"/>
      <c r="HAJ755" s="40"/>
      <c r="HAK755" s="40"/>
      <c r="HAL755" s="40"/>
      <c r="HAM755" s="40"/>
      <c r="HAN755" s="40"/>
      <c r="HAO755" s="40"/>
      <c r="HAP755" s="40"/>
      <c r="HAQ755" s="40"/>
      <c r="HAR755" s="40"/>
      <c r="HAS755" s="40"/>
      <c r="HAT755" s="40"/>
      <c r="HAU755" s="40"/>
      <c r="HAV755" s="40"/>
      <c r="HAW755" s="40"/>
      <c r="HAX755" s="40"/>
      <c r="HAY755" s="40"/>
      <c r="HAZ755" s="40"/>
      <c r="HBA755" s="40"/>
      <c r="HBB755" s="40"/>
      <c r="HBC755" s="40"/>
      <c r="HBD755" s="40"/>
      <c r="HBE755" s="40"/>
      <c r="HBF755" s="40"/>
      <c r="HBG755" s="40"/>
      <c r="HBH755" s="40"/>
      <c r="HBI755" s="40"/>
      <c r="HBJ755" s="40"/>
      <c r="HBK755" s="40"/>
      <c r="HBL755" s="40"/>
      <c r="HBM755" s="40"/>
      <c r="HBN755" s="40"/>
      <c r="HBO755" s="40"/>
      <c r="HBP755" s="40"/>
      <c r="HBQ755" s="40"/>
      <c r="HBR755" s="40"/>
      <c r="HBS755" s="40"/>
      <c r="HBT755" s="40"/>
      <c r="HBU755" s="40"/>
      <c r="HBV755" s="40"/>
      <c r="HBW755" s="40"/>
      <c r="HBX755" s="40"/>
      <c r="HBY755" s="40"/>
      <c r="HBZ755" s="40"/>
      <c r="HCA755" s="40"/>
      <c r="HCB755" s="40"/>
      <c r="HCC755" s="40"/>
      <c r="HCD755" s="40"/>
      <c r="HCE755" s="40"/>
      <c r="HCF755" s="40"/>
      <c r="HCG755" s="40"/>
      <c r="HCH755" s="40"/>
      <c r="HCI755" s="40"/>
      <c r="HCJ755" s="40"/>
      <c r="HCK755" s="40"/>
      <c r="HCL755" s="40"/>
      <c r="HCM755" s="40"/>
      <c r="HCN755" s="40"/>
      <c r="HCO755" s="40"/>
      <c r="HCP755" s="40"/>
      <c r="HCQ755" s="40"/>
      <c r="HCR755" s="40"/>
      <c r="HCS755" s="40"/>
      <c r="HCT755" s="40"/>
      <c r="HCU755" s="40"/>
      <c r="HCV755" s="40"/>
      <c r="HCW755" s="40"/>
      <c r="HCX755" s="40"/>
      <c r="HCY755" s="40"/>
      <c r="HCZ755" s="40"/>
      <c r="HDA755" s="40"/>
      <c r="HDB755" s="40"/>
      <c r="HDC755" s="40"/>
      <c r="HDD755" s="40"/>
      <c r="HDE755" s="40"/>
      <c r="HDF755" s="40"/>
      <c r="HDG755" s="40"/>
      <c r="HDH755" s="40"/>
      <c r="HDI755" s="40"/>
      <c r="HDJ755" s="40"/>
      <c r="HDK755" s="40"/>
      <c r="HDL755" s="40"/>
      <c r="HDM755" s="40"/>
      <c r="HDN755" s="40"/>
      <c r="HDO755" s="40"/>
      <c r="HDP755" s="40"/>
      <c r="HDQ755" s="40"/>
      <c r="HDR755" s="40"/>
      <c r="HDS755" s="40"/>
      <c r="HDT755" s="40"/>
      <c r="HDU755" s="40"/>
      <c r="HDV755" s="40"/>
      <c r="HDW755" s="40"/>
      <c r="HDX755" s="40"/>
      <c r="HDY755" s="40"/>
      <c r="HDZ755" s="40"/>
      <c r="HEA755" s="40"/>
      <c r="HEB755" s="40"/>
      <c r="HEC755" s="40"/>
      <c r="HED755" s="40"/>
      <c r="HEE755" s="40"/>
      <c r="HEF755" s="40"/>
      <c r="HEG755" s="40"/>
      <c r="HEH755" s="40"/>
      <c r="HEI755" s="40"/>
      <c r="HEJ755" s="40"/>
      <c r="HEK755" s="40"/>
      <c r="HEL755" s="40"/>
      <c r="HEM755" s="40"/>
      <c r="HEN755" s="40"/>
      <c r="HEO755" s="40"/>
      <c r="HEP755" s="40"/>
      <c r="HEQ755" s="40"/>
      <c r="HER755" s="40"/>
      <c r="HES755" s="40"/>
      <c r="HET755" s="40"/>
      <c r="HEU755" s="40"/>
      <c r="HEV755" s="40"/>
      <c r="HEW755" s="40"/>
      <c r="HEX755" s="40"/>
      <c r="HEY755" s="40"/>
      <c r="HEZ755" s="40"/>
      <c r="HFA755" s="40"/>
      <c r="HFB755" s="40"/>
      <c r="HFC755" s="40"/>
      <c r="HFD755" s="40"/>
      <c r="HFE755" s="40"/>
      <c r="HFF755" s="40"/>
      <c r="HFG755" s="40"/>
      <c r="HFH755" s="40"/>
      <c r="HFI755" s="40"/>
      <c r="HFJ755" s="40"/>
      <c r="HFK755" s="40"/>
      <c r="HFL755" s="40"/>
      <c r="HFM755" s="40"/>
      <c r="HFN755" s="40"/>
      <c r="HFO755" s="40"/>
      <c r="HFP755" s="40"/>
      <c r="HFQ755" s="40"/>
      <c r="HFR755" s="40"/>
      <c r="HFS755" s="40"/>
      <c r="HFT755" s="40"/>
      <c r="HFU755" s="40"/>
      <c r="HFV755" s="40"/>
      <c r="HFW755" s="40"/>
      <c r="HFX755" s="40"/>
      <c r="HFY755" s="40"/>
      <c r="HFZ755" s="40"/>
      <c r="HGA755" s="40"/>
      <c r="HGB755" s="40"/>
      <c r="HGC755" s="40"/>
      <c r="HGD755" s="40"/>
      <c r="HGE755" s="40"/>
      <c r="HGF755" s="40"/>
      <c r="HGG755" s="40"/>
      <c r="HGH755" s="40"/>
      <c r="HGI755" s="40"/>
      <c r="HGJ755" s="40"/>
      <c r="HGK755" s="40"/>
      <c r="HGL755" s="40"/>
      <c r="HGM755" s="40"/>
      <c r="HGN755" s="40"/>
      <c r="HGO755" s="40"/>
      <c r="HGP755" s="40"/>
      <c r="HGQ755" s="40"/>
      <c r="HGR755" s="40"/>
      <c r="HGS755" s="40"/>
      <c r="HGT755" s="40"/>
      <c r="HGU755" s="40"/>
      <c r="HGV755" s="40"/>
      <c r="HGW755" s="40"/>
      <c r="HGX755" s="40"/>
      <c r="HGY755" s="40"/>
      <c r="HGZ755" s="40"/>
      <c r="HHA755" s="40"/>
      <c r="HHB755" s="40"/>
      <c r="HHC755" s="40"/>
      <c r="HHD755" s="40"/>
      <c r="HHE755" s="40"/>
      <c r="HHF755" s="40"/>
      <c r="HHG755" s="40"/>
      <c r="HHH755" s="40"/>
      <c r="HHI755" s="40"/>
      <c r="HHJ755" s="40"/>
      <c r="HHK755" s="40"/>
      <c r="HHL755" s="40"/>
      <c r="HHM755" s="40"/>
      <c r="HHN755" s="40"/>
      <c r="HHO755" s="40"/>
      <c r="HHP755" s="40"/>
      <c r="HHQ755" s="40"/>
      <c r="HHR755" s="40"/>
      <c r="HHS755" s="40"/>
      <c r="HHT755" s="40"/>
      <c r="HHU755" s="40"/>
      <c r="HHV755" s="40"/>
      <c r="HHW755" s="40"/>
      <c r="HHX755" s="40"/>
      <c r="HHY755" s="40"/>
      <c r="HHZ755" s="40"/>
      <c r="HIA755" s="40"/>
      <c r="HIB755" s="40"/>
      <c r="HIC755" s="40"/>
      <c r="HID755" s="40"/>
      <c r="HIE755" s="40"/>
      <c r="HIF755" s="40"/>
      <c r="HIG755" s="40"/>
      <c r="HIH755" s="40"/>
      <c r="HII755" s="40"/>
      <c r="HIJ755" s="40"/>
      <c r="HIK755" s="40"/>
      <c r="HIL755" s="40"/>
      <c r="HIM755" s="40"/>
      <c r="HIN755" s="40"/>
      <c r="HIO755" s="40"/>
      <c r="HIP755" s="40"/>
      <c r="HIQ755" s="40"/>
      <c r="HIR755" s="40"/>
      <c r="HIS755" s="40"/>
      <c r="HIT755" s="40"/>
      <c r="HIU755" s="40"/>
      <c r="HIV755" s="40"/>
      <c r="HIW755" s="40"/>
      <c r="HIX755" s="40"/>
      <c r="HIY755" s="40"/>
      <c r="HIZ755" s="40"/>
      <c r="HJA755" s="40"/>
      <c r="HJB755" s="40"/>
      <c r="HJC755" s="40"/>
      <c r="HJD755" s="40"/>
      <c r="HJE755" s="40"/>
      <c r="HJF755" s="40"/>
      <c r="HJG755" s="40"/>
      <c r="HJH755" s="40"/>
      <c r="HJI755" s="40"/>
      <c r="HJJ755" s="40"/>
      <c r="HJK755" s="40"/>
      <c r="HJL755" s="40"/>
      <c r="HJM755" s="40"/>
      <c r="HJN755" s="40"/>
      <c r="HJO755" s="40"/>
      <c r="HJP755" s="40"/>
      <c r="HJQ755" s="40"/>
      <c r="HJR755" s="40"/>
      <c r="HJS755" s="40"/>
      <c r="HJT755" s="40"/>
      <c r="HJU755" s="40"/>
      <c r="HJV755" s="40"/>
      <c r="HJW755" s="40"/>
      <c r="HJX755" s="40"/>
      <c r="HJY755" s="40"/>
      <c r="HJZ755" s="40"/>
      <c r="HKA755" s="40"/>
      <c r="HKB755" s="40"/>
      <c r="HKC755" s="40"/>
      <c r="HKD755" s="40"/>
      <c r="HKE755" s="40"/>
      <c r="HKF755" s="40"/>
      <c r="HKG755" s="40"/>
      <c r="HKH755" s="40"/>
      <c r="HKI755" s="40"/>
      <c r="HKJ755" s="40"/>
      <c r="HKK755" s="40"/>
      <c r="HKL755" s="40"/>
      <c r="HKM755" s="40"/>
      <c r="HKN755" s="40"/>
      <c r="HKO755" s="40"/>
      <c r="HKP755" s="40"/>
      <c r="HKQ755" s="40"/>
      <c r="HKR755" s="40"/>
      <c r="HKS755" s="40"/>
      <c r="HKT755" s="40"/>
      <c r="HKU755" s="40"/>
      <c r="HKV755" s="40"/>
      <c r="HKW755" s="40"/>
      <c r="HKX755" s="40"/>
      <c r="HKY755" s="40"/>
      <c r="HKZ755" s="40"/>
      <c r="HLA755" s="40"/>
      <c r="HLB755" s="40"/>
      <c r="HLC755" s="40"/>
      <c r="HLD755" s="40"/>
      <c r="HLE755" s="40"/>
      <c r="HLF755" s="40"/>
      <c r="HLG755" s="40"/>
      <c r="HLH755" s="40"/>
      <c r="HLI755" s="40"/>
      <c r="HLJ755" s="40"/>
      <c r="HLK755" s="40"/>
      <c r="HLL755" s="40"/>
      <c r="HLM755" s="40"/>
      <c r="HLN755" s="40"/>
      <c r="HLO755" s="40"/>
      <c r="HLP755" s="40"/>
      <c r="HLQ755" s="40"/>
      <c r="HLR755" s="40"/>
      <c r="HLS755" s="40"/>
      <c r="HLT755" s="40"/>
      <c r="HLU755" s="40"/>
      <c r="HLV755" s="40"/>
      <c r="HLW755" s="40"/>
      <c r="HLX755" s="40"/>
      <c r="HLY755" s="40"/>
      <c r="HLZ755" s="40"/>
      <c r="HMA755" s="40"/>
      <c r="HMB755" s="40"/>
      <c r="HMC755" s="40"/>
      <c r="HMD755" s="40"/>
      <c r="HME755" s="40"/>
      <c r="HMF755" s="40"/>
      <c r="HMG755" s="40"/>
      <c r="HMH755" s="40"/>
      <c r="HMI755" s="40"/>
      <c r="HMJ755" s="40"/>
      <c r="HMK755" s="40"/>
      <c r="HML755" s="40"/>
      <c r="HMM755" s="40"/>
      <c r="HMN755" s="40"/>
      <c r="HMO755" s="40"/>
      <c r="HMP755" s="40"/>
      <c r="HMQ755" s="40"/>
      <c r="HMR755" s="40"/>
      <c r="HMS755" s="40"/>
      <c r="HMT755" s="40"/>
      <c r="HMU755" s="40"/>
      <c r="HMV755" s="40"/>
      <c r="HMW755" s="40"/>
      <c r="HMX755" s="40"/>
      <c r="HMY755" s="40"/>
      <c r="HMZ755" s="40"/>
      <c r="HNA755" s="40"/>
      <c r="HNB755" s="40"/>
      <c r="HNC755" s="40"/>
      <c r="HND755" s="40"/>
      <c r="HNE755" s="40"/>
      <c r="HNF755" s="40"/>
      <c r="HNG755" s="40"/>
      <c r="HNH755" s="40"/>
      <c r="HNI755" s="40"/>
      <c r="HNJ755" s="40"/>
      <c r="HNK755" s="40"/>
      <c r="HNL755" s="40"/>
      <c r="HNM755" s="40"/>
      <c r="HNN755" s="40"/>
      <c r="HNO755" s="40"/>
      <c r="HNP755" s="40"/>
      <c r="HNQ755" s="40"/>
      <c r="HNR755" s="40"/>
      <c r="HNS755" s="40"/>
      <c r="HNT755" s="40"/>
      <c r="HNU755" s="40"/>
      <c r="HNV755" s="40"/>
      <c r="HNW755" s="40"/>
      <c r="HNX755" s="40"/>
      <c r="HNY755" s="40"/>
      <c r="HNZ755" s="40"/>
      <c r="HOA755" s="40"/>
      <c r="HOB755" s="40"/>
      <c r="HOC755" s="40"/>
      <c r="HOD755" s="40"/>
      <c r="HOE755" s="40"/>
      <c r="HOF755" s="40"/>
      <c r="HOG755" s="40"/>
      <c r="HOH755" s="40"/>
      <c r="HOI755" s="40"/>
      <c r="HOJ755" s="40"/>
      <c r="HOK755" s="40"/>
      <c r="HOL755" s="40"/>
      <c r="HOM755" s="40"/>
      <c r="HON755" s="40"/>
      <c r="HOO755" s="40"/>
      <c r="HOP755" s="40"/>
      <c r="HOQ755" s="40"/>
      <c r="HOR755" s="40"/>
      <c r="HOS755" s="40"/>
      <c r="HOT755" s="40"/>
      <c r="HOU755" s="40"/>
      <c r="HOV755" s="40"/>
      <c r="HOW755" s="40"/>
      <c r="HOX755" s="40"/>
      <c r="HOY755" s="40"/>
      <c r="HOZ755" s="40"/>
      <c r="HPA755" s="40"/>
      <c r="HPB755" s="40"/>
      <c r="HPC755" s="40"/>
      <c r="HPD755" s="40"/>
      <c r="HPE755" s="40"/>
      <c r="HPF755" s="40"/>
      <c r="HPG755" s="40"/>
      <c r="HPH755" s="40"/>
      <c r="HPI755" s="40"/>
      <c r="HPJ755" s="40"/>
      <c r="HPK755" s="40"/>
      <c r="HPL755" s="40"/>
      <c r="HPM755" s="40"/>
      <c r="HPN755" s="40"/>
      <c r="HPO755" s="40"/>
      <c r="HPP755" s="40"/>
      <c r="HPQ755" s="40"/>
      <c r="HPR755" s="40"/>
      <c r="HPS755" s="40"/>
      <c r="HPT755" s="40"/>
      <c r="HPU755" s="40"/>
      <c r="HPV755" s="40"/>
      <c r="HPW755" s="40"/>
      <c r="HPX755" s="40"/>
      <c r="HPY755" s="40"/>
      <c r="HPZ755" s="40"/>
      <c r="HQA755" s="40"/>
      <c r="HQB755" s="40"/>
      <c r="HQC755" s="40"/>
      <c r="HQD755" s="40"/>
      <c r="HQE755" s="40"/>
      <c r="HQF755" s="40"/>
      <c r="HQG755" s="40"/>
      <c r="HQH755" s="40"/>
      <c r="HQI755" s="40"/>
      <c r="HQJ755" s="40"/>
      <c r="HQK755" s="40"/>
      <c r="HQL755" s="40"/>
      <c r="HQM755" s="40"/>
      <c r="HQN755" s="40"/>
      <c r="HQO755" s="40"/>
      <c r="HQP755" s="40"/>
      <c r="HQQ755" s="40"/>
      <c r="HQR755" s="40"/>
      <c r="HQS755" s="40"/>
      <c r="HQT755" s="40"/>
      <c r="HQU755" s="40"/>
      <c r="HQV755" s="40"/>
      <c r="HQW755" s="40"/>
      <c r="HQX755" s="40"/>
      <c r="HQY755" s="40"/>
      <c r="HQZ755" s="40"/>
      <c r="HRA755" s="40"/>
      <c r="HRB755" s="40"/>
      <c r="HRC755" s="40"/>
      <c r="HRD755" s="40"/>
      <c r="HRE755" s="40"/>
      <c r="HRF755" s="40"/>
      <c r="HRG755" s="40"/>
      <c r="HRH755" s="40"/>
      <c r="HRI755" s="40"/>
      <c r="HRJ755" s="40"/>
      <c r="HRK755" s="40"/>
      <c r="HRL755" s="40"/>
      <c r="HRM755" s="40"/>
      <c r="HRN755" s="40"/>
      <c r="HRO755" s="40"/>
      <c r="HRP755" s="40"/>
      <c r="HRQ755" s="40"/>
      <c r="HRR755" s="40"/>
      <c r="HRS755" s="40"/>
      <c r="HRT755" s="40"/>
      <c r="HRU755" s="40"/>
      <c r="HRV755" s="40"/>
      <c r="HRW755" s="40"/>
      <c r="HRX755" s="40"/>
      <c r="HRY755" s="40"/>
      <c r="HRZ755" s="40"/>
      <c r="HSA755" s="40"/>
      <c r="HSB755" s="40"/>
      <c r="HSC755" s="40"/>
      <c r="HSD755" s="40"/>
      <c r="HSE755" s="40"/>
      <c r="HSF755" s="40"/>
      <c r="HSG755" s="40"/>
      <c r="HSH755" s="40"/>
      <c r="HSI755" s="40"/>
      <c r="HSJ755" s="40"/>
      <c r="HSK755" s="40"/>
      <c r="HSL755" s="40"/>
      <c r="HSM755" s="40"/>
      <c r="HSN755" s="40"/>
      <c r="HSO755" s="40"/>
      <c r="HSP755" s="40"/>
      <c r="HSQ755" s="40"/>
      <c r="HSR755" s="40"/>
      <c r="HSS755" s="40"/>
      <c r="HST755" s="40"/>
      <c r="HSU755" s="40"/>
      <c r="HSV755" s="40"/>
      <c r="HSW755" s="40"/>
      <c r="HSX755" s="40"/>
      <c r="HSY755" s="40"/>
      <c r="HSZ755" s="40"/>
      <c r="HTA755" s="40"/>
      <c r="HTB755" s="40"/>
      <c r="HTC755" s="40"/>
      <c r="HTD755" s="40"/>
      <c r="HTE755" s="40"/>
      <c r="HTF755" s="40"/>
      <c r="HTG755" s="40"/>
      <c r="HTH755" s="40"/>
      <c r="HTI755" s="40"/>
      <c r="HTJ755" s="40"/>
      <c r="HTK755" s="40"/>
      <c r="HTL755" s="40"/>
      <c r="HTM755" s="40"/>
      <c r="HTN755" s="40"/>
      <c r="HTO755" s="40"/>
      <c r="HTP755" s="40"/>
      <c r="HTQ755" s="40"/>
      <c r="HTR755" s="40"/>
      <c r="HTS755" s="40"/>
      <c r="HTT755" s="40"/>
      <c r="HTU755" s="40"/>
      <c r="HTV755" s="40"/>
      <c r="HTW755" s="40"/>
      <c r="HTX755" s="40"/>
      <c r="HTY755" s="40"/>
      <c r="HTZ755" s="40"/>
      <c r="HUA755" s="40"/>
      <c r="HUB755" s="40"/>
      <c r="HUC755" s="40"/>
      <c r="HUD755" s="40"/>
      <c r="HUE755" s="40"/>
      <c r="HUF755" s="40"/>
      <c r="HUG755" s="40"/>
      <c r="HUH755" s="40"/>
      <c r="HUI755" s="40"/>
      <c r="HUJ755" s="40"/>
      <c r="HUK755" s="40"/>
      <c r="HUL755" s="40"/>
      <c r="HUM755" s="40"/>
      <c r="HUN755" s="40"/>
      <c r="HUO755" s="40"/>
      <c r="HUP755" s="40"/>
      <c r="HUQ755" s="40"/>
      <c r="HUR755" s="40"/>
      <c r="HUS755" s="40"/>
      <c r="HUT755" s="40"/>
      <c r="HUU755" s="40"/>
      <c r="HUV755" s="40"/>
      <c r="HUW755" s="40"/>
      <c r="HUX755" s="40"/>
      <c r="HUY755" s="40"/>
      <c r="HUZ755" s="40"/>
      <c r="HVA755" s="40"/>
      <c r="HVB755" s="40"/>
      <c r="HVC755" s="40"/>
      <c r="HVD755" s="40"/>
      <c r="HVE755" s="40"/>
      <c r="HVF755" s="40"/>
      <c r="HVG755" s="40"/>
      <c r="HVH755" s="40"/>
      <c r="HVI755" s="40"/>
      <c r="HVJ755" s="40"/>
      <c r="HVK755" s="40"/>
      <c r="HVL755" s="40"/>
      <c r="HVM755" s="40"/>
      <c r="HVN755" s="40"/>
      <c r="HVO755" s="40"/>
      <c r="HVP755" s="40"/>
      <c r="HVQ755" s="40"/>
      <c r="HVR755" s="40"/>
      <c r="HVS755" s="40"/>
      <c r="HVT755" s="40"/>
      <c r="HVU755" s="40"/>
      <c r="HVV755" s="40"/>
      <c r="HVW755" s="40"/>
      <c r="HVX755" s="40"/>
      <c r="HVY755" s="40"/>
      <c r="HVZ755" s="40"/>
      <c r="HWA755" s="40"/>
      <c r="HWB755" s="40"/>
      <c r="HWC755" s="40"/>
      <c r="HWD755" s="40"/>
      <c r="HWE755" s="40"/>
      <c r="HWF755" s="40"/>
      <c r="HWG755" s="40"/>
      <c r="HWH755" s="40"/>
      <c r="HWI755" s="40"/>
      <c r="HWJ755" s="40"/>
      <c r="HWK755" s="40"/>
      <c r="HWL755" s="40"/>
      <c r="HWM755" s="40"/>
      <c r="HWN755" s="40"/>
      <c r="HWO755" s="40"/>
      <c r="HWP755" s="40"/>
      <c r="HWQ755" s="40"/>
      <c r="HWR755" s="40"/>
      <c r="HWS755" s="40"/>
      <c r="HWT755" s="40"/>
      <c r="HWU755" s="40"/>
      <c r="HWV755" s="40"/>
      <c r="HWW755" s="40"/>
      <c r="HWX755" s="40"/>
      <c r="HWY755" s="40"/>
      <c r="HWZ755" s="40"/>
      <c r="HXA755" s="40"/>
      <c r="HXB755" s="40"/>
      <c r="HXC755" s="40"/>
      <c r="HXD755" s="40"/>
      <c r="HXE755" s="40"/>
      <c r="HXF755" s="40"/>
      <c r="HXG755" s="40"/>
      <c r="HXH755" s="40"/>
      <c r="HXI755" s="40"/>
      <c r="HXJ755" s="40"/>
      <c r="HXK755" s="40"/>
      <c r="HXL755" s="40"/>
      <c r="HXM755" s="40"/>
      <c r="HXN755" s="40"/>
      <c r="HXO755" s="40"/>
      <c r="HXP755" s="40"/>
      <c r="HXQ755" s="40"/>
      <c r="HXR755" s="40"/>
      <c r="HXS755" s="40"/>
      <c r="HXT755" s="40"/>
      <c r="HXU755" s="40"/>
      <c r="HXV755" s="40"/>
      <c r="HXW755" s="40"/>
      <c r="HXX755" s="40"/>
      <c r="HXY755" s="40"/>
      <c r="HXZ755" s="40"/>
      <c r="HYA755" s="40"/>
      <c r="HYB755" s="40"/>
      <c r="HYC755" s="40"/>
      <c r="HYD755" s="40"/>
      <c r="HYE755" s="40"/>
      <c r="HYF755" s="40"/>
      <c r="HYG755" s="40"/>
      <c r="HYH755" s="40"/>
      <c r="HYI755" s="40"/>
      <c r="HYJ755" s="40"/>
      <c r="HYK755" s="40"/>
      <c r="HYL755" s="40"/>
      <c r="HYM755" s="40"/>
      <c r="HYN755" s="40"/>
      <c r="HYO755" s="40"/>
      <c r="HYP755" s="40"/>
      <c r="HYQ755" s="40"/>
      <c r="HYR755" s="40"/>
      <c r="HYS755" s="40"/>
      <c r="HYT755" s="40"/>
      <c r="HYU755" s="40"/>
      <c r="HYV755" s="40"/>
      <c r="HYW755" s="40"/>
      <c r="HYX755" s="40"/>
      <c r="HYY755" s="40"/>
      <c r="HYZ755" s="40"/>
      <c r="HZA755" s="40"/>
      <c r="HZB755" s="40"/>
      <c r="HZC755" s="40"/>
      <c r="HZD755" s="40"/>
      <c r="HZE755" s="40"/>
      <c r="HZF755" s="40"/>
      <c r="HZG755" s="40"/>
      <c r="HZH755" s="40"/>
      <c r="HZI755" s="40"/>
      <c r="HZJ755" s="40"/>
      <c r="HZK755" s="40"/>
      <c r="HZL755" s="40"/>
      <c r="HZM755" s="40"/>
      <c r="HZN755" s="40"/>
      <c r="HZO755" s="40"/>
      <c r="HZP755" s="40"/>
      <c r="HZQ755" s="40"/>
      <c r="HZR755" s="40"/>
      <c r="HZS755" s="40"/>
      <c r="HZT755" s="40"/>
      <c r="HZU755" s="40"/>
      <c r="HZV755" s="40"/>
      <c r="HZW755" s="40"/>
      <c r="HZX755" s="40"/>
      <c r="HZY755" s="40"/>
      <c r="HZZ755" s="40"/>
      <c r="IAA755" s="40"/>
      <c r="IAB755" s="40"/>
      <c r="IAC755" s="40"/>
      <c r="IAD755" s="40"/>
      <c r="IAE755" s="40"/>
      <c r="IAF755" s="40"/>
      <c r="IAG755" s="40"/>
      <c r="IAH755" s="40"/>
      <c r="IAI755" s="40"/>
      <c r="IAJ755" s="40"/>
      <c r="IAK755" s="40"/>
      <c r="IAL755" s="40"/>
      <c r="IAM755" s="40"/>
      <c r="IAN755" s="40"/>
      <c r="IAO755" s="40"/>
      <c r="IAP755" s="40"/>
      <c r="IAQ755" s="40"/>
      <c r="IAR755" s="40"/>
      <c r="IAS755" s="40"/>
      <c r="IAT755" s="40"/>
      <c r="IAU755" s="40"/>
      <c r="IAV755" s="40"/>
      <c r="IAW755" s="40"/>
      <c r="IAX755" s="40"/>
      <c r="IAY755" s="40"/>
      <c r="IAZ755" s="40"/>
      <c r="IBA755" s="40"/>
      <c r="IBB755" s="40"/>
      <c r="IBC755" s="40"/>
      <c r="IBD755" s="40"/>
      <c r="IBE755" s="40"/>
      <c r="IBF755" s="40"/>
      <c r="IBG755" s="40"/>
      <c r="IBH755" s="40"/>
      <c r="IBI755" s="40"/>
      <c r="IBJ755" s="40"/>
      <c r="IBK755" s="40"/>
      <c r="IBL755" s="40"/>
      <c r="IBM755" s="40"/>
      <c r="IBN755" s="40"/>
      <c r="IBO755" s="40"/>
      <c r="IBP755" s="40"/>
      <c r="IBQ755" s="40"/>
      <c r="IBR755" s="40"/>
      <c r="IBS755" s="40"/>
      <c r="IBT755" s="40"/>
      <c r="IBU755" s="40"/>
      <c r="IBV755" s="40"/>
      <c r="IBW755" s="40"/>
      <c r="IBX755" s="40"/>
      <c r="IBY755" s="40"/>
      <c r="IBZ755" s="40"/>
      <c r="ICA755" s="40"/>
      <c r="ICB755" s="40"/>
      <c r="ICC755" s="40"/>
      <c r="ICD755" s="40"/>
      <c r="ICE755" s="40"/>
      <c r="ICF755" s="40"/>
      <c r="ICG755" s="40"/>
      <c r="ICH755" s="40"/>
      <c r="ICI755" s="40"/>
      <c r="ICJ755" s="40"/>
      <c r="ICK755" s="40"/>
      <c r="ICL755" s="40"/>
      <c r="ICM755" s="40"/>
      <c r="ICN755" s="40"/>
      <c r="ICO755" s="40"/>
      <c r="ICP755" s="40"/>
      <c r="ICQ755" s="40"/>
      <c r="ICR755" s="40"/>
      <c r="ICS755" s="40"/>
      <c r="ICT755" s="40"/>
      <c r="ICU755" s="40"/>
      <c r="ICV755" s="40"/>
      <c r="ICW755" s="40"/>
      <c r="ICX755" s="40"/>
      <c r="ICY755" s="40"/>
      <c r="ICZ755" s="40"/>
      <c r="IDA755" s="40"/>
      <c r="IDB755" s="40"/>
      <c r="IDC755" s="40"/>
      <c r="IDD755" s="40"/>
      <c r="IDE755" s="40"/>
      <c r="IDF755" s="40"/>
      <c r="IDG755" s="40"/>
      <c r="IDH755" s="40"/>
      <c r="IDI755" s="40"/>
      <c r="IDJ755" s="40"/>
      <c r="IDK755" s="40"/>
      <c r="IDL755" s="40"/>
      <c r="IDM755" s="40"/>
      <c r="IDN755" s="40"/>
      <c r="IDO755" s="40"/>
      <c r="IDP755" s="40"/>
      <c r="IDQ755" s="40"/>
      <c r="IDR755" s="40"/>
      <c r="IDS755" s="40"/>
      <c r="IDT755" s="40"/>
      <c r="IDU755" s="40"/>
      <c r="IDV755" s="40"/>
      <c r="IDW755" s="40"/>
      <c r="IDX755" s="40"/>
      <c r="IDY755" s="40"/>
      <c r="IDZ755" s="40"/>
      <c r="IEA755" s="40"/>
      <c r="IEB755" s="40"/>
      <c r="IEC755" s="40"/>
      <c r="IED755" s="40"/>
      <c r="IEE755" s="40"/>
      <c r="IEF755" s="40"/>
      <c r="IEG755" s="40"/>
      <c r="IEH755" s="40"/>
      <c r="IEI755" s="40"/>
      <c r="IEJ755" s="40"/>
      <c r="IEK755" s="40"/>
      <c r="IEL755" s="40"/>
      <c r="IEM755" s="40"/>
      <c r="IEN755" s="40"/>
      <c r="IEO755" s="40"/>
      <c r="IEP755" s="40"/>
      <c r="IEQ755" s="40"/>
      <c r="IER755" s="40"/>
      <c r="IES755" s="40"/>
      <c r="IET755" s="40"/>
      <c r="IEU755" s="40"/>
      <c r="IEV755" s="40"/>
      <c r="IEW755" s="40"/>
      <c r="IEX755" s="40"/>
      <c r="IEY755" s="40"/>
      <c r="IEZ755" s="40"/>
      <c r="IFA755" s="40"/>
      <c r="IFB755" s="40"/>
      <c r="IFC755" s="40"/>
      <c r="IFD755" s="40"/>
      <c r="IFE755" s="40"/>
      <c r="IFF755" s="40"/>
      <c r="IFG755" s="40"/>
      <c r="IFH755" s="40"/>
      <c r="IFI755" s="40"/>
      <c r="IFJ755" s="40"/>
      <c r="IFK755" s="40"/>
      <c r="IFL755" s="40"/>
      <c r="IFM755" s="40"/>
      <c r="IFN755" s="40"/>
      <c r="IFO755" s="40"/>
      <c r="IFP755" s="40"/>
      <c r="IFQ755" s="40"/>
      <c r="IFR755" s="40"/>
      <c r="IFS755" s="40"/>
      <c r="IFT755" s="40"/>
      <c r="IFU755" s="40"/>
      <c r="IFV755" s="40"/>
      <c r="IFW755" s="40"/>
      <c r="IFX755" s="40"/>
      <c r="IFY755" s="40"/>
      <c r="IFZ755" s="40"/>
      <c r="IGA755" s="40"/>
      <c r="IGB755" s="40"/>
      <c r="IGC755" s="40"/>
      <c r="IGD755" s="40"/>
      <c r="IGE755" s="40"/>
      <c r="IGF755" s="40"/>
      <c r="IGG755" s="40"/>
      <c r="IGH755" s="40"/>
      <c r="IGI755" s="40"/>
      <c r="IGJ755" s="40"/>
      <c r="IGK755" s="40"/>
      <c r="IGL755" s="40"/>
      <c r="IGM755" s="40"/>
      <c r="IGN755" s="40"/>
      <c r="IGO755" s="40"/>
      <c r="IGP755" s="40"/>
      <c r="IGQ755" s="40"/>
      <c r="IGR755" s="40"/>
      <c r="IGS755" s="40"/>
      <c r="IGT755" s="40"/>
      <c r="IGU755" s="40"/>
      <c r="IGV755" s="40"/>
      <c r="IGW755" s="40"/>
      <c r="IGX755" s="40"/>
      <c r="IGY755" s="40"/>
      <c r="IGZ755" s="40"/>
      <c r="IHA755" s="40"/>
      <c r="IHB755" s="40"/>
      <c r="IHC755" s="40"/>
      <c r="IHD755" s="40"/>
      <c r="IHE755" s="40"/>
      <c r="IHF755" s="40"/>
      <c r="IHG755" s="40"/>
      <c r="IHH755" s="40"/>
      <c r="IHI755" s="40"/>
      <c r="IHJ755" s="40"/>
      <c r="IHK755" s="40"/>
      <c r="IHL755" s="40"/>
      <c r="IHM755" s="40"/>
      <c r="IHN755" s="40"/>
      <c r="IHO755" s="40"/>
      <c r="IHP755" s="40"/>
      <c r="IHQ755" s="40"/>
      <c r="IHR755" s="40"/>
      <c r="IHS755" s="40"/>
      <c r="IHT755" s="40"/>
      <c r="IHU755" s="40"/>
      <c r="IHV755" s="40"/>
      <c r="IHW755" s="40"/>
      <c r="IHX755" s="40"/>
      <c r="IHY755" s="40"/>
      <c r="IHZ755" s="40"/>
      <c r="IIA755" s="40"/>
      <c r="IIB755" s="40"/>
      <c r="IIC755" s="40"/>
      <c r="IID755" s="40"/>
      <c r="IIE755" s="40"/>
      <c r="IIF755" s="40"/>
      <c r="IIG755" s="40"/>
      <c r="IIH755" s="40"/>
      <c r="III755" s="40"/>
      <c r="IIJ755" s="40"/>
      <c r="IIK755" s="40"/>
      <c r="IIL755" s="40"/>
      <c r="IIM755" s="40"/>
      <c r="IIN755" s="40"/>
      <c r="IIO755" s="40"/>
      <c r="IIP755" s="40"/>
      <c r="IIQ755" s="40"/>
      <c r="IIR755" s="40"/>
      <c r="IIS755" s="40"/>
      <c r="IIT755" s="40"/>
      <c r="IIU755" s="40"/>
      <c r="IIV755" s="40"/>
      <c r="IIW755" s="40"/>
      <c r="IIX755" s="40"/>
      <c r="IIY755" s="40"/>
      <c r="IIZ755" s="40"/>
      <c r="IJA755" s="40"/>
      <c r="IJB755" s="40"/>
      <c r="IJC755" s="40"/>
      <c r="IJD755" s="40"/>
      <c r="IJE755" s="40"/>
      <c r="IJF755" s="40"/>
      <c r="IJG755" s="40"/>
      <c r="IJH755" s="40"/>
      <c r="IJI755" s="40"/>
      <c r="IJJ755" s="40"/>
      <c r="IJK755" s="40"/>
      <c r="IJL755" s="40"/>
      <c r="IJM755" s="40"/>
      <c r="IJN755" s="40"/>
      <c r="IJO755" s="40"/>
      <c r="IJP755" s="40"/>
      <c r="IJQ755" s="40"/>
      <c r="IJR755" s="40"/>
      <c r="IJS755" s="40"/>
      <c r="IJT755" s="40"/>
      <c r="IJU755" s="40"/>
      <c r="IJV755" s="40"/>
      <c r="IJW755" s="40"/>
      <c r="IJX755" s="40"/>
      <c r="IJY755" s="40"/>
      <c r="IJZ755" s="40"/>
      <c r="IKA755" s="40"/>
      <c r="IKB755" s="40"/>
      <c r="IKC755" s="40"/>
      <c r="IKD755" s="40"/>
      <c r="IKE755" s="40"/>
      <c r="IKF755" s="40"/>
      <c r="IKG755" s="40"/>
      <c r="IKH755" s="40"/>
      <c r="IKI755" s="40"/>
      <c r="IKJ755" s="40"/>
      <c r="IKK755" s="40"/>
      <c r="IKL755" s="40"/>
      <c r="IKM755" s="40"/>
      <c r="IKN755" s="40"/>
      <c r="IKO755" s="40"/>
      <c r="IKP755" s="40"/>
      <c r="IKQ755" s="40"/>
      <c r="IKR755" s="40"/>
      <c r="IKS755" s="40"/>
      <c r="IKT755" s="40"/>
      <c r="IKU755" s="40"/>
      <c r="IKV755" s="40"/>
      <c r="IKW755" s="40"/>
      <c r="IKX755" s="40"/>
      <c r="IKY755" s="40"/>
      <c r="IKZ755" s="40"/>
      <c r="ILA755" s="40"/>
      <c r="ILB755" s="40"/>
      <c r="ILC755" s="40"/>
      <c r="ILD755" s="40"/>
      <c r="ILE755" s="40"/>
      <c r="ILF755" s="40"/>
      <c r="ILG755" s="40"/>
      <c r="ILH755" s="40"/>
      <c r="ILI755" s="40"/>
      <c r="ILJ755" s="40"/>
      <c r="ILK755" s="40"/>
      <c r="ILL755" s="40"/>
      <c r="ILM755" s="40"/>
      <c r="ILN755" s="40"/>
      <c r="ILO755" s="40"/>
      <c r="ILP755" s="40"/>
      <c r="ILQ755" s="40"/>
      <c r="ILR755" s="40"/>
      <c r="ILS755" s="40"/>
      <c r="ILT755" s="40"/>
      <c r="ILU755" s="40"/>
      <c r="ILV755" s="40"/>
      <c r="ILW755" s="40"/>
      <c r="ILX755" s="40"/>
      <c r="ILY755" s="40"/>
      <c r="ILZ755" s="40"/>
      <c r="IMA755" s="40"/>
      <c r="IMB755" s="40"/>
      <c r="IMC755" s="40"/>
      <c r="IMD755" s="40"/>
      <c r="IME755" s="40"/>
      <c r="IMF755" s="40"/>
      <c r="IMG755" s="40"/>
      <c r="IMH755" s="40"/>
      <c r="IMI755" s="40"/>
      <c r="IMJ755" s="40"/>
      <c r="IMK755" s="40"/>
      <c r="IML755" s="40"/>
      <c r="IMM755" s="40"/>
      <c r="IMN755" s="40"/>
      <c r="IMO755" s="40"/>
      <c r="IMP755" s="40"/>
      <c r="IMQ755" s="40"/>
      <c r="IMR755" s="40"/>
      <c r="IMS755" s="40"/>
      <c r="IMT755" s="40"/>
      <c r="IMU755" s="40"/>
      <c r="IMV755" s="40"/>
      <c r="IMW755" s="40"/>
      <c r="IMX755" s="40"/>
      <c r="IMY755" s="40"/>
      <c r="IMZ755" s="40"/>
      <c r="INA755" s="40"/>
      <c r="INB755" s="40"/>
      <c r="INC755" s="40"/>
      <c r="IND755" s="40"/>
      <c r="INE755" s="40"/>
      <c r="INF755" s="40"/>
      <c r="ING755" s="40"/>
      <c r="INH755" s="40"/>
      <c r="INI755" s="40"/>
      <c r="INJ755" s="40"/>
      <c r="INK755" s="40"/>
      <c r="INL755" s="40"/>
      <c r="INM755" s="40"/>
      <c r="INN755" s="40"/>
      <c r="INO755" s="40"/>
      <c r="INP755" s="40"/>
      <c r="INQ755" s="40"/>
      <c r="INR755" s="40"/>
      <c r="INS755" s="40"/>
      <c r="INT755" s="40"/>
      <c r="INU755" s="40"/>
      <c r="INV755" s="40"/>
      <c r="INW755" s="40"/>
      <c r="INX755" s="40"/>
      <c r="INY755" s="40"/>
      <c r="INZ755" s="40"/>
      <c r="IOA755" s="40"/>
      <c r="IOB755" s="40"/>
      <c r="IOC755" s="40"/>
      <c r="IOD755" s="40"/>
      <c r="IOE755" s="40"/>
      <c r="IOF755" s="40"/>
      <c r="IOG755" s="40"/>
      <c r="IOH755" s="40"/>
      <c r="IOI755" s="40"/>
      <c r="IOJ755" s="40"/>
      <c r="IOK755" s="40"/>
      <c r="IOL755" s="40"/>
      <c r="IOM755" s="40"/>
      <c r="ION755" s="40"/>
      <c r="IOO755" s="40"/>
      <c r="IOP755" s="40"/>
      <c r="IOQ755" s="40"/>
      <c r="IOR755" s="40"/>
      <c r="IOS755" s="40"/>
      <c r="IOT755" s="40"/>
      <c r="IOU755" s="40"/>
      <c r="IOV755" s="40"/>
      <c r="IOW755" s="40"/>
      <c r="IOX755" s="40"/>
      <c r="IOY755" s="40"/>
      <c r="IOZ755" s="40"/>
      <c r="IPA755" s="40"/>
      <c r="IPB755" s="40"/>
      <c r="IPC755" s="40"/>
      <c r="IPD755" s="40"/>
      <c r="IPE755" s="40"/>
      <c r="IPF755" s="40"/>
      <c r="IPG755" s="40"/>
      <c r="IPH755" s="40"/>
      <c r="IPI755" s="40"/>
      <c r="IPJ755" s="40"/>
      <c r="IPK755" s="40"/>
      <c r="IPL755" s="40"/>
      <c r="IPM755" s="40"/>
      <c r="IPN755" s="40"/>
      <c r="IPO755" s="40"/>
      <c r="IPP755" s="40"/>
      <c r="IPQ755" s="40"/>
      <c r="IPR755" s="40"/>
      <c r="IPS755" s="40"/>
      <c r="IPT755" s="40"/>
      <c r="IPU755" s="40"/>
      <c r="IPV755" s="40"/>
      <c r="IPW755" s="40"/>
      <c r="IPX755" s="40"/>
      <c r="IPY755" s="40"/>
      <c r="IPZ755" s="40"/>
      <c r="IQA755" s="40"/>
      <c r="IQB755" s="40"/>
      <c r="IQC755" s="40"/>
      <c r="IQD755" s="40"/>
      <c r="IQE755" s="40"/>
      <c r="IQF755" s="40"/>
      <c r="IQG755" s="40"/>
      <c r="IQH755" s="40"/>
      <c r="IQI755" s="40"/>
      <c r="IQJ755" s="40"/>
      <c r="IQK755" s="40"/>
      <c r="IQL755" s="40"/>
      <c r="IQM755" s="40"/>
      <c r="IQN755" s="40"/>
      <c r="IQO755" s="40"/>
      <c r="IQP755" s="40"/>
      <c r="IQQ755" s="40"/>
      <c r="IQR755" s="40"/>
      <c r="IQS755" s="40"/>
      <c r="IQT755" s="40"/>
      <c r="IQU755" s="40"/>
      <c r="IQV755" s="40"/>
      <c r="IQW755" s="40"/>
      <c r="IQX755" s="40"/>
      <c r="IQY755" s="40"/>
      <c r="IQZ755" s="40"/>
      <c r="IRA755" s="40"/>
      <c r="IRB755" s="40"/>
      <c r="IRC755" s="40"/>
      <c r="IRD755" s="40"/>
      <c r="IRE755" s="40"/>
      <c r="IRF755" s="40"/>
      <c r="IRG755" s="40"/>
      <c r="IRH755" s="40"/>
      <c r="IRI755" s="40"/>
      <c r="IRJ755" s="40"/>
      <c r="IRK755" s="40"/>
      <c r="IRL755" s="40"/>
      <c r="IRM755" s="40"/>
      <c r="IRN755" s="40"/>
      <c r="IRO755" s="40"/>
      <c r="IRP755" s="40"/>
      <c r="IRQ755" s="40"/>
      <c r="IRR755" s="40"/>
      <c r="IRS755" s="40"/>
      <c r="IRT755" s="40"/>
      <c r="IRU755" s="40"/>
      <c r="IRV755" s="40"/>
      <c r="IRW755" s="40"/>
      <c r="IRX755" s="40"/>
      <c r="IRY755" s="40"/>
      <c r="IRZ755" s="40"/>
      <c r="ISA755" s="40"/>
      <c r="ISB755" s="40"/>
      <c r="ISC755" s="40"/>
      <c r="ISD755" s="40"/>
      <c r="ISE755" s="40"/>
      <c r="ISF755" s="40"/>
      <c r="ISG755" s="40"/>
      <c r="ISH755" s="40"/>
      <c r="ISI755" s="40"/>
      <c r="ISJ755" s="40"/>
      <c r="ISK755" s="40"/>
      <c r="ISL755" s="40"/>
      <c r="ISM755" s="40"/>
      <c r="ISN755" s="40"/>
      <c r="ISO755" s="40"/>
      <c r="ISP755" s="40"/>
      <c r="ISQ755" s="40"/>
      <c r="ISR755" s="40"/>
      <c r="ISS755" s="40"/>
      <c r="IST755" s="40"/>
      <c r="ISU755" s="40"/>
      <c r="ISV755" s="40"/>
      <c r="ISW755" s="40"/>
      <c r="ISX755" s="40"/>
      <c r="ISY755" s="40"/>
      <c r="ISZ755" s="40"/>
      <c r="ITA755" s="40"/>
      <c r="ITB755" s="40"/>
      <c r="ITC755" s="40"/>
      <c r="ITD755" s="40"/>
      <c r="ITE755" s="40"/>
      <c r="ITF755" s="40"/>
      <c r="ITG755" s="40"/>
      <c r="ITH755" s="40"/>
      <c r="ITI755" s="40"/>
      <c r="ITJ755" s="40"/>
      <c r="ITK755" s="40"/>
      <c r="ITL755" s="40"/>
      <c r="ITM755" s="40"/>
      <c r="ITN755" s="40"/>
      <c r="ITO755" s="40"/>
      <c r="ITP755" s="40"/>
      <c r="ITQ755" s="40"/>
      <c r="ITR755" s="40"/>
      <c r="ITS755" s="40"/>
      <c r="ITT755" s="40"/>
      <c r="ITU755" s="40"/>
      <c r="ITV755" s="40"/>
      <c r="ITW755" s="40"/>
      <c r="ITX755" s="40"/>
      <c r="ITY755" s="40"/>
      <c r="ITZ755" s="40"/>
      <c r="IUA755" s="40"/>
      <c r="IUB755" s="40"/>
      <c r="IUC755" s="40"/>
      <c r="IUD755" s="40"/>
      <c r="IUE755" s="40"/>
      <c r="IUF755" s="40"/>
      <c r="IUG755" s="40"/>
      <c r="IUH755" s="40"/>
      <c r="IUI755" s="40"/>
      <c r="IUJ755" s="40"/>
      <c r="IUK755" s="40"/>
      <c r="IUL755" s="40"/>
      <c r="IUM755" s="40"/>
      <c r="IUN755" s="40"/>
      <c r="IUO755" s="40"/>
      <c r="IUP755" s="40"/>
      <c r="IUQ755" s="40"/>
      <c r="IUR755" s="40"/>
      <c r="IUS755" s="40"/>
      <c r="IUT755" s="40"/>
      <c r="IUU755" s="40"/>
      <c r="IUV755" s="40"/>
      <c r="IUW755" s="40"/>
      <c r="IUX755" s="40"/>
      <c r="IUY755" s="40"/>
      <c r="IUZ755" s="40"/>
      <c r="IVA755" s="40"/>
      <c r="IVB755" s="40"/>
      <c r="IVC755" s="40"/>
      <c r="IVD755" s="40"/>
      <c r="IVE755" s="40"/>
      <c r="IVF755" s="40"/>
      <c r="IVG755" s="40"/>
      <c r="IVH755" s="40"/>
      <c r="IVI755" s="40"/>
      <c r="IVJ755" s="40"/>
      <c r="IVK755" s="40"/>
      <c r="IVL755" s="40"/>
      <c r="IVM755" s="40"/>
      <c r="IVN755" s="40"/>
      <c r="IVO755" s="40"/>
      <c r="IVP755" s="40"/>
      <c r="IVQ755" s="40"/>
      <c r="IVR755" s="40"/>
      <c r="IVS755" s="40"/>
      <c r="IVT755" s="40"/>
      <c r="IVU755" s="40"/>
      <c r="IVV755" s="40"/>
      <c r="IVW755" s="40"/>
      <c r="IVX755" s="40"/>
      <c r="IVY755" s="40"/>
      <c r="IVZ755" s="40"/>
      <c r="IWA755" s="40"/>
      <c r="IWB755" s="40"/>
      <c r="IWC755" s="40"/>
      <c r="IWD755" s="40"/>
      <c r="IWE755" s="40"/>
      <c r="IWF755" s="40"/>
      <c r="IWG755" s="40"/>
      <c r="IWH755" s="40"/>
      <c r="IWI755" s="40"/>
      <c r="IWJ755" s="40"/>
      <c r="IWK755" s="40"/>
      <c r="IWL755" s="40"/>
      <c r="IWM755" s="40"/>
      <c r="IWN755" s="40"/>
      <c r="IWO755" s="40"/>
      <c r="IWP755" s="40"/>
      <c r="IWQ755" s="40"/>
      <c r="IWR755" s="40"/>
      <c r="IWS755" s="40"/>
      <c r="IWT755" s="40"/>
      <c r="IWU755" s="40"/>
      <c r="IWV755" s="40"/>
      <c r="IWW755" s="40"/>
      <c r="IWX755" s="40"/>
      <c r="IWY755" s="40"/>
      <c r="IWZ755" s="40"/>
      <c r="IXA755" s="40"/>
      <c r="IXB755" s="40"/>
      <c r="IXC755" s="40"/>
      <c r="IXD755" s="40"/>
      <c r="IXE755" s="40"/>
      <c r="IXF755" s="40"/>
      <c r="IXG755" s="40"/>
      <c r="IXH755" s="40"/>
      <c r="IXI755" s="40"/>
      <c r="IXJ755" s="40"/>
      <c r="IXK755" s="40"/>
      <c r="IXL755" s="40"/>
      <c r="IXM755" s="40"/>
      <c r="IXN755" s="40"/>
      <c r="IXO755" s="40"/>
      <c r="IXP755" s="40"/>
      <c r="IXQ755" s="40"/>
      <c r="IXR755" s="40"/>
      <c r="IXS755" s="40"/>
      <c r="IXT755" s="40"/>
      <c r="IXU755" s="40"/>
      <c r="IXV755" s="40"/>
      <c r="IXW755" s="40"/>
      <c r="IXX755" s="40"/>
      <c r="IXY755" s="40"/>
      <c r="IXZ755" s="40"/>
      <c r="IYA755" s="40"/>
      <c r="IYB755" s="40"/>
      <c r="IYC755" s="40"/>
      <c r="IYD755" s="40"/>
      <c r="IYE755" s="40"/>
      <c r="IYF755" s="40"/>
      <c r="IYG755" s="40"/>
      <c r="IYH755" s="40"/>
      <c r="IYI755" s="40"/>
      <c r="IYJ755" s="40"/>
      <c r="IYK755" s="40"/>
      <c r="IYL755" s="40"/>
      <c r="IYM755" s="40"/>
      <c r="IYN755" s="40"/>
      <c r="IYO755" s="40"/>
      <c r="IYP755" s="40"/>
      <c r="IYQ755" s="40"/>
      <c r="IYR755" s="40"/>
      <c r="IYS755" s="40"/>
      <c r="IYT755" s="40"/>
      <c r="IYU755" s="40"/>
      <c r="IYV755" s="40"/>
      <c r="IYW755" s="40"/>
      <c r="IYX755" s="40"/>
      <c r="IYY755" s="40"/>
      <c r="IYZ755" s="40"/>
      <c r="IZA755" s="40"/>
      <c r="IZB755" s="40"/>
      <c r="IZC755" s="40"/>
      <c r="IZD755" s="40"/>
      <c r="IZE755" s="40"/>
      <c r="IZF755" s="40"/>
      <c r="IZG755" s="40"/>
      <c r="IZH755" s="40"/>
      <c r="IZI755" s="40"/>
      <c r="IZJ755" s="40"/>
      <c r="IZK755" s="40"/>
      <c r="IZL755" s="40"/>
      <c r="IZM755" s="40"/>
      <c r="IZN755" s="40"/>
      <c r="IZO755" s="40"/>
      <c r="IZP755" s="40"/>
      <c r="IZQ755" s="40"/>
      <c r="IZR755" s="40"/>
      <c r="IZS755" s="40"/>
      <c r="IZT755" s="40"/>
      <c r="IZU755" s="40"/>
      <c r="IZV755" s="40"/>
      <c r="IZW755" s="40"/>
      <c r="IZX755" s="40"/>
      <c r="IZY755" s="40"/>
      <c r="IZZ755" s="40"/>
      <c r="JAA755" s="40"/>
      <c r="JAB755" s="40"/>
      <c r="JAC755" s="40"/>
      <c r="JAD755" s="40"/>
      <c r="JAE755" s="40"/>
      <c r="JAF755" s="40"/>
      <c r="JAG755" s="40"/>
      <c r="JAH755" s="40"/>
      <c r="JAI755" s="40"/>
      <c r="JAJ755" s="40"/>
      <c r="JAK755" s="40"/>
      <c r="JAL755" s="40"/>
      <c r="JAM755" s="40"/>
      <c r="JAN755" s="40"/>
      <c r="JAO755" s="40"/>
      <c r="JAP755" s="40"/>
      <c r="JAQ755" s="40"/>
      <c r="JAR755" s="40"/>
      <c r="JAS755" s="40"/>
      <c r="JAT755" s="40"/>
      <c r="JAU755" s="40"/>
      <c r="JAV755" s="40"/>
      <c r="JAW755" s="40"/>
      <c r="JAX755" s="40"/>
      <c r="JAY755" s="40"/>
      <c r="JAZ755" s="40"/>
      <c r="JBA755" s="40"/>
      <c r="JBB755" s="40"/>
      <c r="JBC755" s="40"/>
      <c r="JBD755" s="40"/>
      <c r="JBE755" s="40"/>
      <c r="JBF755" s="40"/>
      <c r="JBG755" s="40"/>
      <c r="JBH755" s="40"/>
      <c r="JBI755" s="40"/>
      <c r="JBJ755" s="40"/>
      <c r="JBK755" s="40"/>
      <c r="JBL755" s="40"/>
      <c r="JBM755" s="40"/>
      <c r="JBN755" s="40"/>
      <c r="JBO755" s="40"/>
      <c r="JBP755" s="40"/>
      <c r="JBQ755" s="40"/>
      <c r="JBR755" s="40"/>
      <c r="JBS755" s="40"/>
      <c r="JBT755" s="40"/>
      <c r="JBU755" s="40"/>
      <c r="JBV755" s="40"/>
      <c r="JBW755" s="40"/>
      <c r="JBX755" s="40"/>
      <c r="JBY755" s="40"/>
      <c r="JBZ755" s="40"/>
      <c r="JCA755" s="40"/>
      <c r="JCB755" s="40"/>
      <c r="JCC755" s="40"/>
      <c r="JCD755" s="40"/>
      <c r="JCE755" s="40"/>
      <c r="JCF755" s="40"/>
      <c r="JCG755" s="40"/>
      <c r="JCH755" s="40"/>
      <c r="JCI755" s="40"/>
      <c r="JCJ755" s="40"/>
      <c r="JCK755" s="40"/>
      <c r="JCL755" s="40"/>
      <c r="JCM755" s="40"/>
      <c r="JCN755" s="40"/>
      <c r="JCO755" s="40"/>
      <c r="JCP755" s="40"/>
      <c r="JCQ755" s="40"/>
      <c r="JCR755" s="40"/>
      <c r="JCS755" s="40"/>
      <c r="JCT755" s="40"/>
      <c r="JCU755" s="40"/>
      <c r="JCV755" s="40"/>
      <c r="JCW755" s="40"/>
      <c r="JCX755" s="40"/>
      <c r="JCY755" s="40"/>
      <c r="JCZ755" s="40"/>
      <c r="JDA755" s="40"/>
      <c r="JDB755" s="40"/>
      <c r="JDC755" s="40"/>
      <c r="JDD755" s="40"/>
      <c r="JDE755" s="40"/>
      <c r="JDF755" s="40"/>
      <c r="JDG755" s="40"/>
      <c r="JDH755" s="40"/>
      <c r="JDI755" s="40"/>
      <c r="JDJ755" s="40"/>
      <c r="JDK755" s="40"/>
      <c r="JDL755" s="40"/>
      <c r="JDM755" s="40"/>
      <c r="JDN755" s="40"/>
      <c r="JDO755" s="40"/>
      <c r="JDP755" s="40"/>
      <c r="JDQ755" s="40"/>
      <c r="JDR755" s="40"/>
      <c r="JDS755" s="40"/>
      <c r="JDT755" s="40"/>
      <c r="JDU755" s="40"/>
      <c r="JDV755" s="40"/>
      <c r="JDW755" s="40"/>
      <c r="JDX755" s="40"/>
      <c r="JDY755" s="40"/>
      <c r="JDZ755" s="40"/>
      <c r="JEA755" s="40"/>
      <c r="JEB755" s="40"/>
      <c r="JEC755" s="40"/>
      <c r="JED755" s="40"/>
      <c r="JEE755" s="40"/>
      <c r="JEF755" s="40"/>
      <c r="JEG755" s="40"/>
      <c r="JEH755" s="40"/>
      <c r="JEI755" s="40"/>
      <c r="JEJ755" s="40"/>
      <c r="JEK755" s="40"/>
      <c r="JEL755" s="40"/>
      <c r="JEM755" s="40"/>
      <c r="JEN755" s="40"/>
      <c r="JEO755" s="40"/>
      <c r="JEP755" s="40"/>
      <c r="JEQ755" s="40"/>
      <c r="JER755" s="40"/>
      <c r="JES755" s="40"/>
      <c r="JET755" s="40"/>
      <c r="JEU755" s="40"/>
      <c r="JEV755" s="40"/>
      <c r="JEW755" s="40"/>
      <c r="JEX755" s="40"/>
      <c r="JEY755" s="40"/>
      <c r="JEZ755" s="40"/>
      <c r="JFA755" s="40"/>
      <c r="JFB755" s="40"/>
      <c r="JFC755" s="40"/>
      <c r="JFD755" s="40"/>
      <c r="JFE755" s="40"/>
      <c r="JFF755" s="40"/>
      <c r="JFG755" s="40"/>
      <c r="JFH755" s="40"/>
      <c r="JFI755" s="40"/>
      <c r="JFJ755" s="40"/>
      <c r="JFK755" s="40"/>
      <c r="JFL755" s="40"/>
      <c r="JFM755" s="40"/>
      <c r="JFN755" s="40"/>
      <c r="JFO755" s="40"/>
      <c r="JFP755" s="40"/>
      <c r="JFQ755" s="40"/>
      <c r="JFR755" s="40"/>
      <c r="JFS755" s="40"/>
      <c r="JFT755" s="40"/>
      <c r="JFU755" s="40"/>
      <c r="JFV755" s="40"/>
      <c r="JFW755" s="40"/>
      <c r="JFX755" s="40"/>
      <c r="JFY755" s="40"/>
      <c r="JFZ755" s="40"/>
      <c r="JGA755" s="40"/>
      <c r="JGB755" s="40"/>
      <c r="JGC755" s="40"/>
      <c r="JGD755" s="40"/>
      <c r="JGE755" s="40"/>
      <c r="JGF755" s="40"/>
      <c r="JGG755" s="40"/>
      <c r="JGH755" s="40"/>
      <c r="JGI755" s="40"/>
      <c r="JGJ755" s="40"/>
      <c r="JGK755" s="40"/>
      <c r="JGL755" s="40"/>
      <c r="JGM755" s="40"/>
      <c r="JGN755" s="40"/>
      <c r="JGO755" s="40"/>
      <c r="JGP755" s="40"/>
      <c r="JGQ755" s="40"/>
      <c r="JGR755" s="40"/>
      <c r="JGS755" s="40"/>
      <c r="JGT755" s="40"/>
      <c r="JGU755" s="40"/>
      <c r="JGV755" s="40"/>
      <c r="JGW755" s="40"/>
      <c r="JGX755" s="40"/>
      <c r="JGY755" s="40"/>
      <c r="JGZ755" s="40"/>
      <c r="JHA755" s="40"/>
      <c r="JHB755" s="40"/>
      <c r="JHC755" s="40"/>
      <c r="JHD755" s="40"/>
      <c r="JHE755" s="40"/>
      <c r="JHF755" s="40"/>
      <c r="JHG755" s="40"/>
      <c r="JHH755" s="40"/>
      <c r="JHI755" s="40"/>
      <c r="JHJ755" s="40"/>
      <c r="JHK755" s="40"/>
      <c r="JHL755" s="40"/>
      <c r="JHM755" s="40"/>
      <c r="JHN755" s="40"/>
      <c r="JHO755" s="40"/>
      <c r="JHP755" s="40"/>
      <c r="JHQ755" s="40"/>
      <c r="JHR755" s="40"/>
      <c r="JHS755" s="40"/>
      <c r="JHT755" s="40"/>
      <c r="JHU755" s="40"/>
      <c r="JHV755" s="40"/>
      <c r="JHW755" s="40"/>
      <c r="JHX755" s="40"/>
      <c r="JHY755" s="40"/>
      <c r="JHZ755" s="40"/>
      <c r="JIA755" s="40"/>
      <c r="JIB755" s="40"/>
      <c r="JIC755" s="40"/>
      <c r="JID755" s="40"/>
      <c r="JIE755" s="40"/>
      <c r="JIF755" s="40"/>
      <c r="JIG755" s="40"/>
      <c r="JIH755" s="40"/>
      <c r="JII755" s="40"/>
      <c r="JIJ755" s="40"/>
      <c r="JIK755" s="40"/>
      <c r="JIL755" s="40"/>
      <c r="JIM755" s="40"/>
      <c r="JIN755" s="40"/>
      <c r="JIO755" s="40"/>
      <c r="JIP755" s="40"/>
      <c r="JIQ755" s="40"/>
      <c r="JIR755" s="40"/>
      <c r="JIS755" s="40"/>
      <c r="JIT755" s="40"/>
      <c r="JIU755" s="40"/>
      <c r="JIV755" s="40"/>
      <c r="JIW755" s="40"/>
      <c r="JIX755" s="40"/>
      <c r="JIY755" s="40"/>
      <c r="JIZ755" s="40"/>
      <c r="JJA755" s="40"/>
      <c r="JJB755" s="40"/>
      <c r="JJC755" s="40"/>
      <c r="JJD755" s="40"/>
      <c r="JJE755" s="40"/>
      <c r="JJF755" s="40"/>
      <c r="JJG755" s="40"/>
      <c r="JJH755" s="40"/>
      <c r="JJI755" s="40"/>
      <c r="JJJ755" s="40"/>
      <c r="JJK755" s="40"/>
      <c r="JJL755" s="40"/>
      <c r="JJM755" s="40"/>
      <c r="JJN755" s="40"/>
      <c r="JJO755" s="40"/>
      <c r="JJP755" s="40"/>
      <c r="JJQ755" s="40"/>
      <c r="JJR755" s="40"/>
      <c r="JJS755" s="40"/>
      <c r="JJT755" s="40"/>
      <c r="JJU755" s="40"/>
      <c r="JJV755" s="40"/>
      <c r="JJW755" s="40"/>
      <c r="JJX755" s="40"/>
      <c r="JJY755" s="40"/>
      <c r="JJZ755" s="40"/>
      <c r="JKA755" s="40"/>
      <c r="JKB755" s="40"/>
      <c r="JKC755" s="40"/>
      <c r="JKD755" s="40"/>
      <c r="JKE755" s="40"/>
      <c r="JKF755" s="40"/>
      <c r="JKG755" s="40"/>
      <c r="JKH755" s="40"/>
      <c r="JKI755" s="40"/>
      <c r="JKJ755" s="40"/>
      <c r="JKK755" s="40"/>
      <c r="JKL755" s="40"/>
      <c r="JKM755" s="40"/>
      <c r="JKN755" s="40"/>
      <c r="JKO755" s="40"/>
      <c r="JKP755" s="40"/>
      <c r="JKQ755" s="40"/>
      <c r="JKR755" s="40"/>
      <c r="JKS755" s="40"/>
      <c r="JKT755" s="40"/>
      <c r="JKU755" s="40"/>
      <c r="JKV755" s="40"/>
      <c r="JKW755" s="40"/>
      <c r="JKX755" s="40"/>
      <c r="JKY755" s="40"/>
      <c r="JKZ755" s="40"/>
      <c r="JLA755" s="40"/>
      <c r="JLB755" s="40"/>
      <c r="JLC755" s="40"/>
      <c r="JLD755" s="40"/>
      <c r="JLE755" s="40"/>
      <c r="JLF755" s="40"/>
      <c r="JLG755" s="40"/>
      <c r="JLH755" s="40"/>
      <c r="JLI755" s="40"/>
      <c r="JLJ755" s="40"/>
      <c r="JLK755" s="40"/>
      <c r="JLL755" s="40"/>
      <c r="JLM755" s="40"/>
      <c r="JLN755" s="40"/>
      <c r="JLO755" s="40"/>
      <c r="JLP755" s="40"/>
      <c r="JLQ755" s="40"/>
      <c r="JLR755" s="40"/>
      <c r="JLS755" s="40"/>
      <c r="JLT755" s="40"/>
      <c r="JLU755" s="40"/>
      <c r="JLV755" s="40"/>
      <c r="JLW755" s="40"/>
      <c r="JLX755" s="40"/>
      <c r="JLY755" s="40"/>
      <c r="JLZ755" s="40"/>
      <c r="JMA755" s="40"/>
      <c r="JMB755" s="40"/>
      <c r="JMC755" s="40"/>
      <c r="JMD755" s="40"/>
      <c r="JME755" s="40"/>
      <c r="JMF755" s="40"/>
      <c r="JMG755" s="40"/>
      <c r="JMH755" s="40"/>
      <c r="JMI755" s="40"/>
      <c r="JMJ755" s="40"/>
      <c r="JMK755" s="40"/>
      <c r="JML755" s="40"/>
      <c r="JMM755" s="40"/>
      <c r="JMN755" s="40"/>
      <c r="JMO755" s="40"/>
      <c r="JMP755" s="40"/>
      <c r="JMQ755" s="40"/>
      <c r="JMR755" s="40"/>
      <c r="JMS755" s="40"/>
      <c r="JMT755" s="40"/>
      <c r="JMU755" s="40"/>
      <c r="JMV755" s="40"/>
      <c r="JMW755" s="40"/>
      <c r="JMX755" s="40"/>
      <c r="JMY755" s="40"/>
      <c r="JMZ755" s="40"/>
      <c r="JNA755" s="40"/>
      <c r="JNB755" s="40"/>
      <c r="JNC755" s="40"/>
      <c r="JND755" s="40"/>
      <c r="JNE755" s="40"/>
      <c r="JNF755" s="40"/>
      <c r="JNG755" s="40"/>
      <c r="JNH755" s="40"/>
      <c r="JNI755" s="40"/>
      <c r="JNJ755" s="40"/>
      <c r="JNK755" s="40"/>
      <c r="JNL755" s="40"/>
      <c r="JNM755" s="40"/>
      <c r="JNN755" s="40"/>
      <c r="JNO755" s="40"/>
      <c r="JNP755" s="40"/>
      <c r="JNQ755" s="40"/>
      <c r="JNR755" s="40"/>
      <c r="JNS755" s="40"/>
      <c r="JNT755" s="40"/>
      <c r="JNU755" s="40"/>
      <c r="JNV755" s="40"/>
      <c r="JNW755" s="40"/>
      <c r="JNX755" s="40"/>
      <c r="JNY755" s="40"/>
      <c r="JNZ755" s="40"/>
      <c r="JOA755" s="40"/>
      <c r="JOB755" s="40"/>
      <c r="JOC755" s="40"/>
      <c r="JOD755" s="40"/>
      <c r="JOE755" s="40"/>
      <c r="JOF755" s="40"/>
      <c r="JOG755" s="40"/>
      <c r="JOH755" s="40"/>
      <c r="JOI755" s="40"/>
      <c r="JOJ755" s="40"/>
      <c r="JOK755" s="40"/>
      <c r="JOL755" s="40"/>
      <c r="JOM755" s="40"/>
      <c r="JON755" s="40"/>
      <c r="JOO755" s="40"/>
      <c r="JOP755" s="40"/>
      <c r="JOQ755" s="40"/>
      <c r="JOR755" s="40"/>
      <c r="JOS755" s="40"/>
      <c r="JOT755" s="40"/>
      <c r="JOU755" s="40"/>
      <c r="JOV755" s="40"/>
      <c r="JOW755" s="40"/>
      <c r="JOX755" s="40"/>
      <c r="JOY755" s="40"/>
      <c r="JOZ755" s="40"/>
      <c r="JPA755" s="40"/>
      <c r="JPB755" s="40"/>
      <c r="JPC755" s="40"/>
      <c r="JPD755" s="40"/>
      <c r="JPE755" s="40"/>
      <c r="JPF755" s="40"/>
      <c r="JPG755" s="40"/>
      <c r="JPH755" s="40"/>
      <c r="JPI755" s="40"/>
      <c r="JPJ755" s="40"/>
      <c r="JPK755" s="40"/>
      <c r="JPL755" s="40"/>
      <c r="JPM755" s="40"/>
      <c r="JPN755" s="40"/>
      <c r="JPO755" s="40"/>
      <c r="JPP755" s="40"/>
      <c r="JPQ755" s="40"/>
      <c r="JPR755" s="40"/>
      <c r="JPS755" s="40"/>
      <c r="JPT755" s="40"/>
      <c r="JPU755" s="40"/>
      <c r="JPV755" s="40"/>
      <c r="JPW755" s="40"/>
      <c r="JPX755" s="40"/>
      <c r="JPY755" s="40"/>
      <c r="JPZ755" s="40"/>
      <c r="JQA755" s="40"/>
      <c r="JQB755" s="40"/>
      <c r="JQC755" s="40"/>
      <c r="JQD755" s="40"/>
      <c r="JQE755" s="40"/>
      <c r="JQF755" s="40"/>
      <c r="JQG755" s="40"/>
      <c r="JQH755" s="40"/>
      <c r="JQI755" s="40"/>
      <c r="JQJ755" s="40"/>
      <c r="JQK755" s="40"/>
      <c r="JQL755" s="40"/>
      <c r="JQM755" s="40"/>
      <c r="JQN755" s="40"/>
      <c r="JQO755" s="40"/>
      <c r="JQP755" s="40"/>
      <c r="JQQ755" s="40"/>
      <c r="JQR755" s="40"/>
      <c r="JQS755" s="40"/>
      <c r="JQT755" s="40"/>
      <c r="JQU755" s="40"/>
      <c r="JQV755" s="40"/>
      <c r="JQW755" s="40"/>
      <c r="JQX755" s="40"/>
      <c r="JQY755" s="40"/>
      <c r="JQZ755" s="40"/>
      <c r="JRA755" s="40"/>
      <c r="JRB755" s="40"/>
      <c r="JRC755" s="40"/>
      <c r="JRD755" s="40"/>
      <c r="JRE755" s="40"/>
      <c r="JRF755" s="40"/>
      <c r="JRG755" s="40"/>
      <c r="JRH755" s="40"/>
      <c r="JRI755" s="40"/>
      <c r="JRJ755" s="40"/>
      <c r="JRK755" s="40"/>
      <c r="JRL755" s="40"/>
      <c r="JRM755" s="40"/>
      <c r="JRN755" s="40"/>
      <c r="JRO755" s="40"/>
      <c r="JRP755" s="40"/>
      <c r="JRQ755" s="40"/>
      <c r="JRR755" s="40"/>
      <c r="JRS755" s="40"/>
      <c r="JRT755" s="40"/>
      <c r="JRU755" s="40"/>
      <c r="JRV755" s="40"/>
      <c r="JRW755" s="40"/>
      <c r="JRX755" s="40"/>
      <c r="JRY755" s="40"/>
      <c r="JRZ755" s="40"/>
      <c r="JSA755" s="40"/>
      <c r="JSB755" s="40"/>
      <c r="JSC755" s="40"/>
      <c r="JSD755" s="40"/>
      <c r="JSE755" s="40"/>
      <c r="JSF755" s="40"/>
      <c r="JSG755" s="40"/>
      <c r="JSH755" s="40"/>
      <c r="JSI755" s="40"/>
      <c r="JSJ755" s="40"/>
      <c r="JSK755" s="40"/>
      <c r="JSL755" s="40"/>
      <c r="JSM755" s="40"/>
      <c r="JSN755" s="40"/>
      <c r="JSO755" s="40"/>
      <c r="JSP755" s="40"/>
      <c r="JSQ755" s="40"/>
      <c r="JSR755" s="40"/>
      <c r="JSS755" s="40"/>
      <c r="JST755" s="40"/>
      <c r="JSU755" s="40"/>
      <c r="JSV755" s="40"/>
      <c r="JSW755" s="40"/>
      <c r="JSX755" s="40"/>
      <c r="JSY755" s="40"/>
      <c r="JSZ755" s="40"/>
      <c r="JTA755" s="40"/>
      <c r="JTB755" s="40"/>
      <c r="JTC755" s="40"/>
      <c r="JTD755" s="40"/>
      <c r="JTE755" s="40"/>
      <c r="JTF755" s="40"/>
      <c r="JTG755" s="40"/>
      <c r="JTH755" s="40"/>
      <c r="JTI755" s="40"/>
      <c r="JTJ755" s="40"/>
      <c r="JTK755" s="40"/>
      <c r="JTL755" s="40"/>
      <c r="JTM755" s="40"/>
      <c r="JTN755" s="40"/>
      <c r="JTO755" s="40"/>
      <c r="JTP755" s="40"/>
      <c r="JTQ755" s="40"/>
      <c r="JTR755" s="40"/>
      <c r="JTS755" s="40"/>
      <c r="JTT755" s="40"/>
      <c r="JTU755" s="40"/>
      <c r="JTV755" s="40"/>
      <c r="JTW755" s="40"/>
      <c r="JTX755" s="40"/>
      <c r="JTY755" s="40"/>
      <c r="JTZ755" s="40"/>
      <c r="JUA755" s="40"/>
      <c r="JUB755" s="40"/>
      <c r="JUC755" s="40"/>
      <c r="JUD755" s="40"/>
      <c r="JUE755" s="40"/>
      <c r="JUF755" s="40"/>
      <c r="JUG755" s="40"/>
      <c r="JUH755" s="40"/>
      <c r="JUI755" s="40"/>
      <c r="JUJ755" s="40"/>
      <c r="JUK755" s="40"/>
      <c r="JUL755" s="40"/>
      <c r="JUM755" s="40"/>
      <c r="JUN755" s="40"/>
      <c r="JUO755" s="40"/>
      <c r="JUP755" s="40"/>
      <c r="JUQ755" s="40"/>
      <c r="JUR755" s="40"/>
      <c r="JUS755" s="40"/>
      <c r="JUT755" s="40"/>
      <c r="JUU755" s="40"/>
      <c r="JUV755" s="40"/>
      <c r="JUW755" s="40"/>
      <c r="JUX755" s="40"/>
      <c r="JUY755" s="40"/>
      <c r="JUZ755" s="40"/>
      <c r="JVA755" s="40"/>
      <c r="JVB755" s="40"/>
      <c r="JVC755" s="40"/>
      <c r="JVD755" s="40"/>
      <c r="JVE755" s="40"/>
      <c r="JVF755" s="40"/>
      <c r="JVG755" s="40"/>
      <c r="JVH755" s="40"/>
      <c r="JVI755" s="40"/>
      <c r="JVJ755" s="40"/>
      <c r="JVK755" s="40"/>
      <c r="JVL755" s="40"/>
      <c r="JVM755" s="40"/>
      <c r="JVN755" s="40"/>
      <c r="JVO755" s="40"/>
      <c r="JVP755" s="40"/>
      <c r="JVQ755" s="40"/>
      <c r="JVR755" s="40"/>
      <c r="JVS755" s="40"/>
      <c r="JVT755" s="40"/>
      <c r="JVU755" s="40"/>
      <c r="JVV755" s="40"/>
      <c r="JVW755" s="40"/>
      <c r="JVX755" s="40"/>
      <c r="JVY755" s="40"/>
      <c r="JVZ755" s="40"/>
      <c r="JWA755" s="40"/>
      <c r="JWB755" s="40"/>
      <c r="JWC755" s="40"/>
      <c r="JWD755" s="40"/>
      <c r="JWE755" s="40"/>
      <c r="JWF755" s="40"/>
      <c r="JWG755" s="40"/>
      <c r="JWH755" s="40"/>
      <c r="JWI755" s="40"/>
      <c r="JWJ755" s="40"/>
      <c r="JWK755" s="40"/>
      <c r="JWL755" s="40"/>
      <c r="JWM755" s="40"/>
      <c r="JWN755" s="40"/>
      <c r="JWO755" s="40"/>
      <c r="JWP755" s="40"/>
      <c r="JWQ755" s="40"/>
      <c r="JWR755" s="40"/>
      <c r="JWS755" s="40"/>
      <c r="JWT755" s="40"/>
      <c r="JWU755" s="40"/>
      <c r="JWV755" s="40"/>
      <c r="JWW755" s="40"/>
      <c r="JWX755" s="40"/>
      <c r="JWY755" s="40"/>
      <c r="JWZ755" s="40"/>
      <c r="JXA755" s="40"/>
      <c r="JXB755" s="40"/>
      <c r="JXC755" s="40"/>
      <c r="JXD755" s="40"/>
      <c r="JXE755" s="40"/>
      <c r="JXF755" s="40"/>
      <c r="JXG755" s="40"/>
      <c r="JXH755" s="40"/>
      <c r="JXI755" s="40"/>
      <c r="JXJ755" s="40"/>
      <c r="JXK755" s="40"/>
      <c r="JXL755" s="40"/>
      <c r="JXM755" s="40"/>
      <c r="JXN755" s="40"/>
      <c r="JXO755" s="40"/>
      <c r="JXP755" s="40"/>
      <c r="JXQ755" s="40"/>
      <c r="JXR755" s="40"/>
      <c r="JXS755" s="40"/>
      <c r="JXT755" s="40"/>
      <c r="JXU755" s="40"/>
      <c r="JXV755" s="40"/>
      <c r="JXW755" s="40"/>
      <c r="JXX755" s="40"/>
      <c r="JXY755" s="40"/>
      <c r="JXZ755" s="40"/>
      <c r="JYA755" s="40"/>
      <c r="JYB755" s="40"/>
      <c r="JYC755" s="40"/>
      <c r="JYD755" s="40"/>
      <c r="JYE755" s="40"/>
      <c r="JYF755" s="40"/>
      <c r="JYG755" s="40"/>
      <c r="JYH755" s="40"/>
      <c r="JYI755" s="40"/>
      <c r="JYJ755" s="40"/>
      <c r="JYK755" s="40"/>
      <c r="JYL755" s="40"/>
      <c r="JYM755" s="40"/>
      <c r="JYN755" s="40"/>
      <c r="JYO755" s="40"/>
      <c r="JYP755" s="40"/>
      <c r="JYQ755" s="40"/>
      <c r="JYR755" s="40"/>
      <c r="JYS755" s="40"/>
      <c r="JYT755" s="40"/>
      <c r="JYU755" s="40"/>
      <c r="JYV755" s="40"/>
      <c r="JYW755" s="40"/>
      <c r="JYX755" s="40"/>
      <c r="JYY755" s="40"/>
      <c r="JYZ755" s="40"/>
      <c r="JZA755" s="40"/>
      <c r="JZB755" s="40"/>
      <c r="JZC755" s="40"/>
      <c r="JZD755" s="40"/>
      <c r="JZE755" s="40"/>
      <c r="JZF755" s="40"/>
      <c r="JZG755" s="40"/>
      <c r="JZH755" s="40"/>
      <c r="JZI755" s="40"/>
      <c r="JZJ755" s="40"/>
      <c r="JZK755" s="40"/>
      <c r="JZL755" s="40"/>
      <c r="JZM755" s="40"/>
      <c r="JZN755" s="40"/>
      <c r="JZO755" s="40"/>
      <c r="JZP755" s="40"/>
      <c r="JZQ755" s="40"/>
      <c r="JZR755" s="40"/>
      <c r="JZS755" s="40"/>
      <c r="JZT755" s="40"/>
      <c r="JZU755" s="40"/>
      <c r="JZV755" s="40"/>
      <c r="JZW755" s="40"/>
      <c r="JZX755" s="40"/>
      <c r="JZY755" s="40"/>
      <c r="JZZ755" s="40"/>
      <c r="KAA755" s="40"/>
      <c r="KAB755" s="40"/>
      <c r="KAC755" s="40"/>
      <c r="KAD755" s="40"/>
      <c r="KAE755" s="40"/>
      <c r="KAF755" s="40"/>
      <c r="KAG755" s="40"/>
      <c r="KAH755" s="40"/>
      <c r="KAI755" s="40"/>
      <c r="KAJ755" s="40"/>
      <c r="KAK755" s="40"/>
      <c r="KAL755" s="40"/>
      <c r="KAM755" s="40"/>
      <c r="KAN755" s="40"/>
      <c r="KAO755" s="40"/>
      <c r="KAP755" s="40"/>
      <c r="KAQ755" s="40"/>
      <c r="KAR755" s="40"/>
      <c r="KAS755" s="40"/>
      <c r="KAT755" s="40"/>
      <c r="KAU755" s="40"/>
      <c r="KAV755" s="40"/>
      <c r="KAW755" s="40"/>
      <c r="KAX755" s="40"/>
      <c r="KAY755" s="40"/>
      <c r="KAZ755" s="40"/>
      <c r="KBA755" s="40"/>
      <c r="KBB755" s="40"/>
      <c r="KBC755" s="40"/>
      <c r="KBD755" s="40"/>
      <c r="KBE755" s="40"/>
      <c r="KBF755" s="40"/>
      <c r="KBG755" s="40"/>
      <c r="KBH755" s="40"/>
      <c r="KBI755" s="40"/>
      <c r="KBJ755" s="40"/>
      <c r="KBK755" s="40"/>
      <c r="KBL755" s="40"/>
      <c r="KBM755" s="40"/>
      <c r="KBN755" s="40"/>
      <c r="KBO755" s="40"/>
      <c r="KBP755" s="40"/>
      <c r="KBQ755" s="40"/>
      <c r="KBR755" s="40"/>
      <c r="KBS755" s="40"/>
      <c r="KBT755" s="40"/>
      <c r="KBU755" s="40"/>
      <c r="KBV755" s="40"/>
      <c r="KBW755" s="40"/>
      <c r="KBX755" s="40"/>
      <c r="KBY755" s="40"/>
      <c r="KBZ755" s="40"/>
      <c r="KCA755" s="40"/>
      <c r="KCB755" s="40"/>
      <c r="KCC755" s="40"/>
      <c r="KCD755" s="40"/>
      <c r="KCE755" s="40"/>
      <c r="KCF755" s="40"/>
      <c r="KCG755" s="40"/>
      <c r="KCH755" s="40"/>
      <c r="KCI755" s="40"/>
      <c r="KCJ755" s="40"/>
      <c r="KCK755" s="40"/>
      <c r="KCL755" s="40"/>
      <c r="KCM755" s="40"/>
      <c r="KCN755" s="40"/>
      <c r="KCO755" s="40"/>
      <c r="KCP755" s="40"/>
      <c r="KCQ755" s="40"/>
      <c r="KCR755" s="40"/>
      <c r="KCS755" s="40"/>
      <c r="KCT755" s="40"/>
      <c r="KCU755" s="40"/>
      <c r="KCV755" s="40"/>
      <c r="KCW755" s="40"/>
      <c r="KCX755" s="40"/>
      <c r="KCY755" s="40"/>
      <c r="KCZ755" s="40"/>
      <c r="KDA755" s="40"/>
      <c r="KDB755" s="40"/>
      <c r="KDC755" s="40"/>
      <c r="KDD755" s="40"/>
      <c r="KDE755" s="40"/>
      <c r="KDF755" s="40"/>
      <c r="KDG755" s="40"/>
      <c r="KDH755" s="40"/>
      <c r="KDI755" s="40"/>
      <c r="KDJ755" s="40"/>
      <c r="KDK755" s="40"/>
      <c r="KDL755" s="40"/>
      <c r="KDM755" s="40"/>
      <c r="KDN755" s="40"/>
      <c r="KDO755" s="40"/>
      <c r="KDP755" s="40"/>
      <c r="KDQ755" s="40"/>
      <c r="KDR755" s="40"/>
      <c r="KDS755" s="40"/>
      <c r="KDT755" s="40"/>
      <c r="KDU755" s="40"/>
      <c r="KDV755" s="40"/>
      <c r="KDW755" s="40"/>
      <c r="KDX755" s="40"/>
      <c r="KDY755" s="40"/>
      <c r="KDZ755" s="40"/>
      <c r="KEA755" s="40"/>
      <c r="KEB755" s="40"/>
      <c r="KEC755" s="40"/>
      <c r="KED755" s="40"/>
      <c r="KEE755" s="40"/>
      <c r="KEF755" s="40"/>
      <c r="KEG755" s="40"/>
      <c r="KEH755" s="40"/>
      <c r="KEI755" s="40"/>
      <c r="KEJ755" s="40"/>
      <c r="KEK755" s="40"/>
      <c r="KEL755" s="40"/>
      <c r="KEM755" s="40"/>
      <c r="KEN755" s="40"/>
      <c r="KEO755" s="40"/>
      <c r="KEP755" s="40"/>
      <c r="KEQ755" s="40"/>
      <c r="KER755" s="40"/>
      <c r="KES755" s="40"/>
      <c r="KET755" s="40"/>
      <c r="KEU755" s="40"/>
      <c r="KEV755" s="40"/>
      <c r="KEW755" s="40"/>
      <c r="KEX755" s="40"/>
      <c r="KEY755" s="40"/>
      <c r="KEZ755" s="40"/>
      <c r="KFA755" s="40"/>
      <c r="KFB755" s="40"/>
      <c r="KFC755" s="40"/>
      <c r="KFD755" s="40"/>
      <c r="KFE755" s="40"/>
      <c r="KFF755" s="40"/>
      <c r="KFG755" s="40"/>
      <c r="KFH755" s="40"/>
      <c r="KFI755" s="40"/>
      <c r="KFJ755" s="40"/>
      <c r="KFK755" s="40"/>
      <c r="KFL755" s="40"/>
      <c r="KFM755" s="40"/>
      <c r="KFN755" s="40"/>
      <c r="KFO755" s="40"/>
      <c r="KFP755" s="40"/>
      <c r="KFQ755" s="40"/>
      <c r="KFR755" s="40"/>
      <c r="KFS755" s="40"/>
      <c r="KFT755" s="40"/>
      <c r="KFU755" s="40"/>
      <c r="KFV755" s="40"/>
      <c r="KFW755" s="40"/>
      <c r="KFX755" s="40"/>
      <c r="KFY755" s="40"/>
      <c r="KFZ755" s="40"/>
      <c r="KGA755" s="40"/>
      <c r="KGB755" s="40"/>
      <c r="KGC755" s="40"/>
      <c r="KGD755" s="40"/>
      <c r="KGE755" s="40"/>
      <c r="KGF755" s="40"/>
      <c r="KGG755" s="40"/>
      <c r="KGH755" s="40"/>
      <c r="KGI755" s="40"/>
      <c r="KGJ755" s="40"/>
      <c r="KGK755" s="40"/>
      <c r="KGL755" s="40"/>
      <c r="KGM755" s="40"/>
      <c r="KGN755" s="40"/>
      <c r="KGO755" s="40"/>
      <c r="KGP755" s="40"/>
      <c r="KGQ755" s="40"/>
      <c r="KGR755" s="40"/>
      <c r="KGS755" s="40"/>
      <c r="KGT755" s="40"/>
      <c r="KGU755" s="40"/>
      <c r="KGV755" s="40"/>
      <c r="KGW755" s="40"/>
      <c r="KGX755" s="40"/>
      <c r="KGY755" s="40"/>
      <c r="KGZ755" s="40"/>
      <c r="KHA755" s="40"/>
      <c r="KHB755" s="40"/>
      <c r="KHC755" s="40"/>
      <c r="KHD755" s="40"/>
      <c r="KHE755" s="40"/>
      <c r="KHF755" s="40"/>
      <c r="KHG755" s="40"/>
      <c r="KHH755" s="40"/>
      <c r="KHI755" s="40"/>
      <c r="KHJ755" s="40"/>
      <c r="KHK755" s="40"/>
      <c r="KHL755" s="40"/>
      <c r="KHM755" s="40"/>
      <c r="KHN755" s="40"/>
      <c r="KHO755" s="40"/>
      <c r="KHP755" s="40"/>
      <c r="KHQ755" s="40"/>
      <c r="KHR755" s="40"/>
      <c r="KHS755" s="40"/>
      <c r="KHT755" s="40"/>
      <c r="KHU755" s="40"/>
      <c r="KHV755" s="40"/>
      <c r="KHW755" s="40"/>
      <c r="KHX755" s="40"/>
      <c r="KHY755" s="40"/>
      <c r="KHZ755" s="40"/>
      <c r="KIA755" s="40"/>
      <c r="KIB755" s="40"/>
      <c r="KIC755" s="40"/>
      <c r="KID755" s="40"/>
      <c r="KIE755" s="40"/>
      <c r="KIF755" s="40"/>
      <c r="KIG755" s="40"/>
      <c r="KIH755" s="40"/>
      <c r="KII755" s="40"/>
      <c r="KIJ755" s="40"/>
      <c r="KIK755" s="40"/>
      <c r="KIL755" s="40"/>
      <c r="KIM755" s="40"/>
      <c r="KIN755" s="40"/>
      <c r="KIO755" s="40"/>
      <c r="KIP755" s="40"/>
      <c r="KIQ755" s="40"/>
      <c r="KIR755" s="40"/>
      <c r="KIS755" s="40"/>
      <c r="KIT755" s="40"/>
      <c r="KIU755" s="40"/>
      <c r="KIV755" s="40"/>
      <c r="KIW755" s="40"/>
      <c r="KIX755" s="40"/>
      <c r="KIY755" s="40"/>
      <c r="KIZ755" s="40"/>
      <c r="KJA755" s="40"/>
      <c r="KJB755" s="40"/>
      <c r="KJC755" s="40"/>
      <c r="KJD755" s="40"/>
      <c r="KJE755" s="40"/>
      <c r="KJF755" s="40"/>
      <c r="KJG755" s="40"/>
      <c r="KJH755" s="40"/>
      <c r="KJI755" s="40"/>
      <c r="KJJ755" s="40"/>
      <c r="KJK755" s="40"/>
      <c r="KJL755" s="40"/>
      <c r="KJM755" s="40"/>
      <c r="KJN755" s="40"/>
      <c r="KJO755" s="40"/>
      <c r="KJP755" s="40"/>
      <c r="KJQ755" s="40"/>
      <c r="KJR755" s="40"/>
      <c r="KJS755" s="40"/>
      <c r="KJT755" s="40"/>
      <c r="KJU755" s="40"/>
      <c r="KJV755" s="40"/>
      <c r="KJW755" s="40"/>
      <c r="KJX755" s="40"/>
      <c r="KJY755" s="40"/>
      <c r="KJZ755" s="40"/>
      <c r="KKA755" s="40"/>
      <c r="KKB755" s="40"/>
      <c r="KKC755" s="40"/>
      <c r="KKD755" s="40"/>
      <c r="KKE755" s="40"/>
      <c r="KKF755" s="40"/>
      <c r="KKG755" s="40"/>
      <c r="KKH755" s="40"/>
      <c r="KKI755" s="40"/>
      <c r="KKJ755" s="40"/>
      <c r="KKK755" s="40"/>
      <c r="KKL755" s="40"/>
      <c r="KKM755" s="40"/>
      <c r="KKN755" s="40"/>
      <c r="KKO755" s="40"/>
      <c r="KKP755" s="40"/>
      <c r="KKQ755" s="40"/>
      <c r="KKR755" s="40"/>
      <c r="KKS755" s="40"/>
      <c r="KKT755" s="40"/>
      <c r="KKU755" s="40"/>
      <c r="KKV755" s="40"/>
      <c r="KKW755" s="40"/>
      <c r="KKX755" s="40"/>
      <c r="KKY755" s="40"/>
      <c r="KKZ755" s="40"/>
      <c r="KLA755" s="40"/>
      <c r="KLB755" s="40"/>
      <c r="KLC755" s="40"/>
      <c r="KLD755" s="40"/>
      <c r="KLE755" s="40"/>
      <c r="KLF755" s="40"/>
      <c r="KLG755" s="40"/>
      <c r="KLH755" s="40"/>
      <c r="KLI755" s="40"/>
      <c r="KLJ755" s="40"/>
      <c r="KLK755" s="40"/>
      <c r="KLL755" s="40"/>
      <c r="KLM755" s="40"/>
      <c r="KLN755" s="40"/>
      <c r="KLO755" s="40"/>
      <c r="KLP755" s="40"/>
      <c r="KLQ755" s="40"/>
      <c r="KLR755" s="40"/>
      <c r="KLS755" s="40"/>
      <c r="KLT755" s="40"/>
      <c r="KLU755" s="40"/>
      <c r="KLV755" s="40"/>
      <c r="KLW755" s="40"/>
      <c r="KLX755" s="40"/>
      <c r="KLY755" s="40"/>
      <c r="KLZ755" s="40"/>
      <c r="KMA755" s="40"/>
      <c r="KMB755" s="40"/>
      <c r="KMC755" s="40"/>
      <c r="KMD755" s="40"/>
      <c r="KME755" s="40"/>
      <c r="KMF755" s="40"/>
      <c r="KMG755" s="40"/>
      <c r="KMH755" s="40"/>
      <c r="KMI755" s="40"/>
      <c r="KMJ755" s="40"/>
      <c r="KMK755" s="40"/>
      <c r="KML755" s="40"/>
      <c r="KMM755" s="40"/>
      <c r="KMN755" s="40"/>
      <c r="KMO755" s="40"/>
      <c r="KMP755" s="40"/>
      <c r="KMQ755" s="40"/>
      <c r="KMR755" s="40"/>
      <c r="KMS755" s="40"/>
      <c r="KMT755" s="40"/>
      <c r="KMU755" s="40"/>
      <c r="KMV755" s="40"/>
      <c r="KMW755" s="40"/>
      <c r="KMX755" s="40"/>
      <c r="KMY755" s="40"/>
      <c r="KMZ755" s="40"/>
      <c r="KNA755" s="40"/>
      <c r="KNB755" s="40"/>
      <c r="KNC755" s="40"/>
      <c r="KND755" s="40"/>
      <c r="KNE755" s="40"/>
      <c r="KNF755" s="40"/>
      <c r="KNG755" s="40"/>
      <c r="KNH755" s="40"/>
      <c r="KNI755" s="40"/>
      <c r="KNJ755" s="40"/>
      <c r="KNK755" s="40"/>
      <c r="KNL755" s="40"/>
      <c r="KNM755" s="40"/>
      <c r="KNN755" s="40"/>
      <c r="KNO755" s="40"/>
      <c r="KNP755" s="40"/>
      <c r="KNQ755" s="40"/>
      <c r="KNR755" s="40"/>
      <c r="KNS755" s="40"/>
      <c r="KNT755" s="40"/>
      <c r="KNU755" s="40"/>
      <c r="KNV755" s="40"/>
      <c r="KNW755" s="40"/>
      <c r="KNX755" s="40"/>
      <c r="KNY755" s="40"/>
      <c r="KNZ755" s="40"/>
      <c r="KOA755" s="40"/>
      <c r="KOB755" s="40"/>
      <c r="KOC755" s="40"/>
      <c r="KOD755" s="40"/>
      <c r="KOE755" s="40"/>
      <c r="KOF755" s="40"/>
      <c r="KOG755" s="40"/>
      <c r="KOH755" s="40"/>
      <c r="KOI755" s="40"/>
      <c r="KOJ755" s="40"/>
      <c r="KOK755" s="40"/>
      <c r="KOL755" s="40"/>
      <c r="KOM755" s="40"/>
      <c r="KON755" s="40"/>
      <c r="KOO755" s="40"/>
      <c r="KOP755" s="40"/>
      <c r="KOQ755" s="40"/>
      <c r="KOR755" s="40"/>
      <c r="KOS755" s="40"/>
      <c r="KOT755" s="40"/>
      <c r="KOU755" s="40"/>
      <c r="KOV755" s="40"/>
      <c r="KOW755" s="40"/>
      <c r="KOX755" s="40"/>
      <c r="KOY755" s="40"/>
      <c r="KOZ755" s="40"/>
      <c r="KPA755" s="40"/>
      <c r="KPB755" s="40"/>
      <c r="KPC755" s="40"/>
      <c r="KPD755" s="40"/>
      <c r="KPE755" s="40"/>
      <c r="KPF755" s="40"/>
      <c r="KPG755" s="40"/>
      <c r="KPH755" s="40"/>
      <c r="KPI755" s="40"/>
      <c r="KPJ755" s="40"/>
      <c r="KPK755" s="40"/>
      <c r="KPL755" s="40"/>
      <c r="KPM755" s="40"/>
      <c r="KPN755" s="40"/>
      <c r="KPO755" s="40"/>
      <c r="KPP755" s="40"/>
      <c r="KPQ755" s="40"/>
      <c r="KPR755" s="40"/>
      <c r="KPS755" s="40"/>
      <c r="KPT755" s="40"/>
      <c r="KPU755" s="40"/>
      <c r="KPV755" s="40"/>
      <c r="KPW755" s="40"/>
      <c r="KPX755" s="40"/>
      <c r="KPY755" s="40"/>
      <c r="KPZ755" s="40"/>
      <c r="KQA755" s="40"/>
      <c r="KQB755" s="40"/>
      <c r="KQC755" s="40"/>
      <c r="KQD755" s="40"/>
      <c r="KQE755" s="40"/>
      <c r="KQF755" s="40"/>
      <c r="KQG755" s="40"/>
      <c r="KQH755" s="40"/>
      <c r="KQI755" s="40"/>
      <c r="KQJ755" s="40"/>
      <c r="KQK755" s="40"/>
      <c r="KQL755" s="40"/>
      <c r="KQM755" s="40"/>
      <c r="KQN755" s="40"/>
      <c r="KQO755" s="40"/>
      <c r="KQP755" s="40"/>
      <c r="KQQ755" s="40"/>
      <c r="KQR755" s="40"/>
      <c r="KQS755" s="40"/>
      <c r="KQT755" s="40"/>
      <c r="KQU755" s="40"/>
      <c r="KQV755" s="40"/>
      <c r="KQW755" s="40"/>
      <c r="KQX755" s="40"/>
      <c r="KQY755" s="40"/>
      <c r="KQZ755" s="40"/>
      <c r="KRA755" s="40"/>
      <c r="KRB755" s="40"/>
      <c r="KRC755" s="40"/>
      <c r="KRD755" s="40"/>
      <c r="KRE755" s="40"/>
      <c r="KRF755" s="40"/>
      <c r="KRG755" s="40"/>
      <c r="KRH755" s="40"/>
      <c r="KRI755" s="40"/>
      <c r="KRJ755" s="40"/>
      <c r="KRK755" s="40"/>
      <c r="KRL755" s="40"/>
      <c r="KRM755" s="40"/>
      <c r="KRN755" s="40"/>
      <c r="KRO755" s="40"/>
      <c r="KRP755" s="40"/>
      <c r="KRQ755" s="40"/>
      <c r="KRR755" s="40"/>
      <c r="KRS755" s="40"/>
      <c r="KRT755" s="40"/>
      <c r="KRU755" s="40"/>
      <c r="KRV755" s="40"/>
      <c r="KRW755" s="40"/>
      <c r="KRX755" s="40"/>
      <c r="KRY755" s="40"/>
      <c r="KRZ755" s="40"/>
      <c r="KSA755" s="40"/>
      <c r="KSB755" s="40"/>
      <c r="KSC755" s="40"/>
      <c r="KSD755" s="40"/>
      <c r="KSE755" s="40"/>
      <c r="KSF755" s="40"/>
      <c r="KSG755" s="40"/>
      <c r="KSH755" s="40"/>
      <c r="KSI755" s="40"/>
      <c r="KSJ755" s="40"/>
      <c r="KSK755" s="40"/>
      <c r="KSL755" s="40"/>
      <c r="KSM755" s="40"/>
      <c r="KSN755" s="40"/>
      <c r="KSO755" s="40"/>
      <c r="KSP755" s="40"/>
      <c r="KSQ755" s="40"/>
      <c r="KSR755" s="40"/>
      <c r="KSS755" s="40"/>
      <c r="KST755" s="40"/>
      <c r="KSU755" s="40"/>
      <c r="KSV755" s="40"/>
      <c r="KSW755" s="40"/>
      <c r="KSX755" s="40"/>
      <c r="KSY755" s="40"/>
      <c r="KSZ755" s="40"/>
      <c r="KTA755" s="40"/>
      <c r="KTB755" s="40"/>
      <c r="KTC755" s="40"/>
      <c r="KTD755" s="40"/>
      <c r="KTE755" s="40"/>
      <c r="KTF755" s="40"/>
      <c r="KTG755" s="40"/>
      <c r="KTH755" s="40"/>
      <c r="KTI755" s="40"/>
      <c r="KTJ755" s="40"/>
      <c r="KTK755" s="40"/>
      <c r="KTL755" s="40"/>
      <c r="KTM755" s="40"/>
      <c r="KTN755" s="40"/>
      <c r="KTO755" s="40"/>
      <c r="KTP755" s="40"/>
      <c r="KTQ755" s="40"/>
      <c r="KTR755" s="40"/>
      <c r="KTS755" s="40"/>
      <c r="KTT755" s="40"/>
      <c r="KTU755" s="40"/>
      <c r="KTV755" s="40"/>
      <c r="KTW755" s="40"/>
      <c r="KTX755" s="40"/>
      <c r="KTY755" s="40"/>
      <c r="KTZ755" s="40"/>
      <c r="KUA755" s="40"/>
      <c r="KUB755" s="40"/>
      <c r="KUC755" s="40"/>
      <c r="KUD755" s="40"/>
      <c r="KUE755" s="40"/>
      <c r="KUF755" s="40"/>
      <c r="KUG755" s="40"/>
      <c r="KUH755" s="40"/>
      <c r="KUI755" s="40"/>
      <c r="KUJ755" s="40"/>
      <c r="KUK755" s="40"/>
      <c r="KUL755" s="40"/>
      <c r="KUM755" s="40"/>
      <c r="KUN755" s="40"/>
      <c r="KUO755" s="40"/>
      <c r="KUP755" s="40"/>
      <c r="KUQ755" s="40"/>
      <c r="KUR755" s="40"/>
      <c r="KUS755" s="40"/>
      <c r="KUT755" s="40"/>
      <c r="KUU755" s="40"/>
      <c r="KUV755" s="40"/>
      <c r="KUW755" s="40"/>
      <c r="KUX755" s="40"/>
      <c r="KUY755" s="40"/>
      <c r="KUZ755" s="40"/>
      <c r="KVA755" s="40"/>
      <c r="KVB755" s="40"/>
      <c r="KVC755" s="40"/>
      <c r="KVD755" s="40"/>
      <c r="KVE755" s="40"/>
      <c r="KVF755" s="40"/>
      <c r="KVG755" s="40"/>
      <c r="KVH755" s="40"/>
      <c r="KVI755" s="40"/>
      <c r="KVJ755" s="40"/>
      <c r="KVK755" s="40"/>
      <c r="KVL755" s="40"/>
      <c r="KVM755" s="40"/>
      <c r="KVN755" s="40"/>
      <c r="KVO755" s="40"/>
      <c r="KVP755" s="40"/>
      <c r="KVQ755" s="40"/>
      <c r="KVR755" s="40"/>
      <c r="KVS755" s="40"/>
      <c r="KVT755" s="40"/>
      <c r="KVU755" s="40"/>
      <c r="KVV755" s="40"/>
      <c r="KVW755" s="40"/>
      <c r="KVX755" s="40"/>
      <c r="KVY755" s="40"/>
      <c r="KVZ755" s="40"/>
      <c r="KWA755" s="40"/>
      <c r="KWB755" s="40"/>
      <c r="KWC755" s="40"/>
      <c r="KWD755" s="40"/>
      <c r="KWE755" s="40"/>
      <c r="KWF755" s="40"/>
      <c r="KWG755" s="40"/>
      <c r="KWH755" s="40"/>
      <c r="KWI755" s="40"/>
      <c r="KWJ755" s="40"/>
      <c r="KWK755" s="40"/>
      <c r="KWL755" s="40"/>
      <c r="KWM755" s="40"/>
      <c r="KWN755" s="40"/>
      <c r="KWO755" s="40"/>
      <c r="KWP755" s="40"/>
      <c r="KWQ755" s="40"/>
      <c r="KWR755" s="40"/>
      <c r="KWS755" s="40"/>
      <c r="KWT755" s="40"/>
      <c r="KWU755" s="40"/>
      <c r="KWV755" s="40"/>
      <c r="KWW755" s="40"/>
      <c r="KWX755" s="40"/>
      <c r="KWY755" s="40"/>
      <c r="KWZ755" s="40"/>
      <c r="KXA755" s="40"/>
      <c r="KXB755" s="40"/>
      <c r="KXC755" s="40"/>
      <c r="KXD755" s="40"/>
      <c r="KXE755" s="40"/>
      <c r="KXF755" s="40"/>
      <c r="KXG755" s="40"/>
      <c r="KXH755" s="40"/>
      <c r="KXI755" s="40"/>
      <c r="KXJ755" s="40"/>
      <c r="KXK755" s="40"/>
      <c r="KXL755" s="40"/>
      <c r="KXM755" s="40"/>
      <c r="KXN755" s="40"/>
      <c r="KXO755" s="40"/>
      <c r="KXP755" s="40"/>
      <c r="KXQ755" s="40"/>
      <c r="KXR755" s="40"/>
      <c r="KXS755" s="40"/>
      <c r="KXT755" s="40"/>
      <c r="KXU755" s="40"/>
      <c r="KXV755" s="40"/>
      <c r="KXW755" s="40"/>
      <c r="KXX755" s="40"/>
      <c r="KXY755" s="40"/>
      <c r="KXZ755" s="40"/>
      <c r="KYA755" s="40"/>
      <c r="KYB755" s="40"/>
      <c r="KYC755" s="40"/>
      <c r="KYD755" s="40"/>
      <c r="KYE755" s="40"/>
      <c r="KYF755" s="40"/>
      <c r="KYG755" s="40"/>
      <c r="KYH755" s="40"/>
      <c r="KYI755" s="40"/>
      <c r="KYJ755" s="40"/>
      <c r="KYK755" s="40"/>
      <c r="KYL755" s="40"/>
      <c r="KYM755" s="40"/>
      <c r="KYN755" s="40"/>
      <c r="KYO755" s="40"/>
      <c r="KYP755" s="40"/>
      <c r="KYQ755" s="40"/>
      <c r="KYR755" s="40"/>
      <c r="KYS755" s="40"/>
      <c r="KYT755" s="40"/>
      <c r="KYU755" s="40"/>
      <c r="KYV755" s="40"/>
      <c r="KYW755" s="40"/>
      <c r="KYX755" s="40"/>
      <c r="KYY755" s="40"/>
      <c r="KYZ755" s="40"/>
      <c r="KZA755" s="40"/>
      <c r="KZB755" s="40"/>
      <c r="KZC755" s="40"/>
      <c r="KZD755" s="40"/>
      <c r="KZE755" s="40"/>
      <c r="KZF755" s="40"/>
      <c r="KZG755" s="40"/>
      <c r="KZH755" s="40"/>
      <c r="KZI755" s="40"/>
      <c r="KZJ755" s="40"/>
      <c r="KZK755" s="40"/>
      <c r="KZL755" s="40"/>
      <c r="KZM755" s="40"/>
      <c r="KZN755" s="40"/>
      <c r="KZO755" s="40"/>
      <c r="KZP755" s="40"/>
      <c r="KZQ755" s="40"/>
      <c r="KZR755" s="40"/>
      <c r="KZS755" s="40"/>
      <c r="KZT755" s="40"/>
      <c r="KZU755" s="40"/>
      <c r="KZV755" s="40"/>
      <c r="KZW755" s="40"/>
      <c r="KZX755" s="40"/>
      <c r="KZY755" s="40"/>
      <c r="KZZ755" s="40"/>
      <c r="LAA755" s="40"/>
      <c r="LAB755" s="40"/>
      <c r="LAC755" s="40"/>
      <c r="LAD755" s="40"/>
      <c r="LAE755" s="40"/>
      <c r="LAF755" s="40"/>
      <c r="LAG755" s="40"/>
      <c r="LAH755" s="40"/>
      <c r="LAI755" s="40"/>
      <c r="LAJ755" s="40"/>
      <c r="LAK755" s="40"/>
      <c r="LAL755" s="40"/>
      <c r="LAM755" s="40"/>
      <c r="LAN755" s="40"/>
      <c r="LAO755" s="40"/>
      <c r="LAP755" s="40"/>
      <c r="LAQ755" s="40"/>
      <c r="LAR755" s="40"/>
      <c r="LAS755" s="40"/>
      <c r="LAT755" s="40"/>
      <c r="LAU755" s="40"/>
      <c r="LAV755" s="40"/>
      <c r="LAW755" s="40"/>
      <c r="LAX755" s="40"/>
      <c r="LAY755" s="40"/>
      <c r="LAZ755" s="40"/>
      <c r="LBA755" s="40"/>
      <c r="LBB755" s="40"/>
      <c r="LBC755" s="40"/>
      <c r="LBD755" s="40"/>
      <c r="LBE755" s="40"/>
      <c r="LBF755" s="40"/>
      <c r="LBG755" s="40"/>
      <c r="LBH755" s="40"/>
      <c r="LBI755" s="40"/>
      <c r="LBJ755" s="40"/>
      <c r="LBK755" s="40"/>
      <c r="LBL755" s="40"/>
      <c r="LBM755" s="40"/>
      <c r="LBN755" s="40"/>
      <c r="LBO755" s="40"/>
      <c r="LBP755" s="40"/>
      <c r="LBQ755" s="40"/>
      <c r="LBR755" s="40"/>
      <c r="LBS755" s="40"/>
      <c r="LBT755" s="40"/>
      <c r="LBU755" s="40"/>
      <c r="LBV755" s="40"/>
      <c r="LBW755" s="40"/>
      <c r="LBX755" s="40"/>
      <c r="LBY755" s="40"/>
      <c r="LBZ755" s="40"/>
      <c r="LCA755" s="40"/>
      <c r="LCB755" s="40"/>
      <c r="LCC755" s="40"/>
      <c r="LCD755" s="40"/>
      <c r="LCE755" s="40"/>
      <c r="LCF755" s="40"/>
      <c r="LCG755" s="40"/>
      <c r="LCH755" s="40"/>
      <c r="LCI755" s="40"/>
      <c r="LCJ755" s="40"/>
      <c r="LCK755" s="40"/>
      <c r="LCL755" s="40"/>
      <c r="LCM755" s="40"/>
      <c r="LCN755" s="40"/>
      <c r="LCO755" s="40"/>
      <c r="LCP755" s="40"/>
      <c r="LCQ755" s="40"/>
      <c r="LCR755" s="40"/>
      <c r="LCS755" s="40"/>
      <c r="LCT755" s="40"/>
      <c r="LCU755" s="40"/>
      <c r="LCV755" s="40"/>
      <c r="LCW755" s="40"/>
      <c r="LCX755" s="40"/>
      <c r="LCY755" s="40"/>
      <c r="LCZ755" s="40"/>
      <c r="LDA755" s="40"/>
      <c r="LDB755" s="40"/>
      <c r="LDC755" s="40"/>
      <c r="LDD755" s="40"/>
      <c r="LDE755" s="40"/>
      <c r="LDF755" s="40"/>
      <c r="LDG755" s="40"/>
      <c r="LDH755" s="40"/>
      <c r="LDI755" s="40"/>
      <c r="LDJ755" s="40"/>
      <c r="LDK755" s="40"/>
      <c r="LDL755" s="40"/>
      <c r="LDM755" s="40"/>
      <c r="LDN755" s="40"/>
      <c r="LDO755" s="40"/>
      <c r="LDP755" s="40"/>
      <c r="LDQ755" s="40"/>
      <c r="LDR755" s="40"/>
      <c r="LDS755" s="40"/>
      <c r="LDT755" s="40"/>
      <c r="LDU755" s="40"/>
      <c r="LDV755" s="40"/>
      <c r="LDW755" s="40"/>
      <c r="LDX755" s="40"/>
      <c r="LDY755" s="40"/>
      <c r="LDZ755" s="40"/>
      <c r="LEA755" s="40"/>
      <c r="LEB755" s="40"/>
      <c r="LEC755" s="40"/>
      <c r="LED755" s="40"/>
      <c r="LEE755" s="40"/>
      <c r="LEF755" s="40"/>
      <c r="LEG755" s="40"/>
      <c r="LEH755" s="40"/>
      <c r="LEI755" s="40"/>
      <c r="LEJ755" s="40"/>
      <c r="LEK755" s="40"/>
      <c r="LEL755" s="40"/>
      <c r="LEM755" s="40"/>
      <c r="LEN755" s="40"/>
      <c r="LEO755" s="40"/>
      <c r="LEP755" s="40"/>
      <c r="LEQ755" s="40"/>
      <c r="LER755" s="40"/>
      <c r="LES755" s="40"/>
      <c r="LET755" s="40"/>
      <c r="LEU755" s="40"/>
      <c r="LEV755" s="40"/>
      <c r="LEW755" s="40"/>
      <c r="LEX755" s="40"/>
      <c r="LEY755" s="40"/>
      <c r="LEZ755" s="40"/>
      <c r="LFA755" s="40"/>
      <c r="LFB755" s="40"/>
      <c r="LFC755" s="40"/>
      <c r="LFD755" s="40"/>
      <c r="LFE755" s="40"/>
      <c r="LFF755" s="40"/>
      <c r="LFG755" s="40"/>
      <c r="LFH755" s="40"/>
      <c r="LFI755" s="40"/>
      <c r="LFJ755" s="40"/>
      <c r="LFK755" s="40"/>
      <c r="LFL755" s="40"/>
      <c r="LFM755" s="40"/>
      <c r="LFN755" s="40"/>
      <c r="LFO755" s="40"/>
      <c r="LFP755" s="40"/>
      <c r="LFQ755" s="40"/>
      <c r="LFR755" s="40"/>
      <c r="LFS755" s="40"/>
      <c r="LFT755" s="40"/>
      <c r="LFU755" s="40"/>
      <c r="LFV755" s="40"/>
      <c r="LFW755" s="40"/>
      <c r="LFX755" s="40"/>
      <c r="LFY755" s="40"/>
      <c r="LFZ755" s="40"/>
      <c r="LGA755" s="40"/>
      <c r="LGB755" s="40"/>
      <c r="LGC755" s="40"/>
      <c r="LGD755" s="40"/>
      <c r="LGE755" s="40"/>
      <c r="LGF755" s="40"/>
      <c r="LGG755" s="40"/>
      <c r="LGH755" s="40"/>
      <c r="LGI755" s="40"/>
      <c r="LGJ755" s="40"/>
      <c r="LGK755" s="40"/>
      <c r="LGL755" s="40"/>
      <c r="LGM755" s="40"/>
      <c r="LGN755" s="40"/>
      <c r="LGO755" s="40"/>
      <c r="LGP755" s="40"/>
      <c r="LGQ755" s="40"/>
      <c r="LGR755" s="40"/>
      <c r="LGS755" s="40"/>
      <c r="LGT755" s="40"/>
      <c r="LGU755" s="40"/>
      <c r="LGV755" s="40"/>
      <c r="LGW755" s="40"/>
      <c r="LGX755" s="40"/>
      <c r="LGY755" s="40"/>
      <c r="LGZ755" s="40"/>
      <c r="LHA755" s="40"/>
      <c r="LHB755" s="40"/>
      <c r="LHC755" s="40"/>
      <c r="LHD755" s="40"/>
      <c r="LHE755" s="40"/>
      <c r="LHF755" s="40"/>
      <c r="LHG755" s="40"/>
      <c r="LHH755" s="40"/>
      <c r="LHI755" s="40"/>
      <c r="LHJ755" s="40"/>
      <c r="LHK755" s="40"/>
      <c r="LHL755" s="40"/>
      <c r="LHM755" s="40"/>
      <c r="LHN755" s="40"/>
      <c r="LHO755" s="40"/>
      <c r="LHP755" s="40"/>
      <c r="LHQ755" s="40"/>
      <c r="LHR755" s="40"/>
      <c r="LHS755" s="40"/>
      <c r="LHT755" s="40"/>
      <c r="LHU755" s="40"/>
      <c r="LHV755" s="40"/>
      <c r="LHW755" s="40"/>
      <c r="LHX755" s="40"/>
      <c r="LHY755" s="40"/>
      <c r="LHZ755" s="40"/>
      <c r="LIA755" s="40"/>
      <c r="LIB755" s="40"/>
      <c r="LIC755" s="40"/>
      <c r="LID755" s="40"/>
      <c r="LIE755" s="40"/>
      <c r="LIF755" s="40"/>
      <c r="LIG755" s="40"/>
      <c r="LIH755" s="40"/>
      <c r="LII755" s="40"/>
      <c r="LIJ755" s="40"/>
      <c r="LIK755" s="40"/>
      <c r="LIL755" s="40"/>
      <c r="LIM755" s="40"/>
      <c r="LIN755" s="40"/>
      <c r="LIO755" s="40"/>
      <c r="LIP755" s="40"/>
      <c r="LIQ755" s="40"/>
      <c r="LIR755" s="40"/>
      <c r="LIS755" s="40"/>
      <c r="LIT755" s="40"/>
      <c r="LIU755" s="40"/>
      <c r="LIV755" s="40"/>
      <c r="LIW755" s="40"/>
      <c r="LIX755" s="40"/>
      <c r="LIY755" s="40"/>
      <c r="LIZ755" s="40"/>
      <c r="LJA755" s="40"/>
      <c r="LJB755" s="40"/>
      <c r="LJC755" s="40"/>
      <c r="LJD755" s="40"/>
      <c r="LJE755" s="40"/>
      <c r="LJF755" s="40"/>
      <c r="LJG755" s="40"/>
      <c r="LJH755" s="40"/>
      <c r="LJI755" s="40"/>
      <c r="LJJ755" s="40"/>
      <c r="LJK755" s="40"/>
      <c r="LJL755" s="40"/>
      <c r="LJM755" s="40"/>
      <c r="LJN755" s="40"/>
      <c r="LJO755" s="40"/>
      <c r="LJP755" s="40"/>
      <c r="LJQ755" s="40"/>
      <c r="LJR755" s="40"/>
      <c r="LJS755" s="40"/>
      <c r="LJT755" s="40"/>
      <c r="LJU755" s="40"/>
      <c r="LJV755" s="40"/>
      <c r="LJW755" s="40"/>
      <c r="LJX755" s="40"/>
      <c r="LJY755" s="40"/>
      <c r="LJZ755" s="40"/>
      <c r="LKA755" s="40"/>
      <c r="LKB755" s="40"/>
      <c r="LKC755" s="40"/>
      <c r="LKD755" s="40"/>
      <c r="LKE755" s="40"/>
      <c r="LKF755" s="40"/>
      <c r="LKG755" s="40"/>
      <c r="LKH755" s="40"/>
      <c r="LKI755" s="40"/>
      <c r="LKJ755" s="40"/>
      <c r="LKK755" s="40"/>
      <c r="LKL755" s="40"/>
      <c r="LKM755" s="40"/>
      <c r="LKN755" s="40"/>
      <c r="LKO755" s="40"/>
      <c r="LKP755" s="40"/>
      <c r="LKQ755" s="40"/>
      <c r="LKR755" s="40"/>
      <c r="LKS755" s="40"/>
      <c r="LKT755" s="40"/>
      <c r="LKU755" s="40"/>
      <c r="LKV755" s="40"/>
      <c r="LKW755" s="40"/>
      <c r="LKX755" s="40"/>
      <c r="LKY755" s="40"/>
      <c r="LKZ755" s="40"/>
      <c r="LLA755" s="40"/>
      <c r="LLB755" s="40"/>
      <c r="LLC755" s="40"/>
      <c r="LLD755" s="40"/>
      <c r="LLE755" s="40"/>
      <c r="LLF755" s="40"/>
      <c r="LLG755" s="40"/>
      <c r="LLH755" s="40"/>
      <c r="LLI755" s="40"/>
      <c r="LLJ755" s="40"/>
      <c r="LLK755" s="40"/>
      <c r="LLL755" s="40"/>
      <c r="LLM755" s="40"/>
      <c r="LLN755" s="40"/>
      <c r="LLO755" s="40"/>
      <c r="LLP755" s="40"/>
      <c r="LLQ755" s="40"/>
      <c r="LLR755" s="40"/>
      <c r="LLS755" s="40"/>
      <c r="LLT755" s="40"/>
      <c r="LLU755" s="40"/>
      <c r="LLV755" s="40"/>
      <c r="LLW755" s="40"/>
      <c r="LLX755" s="40"/>
      <c r="LLY755" s="40"/>
      <c r="LLZ755" s="40"/>
      <c r="LMA755" s="40"/>
      <c r="LMB755" s="40"/>
      <c r="LMC755" s="40"/>
      <c r="LMD755" s="40"/>
      <c r="LME755" s="40"/>
      <c r="LMF755" s="40"/>
      <c r="LMG755" s="40"/>
      <c r="LMH755" s="40"/>
      <c r="LMI755" s="40"/>
      <c r="LMJ755" s="40"/>
      <c r="LMK755" s="40"/>
      <c r="LML755" s="40"/>
      <c r="LMM755" s="40"/>
      <c r="LMN755" s="40"/>
      <c r="LMO755" s="40"/>
      <c r="LMP755" s="40"/>
      <c r="LMQ755" s="40"/>
      <c r="LMR755" s="40"/>
      <c r="LMS755" s="40"/>
      <c r="LMT755" s="40"/>
      <c r="LMU755" s="40"/>
      <c r="LMV755" s="40"/>
      <c r="LMW755" s="40"/>
      <c r="LMX755" s="40"/>
      <c r="LMY755" s="40"/>
      <c r="LMZ755" s="40"/>
      <c r="LNA755" s="40"/>
      <c r="LNB755" s="40"/>
      <c r="LNC755" s="40"/>
      <c r="LND755" s="40"/>
      <c r="LNE755" s="40"/>
      <c r="LNF755" s="40"/>
      <c r="LNG755" s="40"/>
      <c r="LNH755" s="40"/>
      <c r="LNI755" s="40"/>
      <c r="LNJ755" s="40"/>
      <c r="LNK755" s="40"/>
      <c r="LNL755" s="40"/>
      <c r="LNM755" s="40"/>
      <c r="LNN755" s="40"/>
      <c r="LNO755" s="40"/>
      <c r="LNP755" s="40"/>
      <c r="LNQ755" s="40"/>
      <c r="LNR755" s="40"/>
      <c r="LNS755" s="40"/>
      <c r="LNT755" s="40"/>
      <c r="LNU755" s="40"/>
      <c r="LNV755" s="40"/>
      <c r="LNW755" s="40"/>
      <c r="LNX755" s="40"/>
      <c r="LNY755" s="40"/>
      <c r="LNZ755" s="40"/>
      <c r="LOA755" s="40"/>
      <c r="LOB755" s="40"/>
      <c r="LOC755" s="40"/>
      <c r="LOD755" s="40"/>
      <c r="LOE755" s="40"/>
      <c r="LOF755" s="40"/>
      <c r="LOG755" s="40"/>
      <c r="LOH755" s="40"/>
      <c r="LOI755" s="40"/>
      <c r="LOJ755" s="40"/>
      <c r="LOK755" s="40"/>
      <c r="LOL755" s="40"/>
      <c r="LOM755" s="40"/>
      <c r="LON755" s="40"/>
      <c r="LOO755" s="40"/>
      <c r="LOP755" s="40"/>
      <c r="LOQ755" s="40"/>
      <c r="LOR755" s="40"/>
      <c r="LOS755" s="40"/>
      <c r="LOT755" s="40"/>
      <c r="LOU755" s="40"/>
      <c r="LOV755" s="40"/>
      <c r="LOW755" s="40"/>
      <c r="LOX755" s="40"/>
      <c r="LOY755" s="40"/>
      <c r="LOZ755" s="40"/>
      <c r="LPA755" s="40"/>
      <c r="LPB755" s="40"/>
      <c r="LPC755" s="40"/>
      <c r="LPD755" s="40"/>
      <c r="LPE755" s="40"/>
      <c r="LPF755" s="40"/>
      <c r="LPG755" s="40"/>
      <c r="LPH755" s="40"/>
      <c r="LPI755" s="40"/>
      <c r="LPJ755" s="40"/>
      <c r="LPK755" s="40"/>
      <c r="LPL755" s="40"/>
      <c r="LPM755" s="40"/>
      <c r="LPN755" s="40"/>
      <c r="LPO755" s="40"/>
      <c r="LPP755" s="40"/>
      <c r="LPQ755" s="40"/>
      <c r="LPR755" s="40"/>
      <c r="LPS755" s="40"/>
      <c r="LPT755" s="40"/>
      <c r="LPU755" s="40"/>
      <c r="LPV755" s="40"/>
      <c r="LPW755" s="40"/>
      <c r="LPX755" s="40"/>
      <c r="LPY755" s="40"/>
      <c r="LPZ755" s="40"/>
      <c r="LQA755" s="40"/>
      <c r="LQB755" s="40"/>
      <c r="LQC755" s="40"/>
      <c r="LQD755" s="40"/>
      <c r="LQE755" s="40"/>
      <c r="LQF755" s="40"/>
      <c r="LQG755" s="40"/>
      <c r="LQH755" s="40"/>
      <c r="LQI755" s="40"/>
      <c r="LQJ755" s="40"/>
      <c r="LQK755" s="40"/>
      <c r="LQL755" s="40"/>
      <c r="LQM755" s="40"/>
      <c r="LQN755" s="40"/>
      <c r="LQO755" s="40"/>
      <c r="LQP755" s="40"/>
      <c r="LQQ755" s="40"/>
      <c r="LQR755" s="40"/>
      <c r="LQS755" s="40"/>
      <c r="LQT755" s="40"/>
      <c r="LQU755" s="40"/>
      <c r="LQV755" s="40"/>
      <c r="LQW755" s="40"/>
      <c r="LQX755" s="40"/>
      <c r="LQY755" s="40"/>
      <c r="LQZ755" s="40"/>
      <c r="LRA755" s="40"/>
      <c r="LRB755" s="40"/>
      <c r="LRC755" s="40"/>
      <c r="LRD755" s="40"/>
      <c r="LRE755" s="40"/>
      <c r="LRF755" s="40"/>
      <c r="LRG755" s="40"/>
      <c r="LRH755" s="40"/>
      <c r="LRI755" s="40"/>
      <c r="LRJ755" s="40"/>
      <c r="LRK755" s="40"/>
      <c r="LRL755" s="40"/>
      <c r="LRM755" s="40"/>
      <c r="LRN755" s="40"/>
      <c r="LRO755" s="40"/>
      <c r="LRP755" s="40"/>
      <c r="LRQ755" s="40"/>
      <c r="LRR755" s="40"/>
      <c r="LRS755" s="40"/>
      <c r="LRT755" s="40"/>
      <c r="LRU755" s="40"/>
      <c r="LRV755" s="40"/>
      <c r="LRW755" s="40"/>
      <c r="LRX755" s="40"/>
      <c r="LRY755" s="40"/>
      <c r="LRZ755" s="40"/>
      <c r="LSA755" s="40"/>
      <c r="LSB755" s="40"/>
      <c r="LSC755" s="40"/>
      <c r="LSD755" s="40"/>
      <c r="LSE755" s="40"/>
      <c r="LSF755" s="40"/>
      <c r="LSG755" s="40"/>
      <c r="LSH755" s="40"/>
      <c r="LSI755" s="40"/>
      <c r="LSJ755" s="40"/>
      <c r="LSK755" s="40"/>
      <c r="LSL755" s="40"/>
      <c r="LSM755" s="40"/>
      <c r="LSN755" s="40"/>
      <c r="LSO755" s="40"/>
      <c r="LSP755" s="40"/>
      <c r="LSQ755" s="40"/>
      <c r="LSR755" s="40"/>
      <c r="LSS755" s="40"/>
      <c r="LST755" s="40"/>
      <c r="LSU755" s="40"/>
      <c r="LSV755" s="40"/>
      <c r="LSW755" s="40"/>
      <c r="LSX755" s="40"/>
      <c r="LSY755" s="40"/>
      <c r="LSZ755" s="40"/>
      <c r="LTA755" s="40"/>
      <c r="LTB755" s="40"/>
      <c r="LTC755" s="40"/>
      <c r="LTD755" s="40"/>
      <c r="LTE755" s="40"/>
      <c r="LTF755" s="40"/>
      <c r="LTG755" s="40"/>
      <c r="LTH755" s="40"/>
      <c r="LTI755" s="40"/>
      <c r="LTJ755" s="40"/>
      <c r="LTK755" s="40"/>
      <c r="LTL755" s="40"/>
      <c r="LTM755" s="40"/>
      <c r="LTN755" s="40"/>
      <c r="LTO755" s="40"/>
      <c r="LTP755" s="40"/>
      <c r="LTQ755" s="40"/>
      <c r="LTR755" s="40"/>
      <c r="LTS755" s="40"/>
      <c r="LTT755" s="40"/>
      <c r="LTU755" s="40"/>
      <c r="LTV755" s="40"/>
      <c r="LTW755" s="40"/>
      <c r="LTX755" s="40"/>
      <c r="LTY755" s="40"/>
      <c r="LTZ755" s="40"/>
      <c r="LUA755" s="40"/>
      <c r="LUB755" s="40"/>
      <c r="LUC755" s="40"/>
      <c r="LUD755" s="40"/>
      <c r="LUE755" s="40"/>
      <c r="LUF755" s="40"/>
      <c r="LUG755" s="40"/>
      <c r="LUH755" s="40"/>
      <c r="LUI755" s="40"/>
      <c r="LUJ755" s="40"/>
      <c r="LUK755" s="40"/>
      <c r="LUL755" s="40"/>
      <c r="LUM755" s="40"/>
      <c r="LUN755" s="40"/>
      <c r="LUO755" s="40"/>
      <c r="LUP755" s="40"/>
      <c r="LUQ755" s="40"/>
      <c r="LUR755" s="40"/>
      <c r="LUS755" s="40"/>
      <c r="LUT755" s="40"/>
      <c r="LUU755" s="40"/>
      <c r="LUV755" s="40"/>
      <c r="LUW755" s="40"/>
      <c r="LUX755" s="40"/>
      <c r="LUY755" s="40"/>
      <c r="LUZ755" s="40"/>
      <c r="LVA755" s="40"/>
      <c r="LVB755" s="40"/>
      <c r="LVC755" s="40"/>
      <c r="LVD755" s="40"/>
      <c r="LVE755" s="40"/>
      <c r="LVF755" s="40"/>
      <c r="LVG755" s="40"/>
      <c r="LVH755" s="40"/>
      <c r="LVI755" s="40"/>
      <c r="LVJ755" s="40"/>
      <c r="LVK755" s="40"/>
      <c r="LVL755" s="40"/>
      <c r="LVM755" s="40"/>
      <c r="LVN755" s="40"/>
      <c r="LVO755" s="40"/>
      <c r="LVP755" s="40"/>
      <c r="LVQ755" s="40"/>
      <c r="LVR755" s="40"/>
      <c r="LVS755" s="40"/>
      <c r="LVT755" s="40"/>
      <c r="LVU755" s="40"/>
      <c r="LVV755" s="40"/>
      <c r="LVW755" s="40"/>
      <c r="LVX755" s="40"/>
      <c r="LVY755" s="40"/>
      <c r="LVZ755" s="40"/>
      <c r="LWA755" s="40"/>
      <c r="LWB755" s="40"/>
      <c r="LWC755" s="40"/>
      <c r="LWD755" s="40"/>
      <c r="LWE755" s="40"/>
      <c r="LWF755" s="40"/>
      <c r="LWG755" s="40"/>
      <c r="LWH755" s="40"/>
      <c r="LWI755" s="40"/>
      <c r="LWJ755" s="40"/>
      <c r="LWK755" s="40"/>
      <c r="LWL755" s="40"/>
      <c r="LWM755" s="40"/>
      <c r="LWN755" s="40"/>
      <c r="LWO755" s="40"/>
      <c r="LWP755" s="40"/>
      <c r="LWQ755" s="40"/>
      <c r="LWR755" s="40"/>
      <c r="LWS755" s="40"/>
      <c r="LWT755" s="40"/>
      <c r="LWU755" s="40"/>
      <c r="LWV755" s="40"/>
      <c r="LWW755" s="40"/>
      <c r="LWX755" s="40"/>
      <c r="LWY755" s="40"/>
      <c r="LWZ755" s="40"/>
      <c r="LXA755" s="40"/>
      <c r="LXB755" s="40"/>
      <c r="LXC755" s="40"/>
      <c r="LXD755" s="40"/>
      <c r="LXE755" s="40"/>
      <c r="LXF755" s="40"/>
      <c r="LXG755" s="40"/>
      <c r="LXH755" s="40"/>
      <c r="LXI755" s="40"/>
      <c r="LXJ755" s="40"/>
      <c r="LXK755" s="40"/>
      <c r="LXL755" s="40"/>
      <c r="LXM755" s="40"/>
      <c r="LXN755" s="40"/>
      <c r="LXO755" s="40"/>
      <c r="LXP755" s="40"/>
      <c r="LXQ755" s="40"/>
      <c r="LXR755" s="40"/>
      <c r="LXS755" s="40"/>
      <c r="LXT755" s="40"/>
      <c r="LXU755" s="40"/>
      <c r="LXV755" s="40"/>
      <c r="LXW755" s="40"/>
      <c r="LXX755" s="40"/>
      <c r="LXY755" s="40"/>
      <c r="LXZ755" s="40"/>
      <c r="LYA755" s="40"/>
      <c r="LYB755" s="40"/>
      <c r="LYC755" s="40"/>
      <c r="LYD755" s="40"/>
      <c r="LYE755" s="40"/>
      <c r="LYF755" s="40"/>
      <c r="LYG755" s="40"/>
      <c r="LYH755" s="40"/>
      <c r="LYI755" s="40"/>
      <c r="LYJ755" s="40"/>
      <c r="LYK755" s="40"/>
      <c r="LYL755" s="40"/>
      <c r="LYM755" s="40"/>
      <c r="LYN755" s="40"/>
      <c r="LYO755" s="40"/>
      <c r="LYP755" s="40"/>
      <c r="LYQ755" s="40"/>
      <c r="LYR755" s="40"/>
      <c r="LYS755" s="40"/>
      <c r="LYT755" s="40"/>
      <c r="LYU755" s="40"/>
      <c r="LYV755" s="40"/>
      <c r="LYW755" s="40"/>
      <c r="LYX755" s="40"/>
      <c r="LYY755" s="40"/>
      <c r="LYZ755" s="40"/>
      <c r="LZA755" s="40"/>
      <c r="LZB755" s="40"/>
      <c r="LZC755" s="40"/>
      <c r="LZD755" s="40"/>
      <c r="LZE755" s="40"/>
      <c r="LZF755" s="40"/>
      <c r="LZG755" s="40"/>
      <c r="LZH755" s="40"/>
      <c r="LZI755" s="40"/>
      <c r="LZJ755" s="40"/>
      <c r="LZK755" s="40"/>
      <c r="LZL755" s="40"/>
      <c r="LZM755" s="40"/>
      <c r="LZN755" s="40"/>
      <c r="LZO755" s="40"/>
      <c r="LZP755" s="40"/>
      <c r="LZQ755" s="40"/>
      <c r="LZR755" s="40"/>
      <c r="LZS755" s="40"/>
      <c r="LZT755" s="40"/>
      <c r="LZU755" s="40"/>
      <c r="LZV755" s="40"/>
      <c r="LZW755" s="40"/>
      <c r="LZX755" s="40"/>
      <c r="LZY755" s="40"/>
      <c r="LZZ755" s="40"/>
      <c r="MAA755" s="40"/>
      <c r="MAB755" s="40"/>
      <c r="MAC755" s="40"/>
      <c r="MAD755" s="40"/>
      <c r="MAE755" s="40"/>
      <c r="MAF755" s="40"/>
      <c r="MAG755" s="40"/>
      <c r="MAH755" s="40"/>
      <c r="MAI755" s="40"/>
      <c r="MAJ755" s="40"/>
      <c r="MAK755" s="40"/>
      <c r="MAL755" s="40"/>
      <c r="MAM755" s="40"/>
      <c r="MAN755" s="40"/>
      <c r="MAO755" s="40"/>
      <c r="MAP755" s="40"/>
      <c r="MAQ755" s="40"/>
      <c r="MAR755" s="40"/>
      <c r="MAS755" s="40"/>
      <c r="MAT755" s="40"/>
      <c r="MAU755" s="40"/>
      <c r="MAV755" s="40"/>
      <c r="MAW755" s="40"/>
      <c r="MAX755" s="40"/>
      <c r="MAY755" s="40"/>
      <c r="MAZ755" s="40"/>
      <c r="MBA755" s="40"/>
      <c r="MBB755" s="40"/>
      <c r="MBC755" s="40"/>
      <c r="MBD755" s="40"/>
      <c r="MBE755" s="40"/>
      <c r="MBF755" s="40"/>
      <c r="MBG755" s="40"/>
      <c r="MBH755" s="40"/>
      <c r="MBI755" s="40"/>
      <c r="MBJ755" s="40"/>
      <c r="MBK755" s="40"/>
      <c r="MBL755" s="40"/>
      <c r="MBM755" s="40"/>
      <c r="MBN755" s="40"/>
      <c r="MBO755" s="40"/>
      <c r="MBP755" s="40"/>
      <c r="MBQ755" s="40"/>
      <c r="MBR755" s="40"/>
      <c r="MBS755" s="40"/>
      <c r="MBT755" s="40"/>
      <c r="MBU755" s="40"/>
      <c r="MBV755" s="40"/>
      <c r="MBW755" s="40"/>
      <c r="MBX755" s="40"/>
      <c r="MBY755" s="40"/>
      <c r="MBZ755" s="40"/>
      <c r="MCA755" s="40"/>
      <c r="MCB755" s="40"/>
      <c r="MCC755" s="40"/>
      <c r="MCD755" s="40"/>
      <c r="MCE755" s="40"/>
      <c r="MCF755" s="40"/>
      <c r="MCG755" s="40"/>
      <c r="MCH755" s="40"/>
      <c r="MCI755" s="40"/>
      <c r="MCJ755" s="40"/>
      <c r="MCK755" s="40"/>
      <c r="MCL755" s="40"/>
      <c r="MCM755" s="40"/>
      <c r="MCN755" s="40"/>
      <c r="MCO755" s="40"/>
      <c r="MCP755" s="40"/>
      <c r="MCQ755" s="40"/>
      <c r="MCR755" s="40"/>
      <c r="MCS755" s="40"/>
      <c r="MCT755" s="40"/>
      <c r="MCU755" s="40"/>
      <c r="MCV755" s="40"/>
      <c r="MCW755" s="40"/>
      <c r="MCX755" s="40"/>
      <c r="MCY755" s="40"/>
      <c r="MCZ755" s="40"/>
      <c r="MDA755" s="40"/>
      <c r="MDB755" s="40"/>
      <c r="MDC755" s="40"/>
      <c r="MDD755" s="40"/>
      <c r="MDE755" s="40"/>
      <c r="MDF755" s="40"/>
      <c r="MDG755" s="40"/>
      <c r="MDH755" s="40"/>
      <c r="MDI755" s="40"/>
      <c r="MDJ755" s="40"/>
      <c r="MDK755" s="40"/>
      <c r="MDL755" s="40"/>
      <c r="MDM755" s="40"/>
      <c r="MDN755" s="40"/>
      <c r="MDO755" s="40"/>
      <c r="MDP755" s="40"/>
      <c r="MDQ755" s="40"/>
      <c r="MDR755" s="40"/>
      <c r="MDS755" s="40"/>
      <c r="MDT755" s="40"/>
      <c r="MDU755" s="40"/>
      <c r="MDV755" s="40"/>
      <c r="MDW755" s="40"/>
      <c r="MDX755" s="40"/>
      <c r="MDY755" s="40"/>
      <c r="MDZ755" s="40"/>
      <c r="MEA755" s="40"/>
      <c r="MEB755" s="40"/>
      <c r="MEC755" s="40"/>
      <c r="MED755" s="40"/>
      <c r="MEE755" s="40"/>
      <c r="MEF755" s="40"/>
      <c r="MEG755" s="40"/>
      <c r="MEH755" s="40"/>
      <c r="MEI755" s="40"/>
      <c r="MEJ755" s="40"/>
      <c r="MEK755" s="40"/>
      <c r="MEL755" s="40"/>
      <c r="MEM755" s="40"/>
      <c r="MEN755" s="40"/>
      <c r="MEO755" s="40"/>
      <c r="MEP755" s="40"/>
      <c r="MEQ755" s="40"/>
      <c r="MER755" s="40"/>
      <c r="MES755" s="40"/>
      <c r="MET755" s="40"/>
      <c r="MEU755" s="40"/>
      <c r="MEV755" s="40"/>
      <c r="MEW755" s="40"/>
      <c r="MEX755" s="40"/>
      <c r="MEY755" s="40"/>
      <c r="MEZ755" s="40"/>
      <c r="MFA755" s="40"/>
      <c r="MFB755" s="40"/>
      <c r="MFC755" s="40"/>
      <c r="MFD755" s="40"/>
      <c r="MFE755" s="40"/>
      <c r="MFF755" s="40"/>
      <c r="MFG755" s="40"/>
      <c r="MFH755" s="40"/>
      <c r="MFI755" s="40"/>
      <c r="MFJ755" s="40"/>
      <c r="MFK755" s="40"/>
      <c r="MFL755" s="40"/>
      <c r="MFM755" s="40"/>
      <c r="MFN755" s="40"/>
      <c r="MFO755" s="40"/>
      <c r="MFP755" s="40"/>
      <c r="MFQ755" s="40"/>
      <c r="MFR755" s="40"/>
      <c r="MFS755" s="40"/>
      <c r="MFT755" s="40"/>
      <c r="MFU755" s="40"/>
      <c r="MFV755" s="40"/>
      <c r="MFW755" s="40"/>
      <c r="MFX755" s="40"/>
      <c r="MFY755" s="40"/>
      <c r="MFZ755" s="40"/>
      <c r="MGA755" s="40"/>
      <c r="MGB755" s="40"/>
      <c r="MGC755" s="40"/>
      <c r="MGD755" s="40"/>
      <c r="MGE755" s="40"/>
      <c r="MGF755" s="40"/>
      <c r="MGG755" s="40"/>
      <c r="MGH755" s="40"/>
      <c r="MGI755" s="40"/>
      <c r="MGJ755" s="40"/>
      <c r="MGK755" s="40"/>
      <c r="MGL755" s="40"/>
      <c r="MGM755" s="40"/>
      <c r="MGN755" s="40"/>
      <c r="MGO755" s="40"/>
      <c r="MGP755" s="40"/>
      <c r="MGQ755" s="40"/>
      <c r="MGR755" s="40"/>
      <c r="MGS755" s="40"/>
      <c r="MGT755" s="40"/>
      <c r="MGU755" s="40"/>
      <c r="MGV755" s="40"/>
      <c r="MGW755" s="40"/>
      <c r="MGX755" s="40"/>
      <c r="MGY755" s="40"/>
      <c r="MGZ755" s="40"/>
      <c r="MHA755" s="40"/>
      <c r="MHB755" s="40"/>
      <c r="MHC755" s="40"/>
      <c r="MHD755" s="40"/>
      <c r="MHE755" s="40"/>
      <c r="MHF755" s="40"/>
      <c r="MHG755" s="40"/>
      <c r="MHH755" s="40"/>
      <c r="MHI755" s="40"/>
      <c r="MHJ755" s="40"/>
      <c r="MHK755" s="40"/>
      <c r="MHL755" s="40"/>
      <c r="MHM755" s="40"/>
      <c r="MHN755" s="40"/>
      <c r="MHO755" s="40"/>
      <c r="MHP755" s="40"/>
      <c r="MHQ755" s="40"/>
      <c r="MHR755" s="40"/>
      <c r="MHS755" s="40"/>
      <c r="MHT755" s="40"/>
      <c r="MHU755" s="40"/>
      <c r="MHV755" s="40"/>
      <c r="MHW755" s="40"/>
      <c r="MHX755" s="40"/>
      <c r="MHY755" s="40"/>
      <c r="MHZ755" s="40"/>
      <c r="MIA755" s="40"/>
      <c r="MIB755" s="40"/>
      <c r="MIC755" s="40"/>
      <c r="MID755" s="40"/>
      <c r="MIE755" s="40"/>
      <c r="MIF755" s="40"/>
      <c r="MIG755" s="40"/>
      <c r="MIH755" s="40"/>
      <c r="MII755" s="40"/>
      <c r="MIJ755" s="40"/>
      <c r="MIK755" s="40"/>
      <c r="MIL755" s="40"/>
      <c r="MIM755" s="40"/>
      <c r="MIN755" s="40"/>
      <c r="MIO755" s="40"/>
      <c r="MIP755" s="40"/>
      <c r="MIQ755" s="40"/>
      <c r="MIR755" s="40"/>
      <c r="MIS755" s="40"/>
      <c r="MIT755" s="40"/>
      <c r="MIU755" s="40"/>
      <c r="MIV755" s="40"/>
      <c r="MIW755" s="40"/>
      <c r="MIX755" s="40"/>
      <c r="MIY755" s="40"/>
      <c r="MIZ755" s="40"/>
      <c r="MJA755" s="40"/>
      <c r="MJB755" s="40"/>
      <c r="MJC755" s="40"/>
      <c r="MJD755" s="40"/>
      <c r="MJE755" s="40"/>
      <c r="MJF755" s="40"/>
      <c r="MJG755" s="40"/>
      <c r="MJH755" s="40"/>
      <c r="MJI755" s="40"/>
      <c r="MJJ755" s="40"/>
      <c r="MJK755" s="40"/>
      <c r="MJL755" s="40"/>
      <c r="MJM755" s="40"/>
      <c r="MJN755" s="40"/>
      <c r="MJO755" s="40"/>
      <c r="MJP755" s="40"/>
      <c r="MJQ755" s="40"/>
      <c r="MJR755" s="40"/>
      <c r="MJS755" s="40"/>
      <c r="MJT755" s="40"/>
      <c r="MJU755" s="40"/>
      <c r="MJV755" s="40"/>
      <c r="MJW755" s="40"/>
      <c r="MJX755" s="40"/>
      <c r="MJY755" s="40"/>
      <c r="MJZ755" s="40"/>
      <c r="MKA755" s="40"/>
      <c r="MKB755" s="40"/>
      <c r="MKC755" s="40"/>
      <c r="MKD755" s="40"/>
      <c r="MKE755" s="40"/>
      <c r="MKF755" s="40"/>
      <c r="MKG755" s="40"/>
      <c r="MKH755" s="40"/>
      <c r="MKI755" s="40"/>
      <c r="MKJ755" s="40"/>
      <c r="MKK755" s="40"/>
      <c r="MKL755" s="40"/>
      <c r="MKM755" s="40"/>
      <c r="MKN755" s="40"/>
      <c r="MKO755" s="40"/>
      <c r="MKP755" s="40"/>
      <c r="MKQ755" s="40"/>
      <c r="MKR755" s="40"/>
      <c r="MKS755" s="40"/>
      <c r="MKT755" s="40"/>
      <c r="MKU755" s="40"/>
      <c r="MKV755" s="40"/>
      <c r="MKW755" s="40"/>
      <c r="MKX755" s="40"/>
      <c r="MKY755" s="40"/>
      <c r="MKZ755" s="40"/>
      <c r="MLA755" s="40"/>
      <c r="MLB755" s="40"/>
      <c r="MLC755" s="40"/>
      <c r="MLD755" s="40"/>
      <c r="MLE755" s="40"/>
      <c r="MLF755" s="40"/>
      <c r="MLG755" s="40"/>
      <c r="MLH755" s="40"/>
      <c r="MLI755" s="40"/>
      <c r="MLJ755" s="40"/>
      <c r="MLK755" s="40"/>
      <c r="MLL755" s="40"/>
      <c r="MLM755" s="40"/>
      <c r="MLN755" s="40"/>
      <c r="MLO755" s="40"/>
      <c r="MLP755" s="40"/>
      <c r="MLQ755" s="40"/>
      <c r="MLR755" s="40"/>
      <c r="MLS755" s="40"/>
      <c r="MLT755" s="40"/>
      <c r="MLU755" s="40"/>
      <c r="MLV755" s="40"/>
      <c r="MLW755" s="40"/>
      <c r="MLX755" s="40"/>
      <c r="MLY755" s="40"/>
      <c r="MLZ755" s="40"/>
      <c r="MMA755" s="40"/>
      <c r="MMB755" s="40"/>
      <c r="MMC755" s="40"/>
      <c r="MMD755" s="40"/>
      <c r="MME755" s="40"/>
      <c r="MMF755" s="40"/>
      <c r="MMG755" s="40"/>
      <c r="MMH755" s="40"/>
      <c r="MMI755" s="40"/>
      <c r="MMJ755" s="40"/>
      <c r="MMK755" s="40"/>
      <c r="MML755" s="40"/>
      <c r="MMM755" s="40"/>
      <c r="MMN755" s="40"/>
      <c r="MMO755" s="40"/>
      <c r="MMP755" s="40"/>
      <c r="MMQ755" s="40"/>
      <c r="MMR755" s="40"/>
      <c r="MMS755" s="40"/>
      <c r="MMT755" s="40"/>
      <c r="MMU755" s="40"/>
      <c r="MMV755" s="40"/>
      <c r="MMW755" s="40"/>
      <c r="MMX755" s="40"/>
      <c r="MMY755" s="40"/>
      <c r="MMZ755" s="40"/>
      <c r="MNA755" s="40"/>
      <c r="MNB755" s="40"/>
      <c r="MNC755" s="40"/>
      <c r="MND755" s="40"/>
      <c r="MNE755" s="40"/>
      <c r="MNF755" s="40"/>
      <c r="MNG755" s="40"/>
      <c r="MNH755" s="40"/>
      <c r="MNI755" s="40"/>
      <c r="MNJ755" s="40"/>
      <c r="MNK755" s="40"/>
      <c r="MNL755" s="40"/>
      <c r="MNM755" s="40"/>
      <c r="MNN755" s="40"/>
      <c r="MNO755" s="40"/>
      <c r="MNP755" s="40"/>
      <c r="MNQ755" s="40"/>
      <c r="MNR755" s="40"/>
      <c r="MNS755" s="40"/>
      <c r="MNT755" s="40"/>
      <c r="MNU755" s="40"/>
      <c r="MNV755" s="40"/>
      <c r="MNW755" s="40"/>
      <c r="MNX755" s="40"/>
      <c r="MNY755" s="40"/>
      <c r="MNZ755" s="40"/>
      <c r="MOA755" s="40"/>
      <c r="MOB755" s="40"/>
      <c r="MOC755" s="40"/>
      <c r="MOD755" s="40"/>
      <c r="MOE755" s="40"/>
      <c r="MOF755" s="40"/>
      <c r="MOG755" s="40"/>
      <c r="MOH755" s="40"/>
      <c r="MOI755" s="40"/>
      <c r="MOJ755" s="40"/>
      <c r="MOK755" s="40"/>
      <c r="MOL755" s="40"/>
      <c r="MOM755" s="40"/>
      <c r="MON755" s="40"/>
      <c r="MOO755" s="40"/>
      <c r="MOP755" s="40"/>
      <c r="MOQ755" s="40"/>
      <c r="MOR755" s="40"/>
      <c r="MOS755" s="40"/>
      <c r="MOT755" s="40"/>
      <c r="MOU755" s="40"/>
      <c r="MOV755" s="40"/>
      <c r="MOW755" s="40"/>
      <c r="MOX755" s="40"/>
      <c r="MOY755" s="40"/>
      <c r="MOZ755" s="40"/>
      <c r="MPA755" s="40"/>
      <c r="MPB755" s="40"/>
      <c r="MPC755" s="40"/>
      <c r="MPD755" s="40"/>
      <c r="MPE755" s="40"/>
      <c r="MPF755" s="40"/>
      <c r="MPG755" s="40"/>
      <c r="MPH755" s="40"/>
      <c r="MPI755" s="40"/>
      <c r="MPJ755" s="40"/>
      <c r="MPK755" s="40"/>
      <c r="MPL755" s="40"/>
      <c r="MPM755" s="40"/>
      <c r="MPN755" s="40"/>
      <c r="MPO755" s="40"/>
      <c r="MPP755" s="40"/>
      <c r="MPQ755" s="40"/>
      <c r="MPR755" s="40"/>
      <c r="MPS755" s="40"/>
      <c r="MPT755" s="40"/>
      <c r="MPU755" s="40"/>
      <c r="MPV755" s="40"/>
      <c r="MPW755" s="40"/>
      <c r="MPX755" s="40"/>
      <c r="MPY755" s="40"/>
      <c r="MPZ755" s="40"/>
      <c r="MQA755" s="40"/>
      <c r="MQB755" s="40"/>
      <c r="MQC755" s="40"/>
      <c r="MQD755" s="40"/>
      <c r="MQE755" s="40"/>
      <c r="MQF755" s="40"/>
      <c r="MQG755" s="40"/>
      <c r="MQH755" s="40"/>
      <c r="MQI755" s="40"/>
      <c r="MQJ755" s="40"/>
      <c r="MQK755" s="40"/>
      <c r="MQL755" s="40"/>
      <c r="MQM755" s="40"/>
      <c r="MQN755" s="40"/>
      <c r="MQO755" s="40"/>
      <c r="MQP755" s="40"/>
      <c r="MQQ755" s="40"/>
      <c r="MQR755" s="40"/>
      <c r="MQS755" s="40"/>
      <c r="MQT755" s="40"/>
      <c r="MQU755" s="40"/>
      <c r="MQV755" s="40"/>
      <c r="MQW755" s="40"/>
      <c r="MQX755" s="40"/>
      <c r="MQY755" s="40"/>
      <c r="MQZ755" s="40"/>
      <c r="MRA755" s="40"/>
      <c r="MRB755" s="40"/>
      <c r="MRC755" s="40"/>
      <c r="MRD755" s="40"/>
      <c r="MRE755" s="40"/>
      <c r="MRF755" s="40"/>
      <c r="MRG755" s="40"/>
      <c r="MRH755" s="40"/>
      <c r="MRI755" s="40"/>
      <c r="MRJ755" s="40"/>
      <c r="MRK755" s="40"/>
      <c r="MRL755" s="40"/>
      <c r="MRM755" s="40"/>
      <c r="MRN755" s="40"/>
      <c r="MRO755" s="40"/>
      <c r="MRP755" s="40"/>
      <c r="MRQ755" s="40"/>
      <c r="MRR755" s="40"/>
      <c r="MRS755" s="40"/>
      <c r="MRT755" s="40"/>
      <c r="MRU755" s="40"/>
      <c r="MRV755" s="40"/>
      <c r="MRW755" s="40"/>
      <c r="MRX755" s="40"/>
      <c r="MRY755" s="40"/>
      <c r="MRZ755" s="40"/>
      <c r="MSA755" s="40"/>
      <c r="MSB755" s="40"/>
      <c r="MSC755" s="40"/>
      <c r="MSD755" s="40"/>
      <c r="MSE755" s="40"/>
      <c r="MSF755" s="40"/>
      <c r="MSG755" s="40"/>
      <c r="MSH755" s="40"/>
      <c r="MSI755" s="40"/>
      <c r="MSJ755" s="40"/>
      <c r="MSK755" s="40"/>
      <c r="MSL755" s="40"/>
      <c r="MSM755" s="40"/>
      <c r="MSN755" s="40"/>
      <c r="MSO755" s="40"/>
      <c r="MSP755" s="40"/>
      <c r="MSQ755" s="40"/>
      <c r="MSR755" s="40"/>
      <c r="MSS755" s="40"/>
      <c r="MST755" s="40"/>
      <c r="MSU755" s="40"/>
      <c r="MSV755" s="40"/>
      <c r="MSW755" s="40"/>
      <c r="MSX755" s="40"/>
      <c r="MSY755" s="40"/>
      <c r="MSZ755" s="40"/>
      <c r="MTA755" s="40"/>
      <c r="MTB755" s="40"/>
      <c r="MTC755" s="40"/>
      <c r="MTD755" s="40"/>
      <c r="MTE755" s="40"/>
      <c r="MTF755" s="40"/>
      <c r="MTG755" s="40"/>
      <c r="MTH755" s="40"/>
      <c r="MTI755" s="40"/>
      <c r="MTJ755" s="40"/>
      <c r="MTK755" s="40"/>
      <c r="MTL755" s="40"/>
      <c r="MTM755" s="40"/>
      <c r="MTN755" s="40"/>
      <c r="MTO755" s="40"/>
      <c r="MTP755" s="40"/>
      <c r="MTQ755" s="40"/>
      <c r="MTR755" s="40"/>
      <c r="MTS755" s="40"/>
      <c r="MTT755" s="40"/>
      <c r="MTU755" s="40"/>
      <c r="MTV755" s="40"/>
      <c r="MTW755" s="40"/>
      <c r="MTX755" s="40"/>
      <c r="MTY755" s="40"/>
      <c r="MTZ755" s="40"/>
      <c r="MUA755" s="40"/>
      <c r="MUB755" s="40"/>
      <c r="MUC755" s="40"/>
      <c r="MUD755" s="40"/>
      <c r="MUE755" s="40"/>
      <c r="MUF755" s="40"/>
      <c r="MUG755" s="40"/>
      <c r="MUH755" s="40"/>
      <c r="MUI755" s="40"/>
      <c r="MUJ755" s="40"/>
      <c r="MUK755" s="40"/>
      <c r="MUL755" s="40"/>
      <c r="MUM755" s="40"/>
      <c r="MUN755" s="40"/>
      <c r="MUO755" s="40"/>
      <c r="MUP755" s="40"/>
      <c r="MUQ755" s="40"/>
      <c r="MUR755" s="40"/>
      <c r="MUS755" s="40"/>
      <c r="MUT755" s="40"/>
      <c r="MUU755" s="40"/>
      <c r="MUV755" s="40"/>
      <c r="MUW755" s="40"/>
      <c r="MUX755" s="40"/>
      <c r="MUY755" s="40"/>
      <c r="MUZ755" s="40"/>
      <c r="MVA755" s="40"/>
      <c r="MVB755" s="40"/>
      <c r="MVC755" s="40"/>
      <c r="MVD755" s="40"/>
      <c r="MVE755" s="40"/>
      <c r="MVF755" s="40"/>
      <c r="MVG755" s="40"/>
      <c r="MVH755" s="40"/>
      <c r="MVI755" s="40"/>
      <c r="MVJ755" s="40"/>
      <c r="MVK755" s="40"/>
      <c r="MVL755" s="40"/>
      <c r="MVM755" s="40"/>
      <c r="MVN755" s="40"/>
      <c r="MVO755" s="40"/>
      <c r="MVP755" s="40"/>
      <c r="MVQ755" s="40"/>
      <c r="MVR755" s="40"/>
      <c r="MVS755" s="40"/>
      <c r="MVT755" s="40"/>
      <c r="MVU755" s="40"/>
      <c r="MVV755" s="40"/>
      <c r="MVW755" s="40"/>
      <c r="MVX755" s="40"/>
      <c r="MVY755" s="40"/>
      <c r="MVZ755" s="40"/>
      <c r="MWA755" s="40"/>
      <c r="MWB755" s="40"/>
      <c r="MWC755" s="40"/>
      <c r="MWD755" s="40"/>
      <c r="MWE755" s="40"/>
      <c r="MWF755" s="40"/>
      <c r="MWG755" s="40"/>
      <c r="MWH755" s="40"/>
      <c r="MWI755" s="40"/>
      <c r="MWJ755" s="40"/>
      <c r="MWK755" s="40"/>
      <c r="MWL755" s="40"/>
      <c r="MWM755" s="40"/>
      <c r="MWN755" s="40"/>
      <c r="MWO755" s="40"/>
      <c r="MWP755" s="40"/>
      <c r="MWQ755" s="40"/>
      <c r="MWR755" s="40"/>
      <c r="MWS755" s="40"/>
      <c r="MWT755" s="40"/>
      <c r="MWU755" s="40"/>
      <c r="MWV755" s="40"/>
      <c r="MWW755" s="40"/>
      <c r="MWX755" s="40"/>
      <c r="MWY755" s="40"/>
      <c r="MWZ755" s="40"/>
      <c r="MXA755" s="40"/>
      <c r="MXB755" s="40"/>
      <c r="MXC755" s="40"/>
      <c r="MXD755" s="40"/>
      <c r="MXE755" s="40"/>
      <c r="MXF755" s="40"/>
      <c r="MXG755" s="40"/>
      <c r="MXH755" s="40"/>
      <c r="MXI755" s="40"/>
      <c r="MXJ755" s="40"/>
      <c r="MXK755" s="40"/>
      <c r="MXL755" s="40"/>
      <c r="MXM755" s="40"/>
      <c r="MXN755" s="40"/>
      <c r="MXO755" s="40"/>
      <c r="MXP755" s="40"/>
      <c r="MXQ755" s="40"/>
      <c r="MXR755" s="40"/>
      <c r="MXS755" s="40"/>
      <c r="MXT755" s="40"/>
      <c r="MXU755" s="40"/>
      <c r="MXV755" s="40"/>
      <c r="MXW755" s="40"/>
      <c r="MXX755" s="40"/>
      <c r="MXY755" s="40"/>
      <c r="MXZ755" s="40"/>
      <c r="MYA755" s="40"/>
      <c r="MYB755" s="40"/>
      <c r="MYC755" s="40"/>
      <c r="MYD755" s="40"/>
      <c r="MYE755" s="40"/>
      <c r="MYF755" s="40"/>
      <c r="MYG755" s="40"/>
      <c r="MYH755" s="40"/>
      <c r="MYI755" s="40"/>
      <c r="MYJ755" s="40"/>
      <c r="MYK755" s="40"/>
      <c r="MYL755" s="40"/>
      <c r="MYM755" s="40"/>
      <c r="MYN755" s="40"/>
      <c r="MYO755" s="40"/>
      <c r="MYP755" s="40"/>
      <c r="MYQ755" s="40"/>
      <c r="MYR755" s="40"/>
      <c r="MYS755" s="40"/>
      <c r="MYT755" s="40"/>
      <c r="MYU755" s="40"/>
      <c r="MYV755" s="40"/>
      <c r="MYW755" s="40"/>
      <c r="MYX755" s="40"/>
      <c r="MYY755" s="40"/>
      <c r="MYZ755" s="40"/>
      <c r="MZA755" s="40"/>
      <c r="MZB755" s="40"/>
      <c r="MZC755" s="40"/>
      <c r="MZD755" s="40"/>
      <c r="MZE755" s="40"/>
      <c r="MZF755" s="40"/>
      <c r="MZG755" s="40"/>
      <c r="MZH755" s="40"/>
      <c r="MZI755" s="40"/>
      <c r="MZJ755" s="40"/>
      <c r="MZK755" s="40"/>
      <c r="MZL755" s="40"/>
      <c r="MZM755" s="40"/>
      <c r="MZN755" s="40"/>
      <c r="MZO755" s="40"/>
      <c r="MZP755" s="40"/>
      <c r="MZQ755" s="40"/>
      <c r="MZR755" s="40"/>
      <c r="MZS755" s="40"/>
      <c r="MZT755" s="40"/>
      <c r="MZU755" s="40"/>
      <c r="MZV755" s="40"/>
      <c r="MZW755" s="40"/>
      <c r="MZX755" s="40"/>
      <c r="MZY755" s="40"/>
      <c r="MZZ755" s="40"/>
      <c r="NAA755" s="40"/>
      <c r="NAB755" s="40"/>
      <c r="NAC755" s="40"/>
      <c r="NAD755" s="40"/>
      <c r="NAE755" s="40"/>
      <c r="NAF755" s="40"/>
      <c r="NAG755" s="40"/>
      <c r="NAH755" s="40"/>
      <c r="NAI755" s="40"/>
      <c r="NAJ755" s="40"/>
      <c r="NAK755" s="40"/>
      <c r="NAL755" s="40"/>
      <c r="NAM755" s="40"/>
      <c r="NAN755" s="40"/>
      <c r="NAO755" s="40"/>
      <c r="NAP755" s="40"/>
      <c r="NAQ755" s="40"/>
      <c r="NAR755" s="40"/>
      <c r="NAS755" s="40"/>
      <c r="NAT755" s="40"/>
      <c r="NAU755" s="40"/>
      <c r="NAV755" s="40"/>
      <c r="NAW755" s="40"/>
      <c r="NAX755" s="40"/>
      <c r="NAY755" s="40"/>
      <c r="NAZ755" s="40"/>
      <c r="NBA755" s="40"/>
      <c r="NBB755" s="40"/>
      <c r="NBC755" s="40"/>
      <c r="NBD755" s="40"/>
      <c r="NBE755" s="40"/>
      <c r="NBF755" s="40"/>
      <c r="NBG755" s="40"/>
      <c r="NBH755" s="40"/>
      <c r="NBI755" s="40"/>
      <c r="NBJ755" s="40"/>
      <c r="NBK755" s="40"/>
      <c r="NBL755" s="40"/>
      <c r="NBM755" s="40"/>
      <c r="NBN755" s="40"/>
      <c r="NBO755" s="40"/>
      <c r="NBP755" s="40"/>
      <c r="NBQ755" s="40"/>
      <c r="NBR755" s="40"/>
      <c r="NBS755" s="40"/>
      <c r="NBT755" s="40"/>
      <c r="NBU755" s="40"/>
      <c r="NBV755" s="40"/>
      <c r="NBW755" s="40"/>
      <c r="NBX755" s="40"/>
      <c r="NBY755" s="40"/>
      <c r="NBZ755" s="40"/>
      <c r="NCA755" s="40"/>
      <c r="NCB755" s="40"/>
      <c r="NCC755" s="40"/>
      <c r="NCD755" s="40"/>
      <c r="NCE755" s="40"/>
      <c r="NCF755" s="40"/>
      <c r="NCG755" s="40"/>
      <c r="NCH755" s="40"/>
      <c r="NCI755" s="40"/>
      <c r="NCJ755" s="40"/>
      <c r="NCK755" s="40"/>
      <c r="NCL755" s="40"/>
      <c r="NCM755" s="40"/>
      <c r="NCN755" s="40"/>
      <c r="NCO755" s="40"/>
      <c r="NCP755" s="40"/>
      <c r="NCQ755" s="40"/>
      <c r="NCR755" s="40"/>
      <c r="NCS755" s="40"/>
      <c r="NCT755" s="40"/>
      <c r="NCU755" s="40"/>
      <c r="NCV755" s="40"/>
      <c r="NCW755" s="40"/>
      <c r="NCX755" s="40"/>
      <c r="NCY755" s="40"/>
      <c r="NCZ755" s="40"/>
      <c r="NDA755" s="40"/>
      <c r="NDB755" s="40"/>
      <c r="NDC755" s="40"/>
      <c r="NDD755" s="40"/>
      <c r="NDE755" s="40"/>
      <c r="NDF755" s="40"/>
      <c r="NDG755" s="40"/>
      <c r="NDH755" s="40"/>
      <c r="NDI755" s="40"/>
      <c r="NDJ755" s="40"/>
      <c r="NDK755" s="40"/>
      <c r="NDL755" s="40"/>
      <c r="NDM755" s="40"/>
      <c r="NDN755" s="40"/>
      <c r="NDO755" s="40"/>
      <c r="NDP755" s="40"/>
      <c r="NDQ755" s="40"/>
      <c r="NDR755" s="40"/>
      <c r="NDS755" s="40"/>
      <c r="NDT755" s="40"/>
      <c r="NDU755" s="40"/>
      <c r="NDV755" s="40"/>
      <c r="NDW755" s="40"/>
      <c r="NDX755" s="40"/>
      <c r="NDY755" s="40"/>
      <c r="NDZ755" s="40"/>
      <c r="NEA755" s="40"/>
      <c r="NEB755" s="40"/>
      <c r="NEC755" s="40"/>
      <c r="NED755" s="40"/>
      <c r="NEE755" s="40"/>
      <c r="NEF755" s="40"/>
      <c r="NEG755" s="40"/>
      <c r="NEH755" s="40"/>
      <c r="NEI755" s="40"/>
      <c r="NEJ755" s="40"/>
      <c r="NEK755" s="40"/>
      <c r="NEL755" s="40"/>
      <c r="NEM755" s="40"/>
      <c r="NEN755" s="40"/>
      <c r="NEO755" s="40"/>
      <c r="NEP755" s="40"/>
      <c r="NEQ755" s="40"/>
      <c r="NER755" s="40"/>
      <c r="NES755" s="40"/>
      <c r="NET755" s="40"/>
      <c r="NEU755" s="40"/>
      <c r="NEV755" s="40"/>
      <c r="NEW755" s="40"/>
      <c r="NEX755" s="40"/>
      <c r="NEY755" s="40"/>
      <c r="NEZ755" s="40"/>
      <c r="NFA755" s="40"/>
      <c r="NFB755" s="40"/>
      <c r="NFC755" s="40"/>
      <c r="NFD755" s="40"/>
      <c r="NFE755" s="40"/>
      <c r="NFF755" s="40"/>
      <c r="NFG755" s="40"/>
      <c r="NFH755" s="40"/>
      <c r="NFI755" s="40"/>
      <c r="NFJ755" s="40"/>
      <c r="NFK755" s="40"/>
      <c r="NFL755" s="40"/>
      <c r="NFM755" s="40"/>
      <c r="NFN755" s="40"/>
      <c r="NFO755" s="40"/>
      <c r="NFP755" s="40"/>
      <c r="NFQ755" s="40"/>
      <c r="NFR755" s="40"/>
      <c r="NFS755" s="40"/>
      <c r="NFT755" s="40"/>
      <c r="NFU755" s="40"/>
      <c r="NFV755" s="40"/>
      <c r="NFW755" s="40"/>
      <c r="NFX755" s="40"/>
      <c r="NFY755" s="40"/>
      <c r="NFZ755" s="40"/>
      <c r="NGA755" s="40"/>
      <c r="NGB755" s="40"/>
      <c r="NGC755" s="40"/>
      <c r="NGD755" s="40"/>
      <c r="NGE755" s="40"/>
      <c r="NGF755" s="40"/>
      <c r="NGG755" s="40"/>
      <c r="NGH755" s="40"/>
      <c r="NGI755" s="40"/>
      <c r="NGJ755" s="40"/>
      <c r="NGK755" s="40"/>
      <c r="NGL755" s="40"/>
      <c r="NGM755" s="40"/>
      <c r="NGN755" s="40"/>
      <c r="NGO755" s="40"/>
      <c r="NGP755" s="40"/>
      <c r="NGQ755" s="40"/>
      <c r="NGR755" s="40"/>
      <c r="NGS755" s="40"/>
      <c r="NGT755" s="40"/>
      <c r="NGU755" s="40"/>
      <c r="NGV755" s="40"/>
      <c r="NGW755" s="40"/>
      <c r="NGX755" s="40"/>
      <c r="NGY755" s="40"/>
      <c r="NGZ755" s="40"/>
      <c r="NHA755" s="40"/>
      <c r="NHB755" s="40"/>
      <c r="NHC755" s="40"/>
      <c r="NHD755" s="40"/>
      <c r="NHE755" s="40"/>
      <c r="NHF755" s="40"/>
      <c r="NHG755" s="40"/>
      <c r="NHH755" s="40"/>
      <c r="NHI755" s="40"/>
      <c r="NHJ755" s="40"/>
      <c r="NHK755" s="40"/>
      <c r="NHL755" s="40"/>
      <c r="NHM755" s="40"/>
      <c r="NHN755" s="40"/>
      <c r="NHO755" s="40"/>
      <c r="NHP755" s="40"/>
      <c r="NHQ755" s="40"/>
      <c r="NHR755" s="40"/>
      <c r="NHS755" s="40"/>
      <c r="NHT755" s="40"/>
      <c r="NHU755" s="40"/>
      <c r="NHV755" s="40"/>
      <c r="NHW755" s="40"/>
      <c r="NHX755" s="40"/>
      <c r="NHY755" s="40"/>
      <c r="NHZ755" s="40"/>
      <c r="NIA755" s="40"/>
      <c r="NIB755" s="40"/>
      <c r="NIC755" s="40"/>
      <c r="NID755" s="40"/>
      <c r="NIE755" s="40"/>
      <c r="NIF755" s="40"/>
      <c r="NIG755" s="40"/>
      <c r="NIH755" s="40"/>
      <c r="NII755" s="40"/>
      <c r="NIJ755" s="40"/>
      <c r="NIK755" s="40"/>
      <c r="NIL755" s="40"/>
      <c r="NIM755" s="40"/>
      <c r="NIN755" s="40"/>
      <c r="NIO755" s="40"/>
      <c r="NIP755" s="40"/>
      <c r="NIQ755" s="40"/>
      <c r="NIR755" s="40"/>
      <c r="NIS755" s="40"/>
      <c r="NIT755" s="40"/>
      <c r="NIU755" s="40"/>
      <c r="NIV755" s="40"/>
      <c r="NIW755" s="40"/>
      <c r="NIX755" s="40"/>
      <c r="NIY755" s="40"/>
      <c r="NIZ755" s="40"/>
      <c r="NJA755" s="40"/>
      <c r="NJB755" s="40"/>
      <c r="NJC755" s="40"/>
      <c r="NJD755" s="40"/>
      <c r="NJE755" s="40"/>
      <c r="NJF755" s="40"/>
      <c r="NJG755" s="40"/>
      <c r="NJH755" s="40"/>
      <c r="NJI755" s="40"/>
      <c r="NJJ755" s="40"/>
      <c r="NJK755" s="40"/>
      <c r="NJL755" s="40"/>
      <c r="NJM755" s="40"/>
      <c r="NJN755" s="40"/>
      <c r="NJO755" s="40"/>
      <c r="NJP755" s="40"/>
      <c r="NJQ755" s="40"/>
      <c r="NJR755" s="40"/>
      <c r="NJS755" s="40"/>
      <c r="NJT755" s="40"/>
      <c r="NJU755" s="40"/>
      <c r="NJV755" s="40"/>
      <c r="NJW755" s="40"/>
      <c r="NJX755" s="40"/>
      <c r="NJY755" s="40"/>
      <c r="NJZ755" s="40"/>
      <c r="NKA755" s="40"/>
      <c r="NKB755" s="40"/>
      <c r="NKC755" s="40"/>
      <c r="NKD755" s="40"/>
      <c r="NKE755" s="40"/>
      <c r="NKF755" s="40"/>
      <c r="NKG755" s="40"/>
      <c r="NKH755" s="40"/>
      <c r="NKI755" s="40"/>
      <c r="NKJ755" s="40"/>
      <c r="NKK755" s="40"/>
      <c r="NKL755" s="40"/>
      <c r="NKM755" s="40"/>
      <c r="NKN755" s="40"/>
      <c r="NKO755" s="40"/>
      <c r="NKP755" s="40"/>
      <c r="NKQ755" s="40"/>
      <c r="NKR755" s="40"/>
      <c r="NKS755" s="40"/>
      <c r="NKT755" s="40"/>
      <c r="NKU755" s="40"/>
      <c r="NKV755" s="40"/>
      <c r="NKW755" s="40"/>
      <c r="NKX755" s="40"/>
      <c r="NKY755" s="40"/>
      <c r="NKZ755" s="40"/>
      <c r="NLA755" s="40"/>
      <c r="NLB755" s="40"/>
      <c r="NLC755" s="40"/>
      <c r="NLD755" s="40"/>
      <c r="NLE755" s="40"/>
      <c r="NLF755" s="40"/>
      <c r="NLG755" s="40"/>
      <c r="NLH755" s="40"/>
      <c r="NLI755" s="40"/>
      <c r="NLJ755" s="40"/>
      <c r="NLK755" s="40"/>
      <c r="NLL755" s="40"/>
      <c r="NLM755" s="40"/>
      <c r="NLN755" s="40"/>
      <c r="NLO755" s="40"/>
      <c r="NLP755" s="40"/>
      <c r="NLQ755" s="40"/>
      <c r="NLR755" s="40"/>
      <c r="NLS755" s="40"/>
      <c r="NLT755" s="40"/>
      <c r="NLU755" s="40"/>
      <c r="NLV755" s="40"/>
      <c r="NLW755" s="40"/>
      <c r="NLX755" s="40"/>
      <c r="NLY755" s="40"/>
      <c r="NLZ755" s="40"/>
      <c r="NMA755" s="40"/>
      <c r="NMB755" s="40"/>
      <c r="NMC755" s="40"/>
      <c r="NMD755" s="40"/>
      <c r="NME755" s="40"/>
      <c r="NMF755" s="40"/>
      <c r="NMG755" s="40"/>
      <c r="NMH755" s="40"/>
      <c r="NMI755" s="40"/>
      <c r="NMJ755" s="40"/>
      <c r="NMK755" s="40"/>
      <c r="NML755" s="40"/>
      <c r="NMM755" s="40"/>
      <c r="NMN755" s="40"/>
      <c r="NMO755" s="40"/>
      <c r="NMP755" s="40"/>
      <c r="NMQ755" s="40"/>
      <c r="NMR755" s="40"/>
      <c r="NMS755" s="40"/>
      <c r="NMT755" s="40"/>
      <c r="NMU755" s="40"/>
      <c r="NMV755" s="40"/>
      <c r="NMW755" s="40"/>
      <c r="NMX755" s="40"/>
      <c r="NMY755" s="40"/>
      <c r="NMZ755" s="40"/>
      <c r="NNA755" s="40"/>
      <c r="NNB755" s="40"/>
      <c r="NNC755" s="40"/>
      <c r="NND755" s="40"/>
      <c r="NNE755" s="40"/>
      <c r="NNF755" s="40"/>
      <c r="NNG755" s="40"/>
      <c r="NNH755" s="40"/>
      <c r="NNI755" s="40"/>
      <c r="NNJ755" s="40"/>
      <c r="NNK755" s="40"/>
      <c r="NNL755" s="40"/>
      <c r="NNM755" s="40"/>
      <c r="NNN755" s="40"/>
      <c r="NNO755" s="40"/>
      <c r="NNP755" s="40"/>
      <c r="NNQ755" s="40"/>
      <c r="NNR755" s="40"/>
      <c r="NNS755" s="40"/>
      <c r="NNT755" s="40"/>
      <c r="NNU755" s="40"/>
      <c r="NNV755" s="40"/>
      <c r="NNW755" s="40"/>
      <c r="NNX755" s="40"/>
      <c r="NNY755" s="40"/>
      <c r="NNZ755" s="40"/>
      <c r="NOA755" s="40"/>
      <c r="NOB755" s="40"/>
      <c r="NOC755" s="40"/>
      <c r="NOD755" s="40"/>
      <c r="NOE755" s="40"/>
      <c r="NOF755" s="40"/>
      <c r="NOG755" s="40"/>
      <c r="NOH755" s="40"/>
      <c r="NOI755" s="40"/>
      <c r="NOJ755" s="40"/>
      <c r="NOK755" s="40"/>
      <c r="NOL755" s="40"/>
      <c r="NOM755" s="40"/>
      <c r="NON755" s="40"/>
      <c r="NOO755" s="40"/>
      <c r="NOP755" s="40"/>
      <c r="NOQ755" s="40"/>
      <c r="NOR755" s="40"/>
      <c r="NOS755" s="40"/>
      <c r="NOT755" s="40"/>
      <c r="NOU755" s="40"/>
      <c r="NOV755" s="40"/>
      <c r="NOW755" s="40"/>
      <c r="NOX755" s="40"/>
      <c r="NOY755" s="40"/>
      <c r="NOZ755" s="40"/>
      <c r="NPA755" s="40"/>
      <c r="NPB755" s="40"/>
      <c r="NPC755" s="40"/>
      <c r="NPD755" s="40"/>
      <c r="NPE755" s="40"/>
      <c r="NPF755" s="40"/>
      <c r="NPG755" s="40"/>
      <c r="NPH755" s="40"/>
      <c r="NPI755" s="40"/>
      <c r="NPJ755" s="40"/>
      <c r="NPK755" s="40"/>
      <c r="NPL755" s="40"/>
      <c r="NPM755" s="40"/>
      <c r="NPN755" s="40"/>
      <c r="NPO755" s="40"/>
      <c r="NPP755" s="40"/>
      <c r="NPQ755" s="40"/>
      <c r="NPR755" s="40"/>
      <c r="NPS755" s="40"/>
      <c r="NPT755" s="40"/>
      <c r="NPU755" s="40"/>
      <c r="NPV755" s="40"/>
      <c r="NPW755" s="40"/>
      <c r="NPX755" s="40"/>
      <c r="NPY755" s="40"/>
      <c r="NPZ755" s="40"/>
      <c r="NQA755" s="40"/>
      <c r="NQB755" s="40"/>
      <c r="NQC755" s="40"/>
      <c r="NQD755" s="40"/>
      <c r="NQE755" s="40"/>
      <c r="NQF755" s="40"/>
      <c r="NQG755" s="40"/>
      <c r="NQH755" s="40"/>
      <c r="NQI755" s="40"/>
      <c r="NQJ755" s="40"/>
      <c r="NQK755" s="40"/>
      <c r="NQL755" s="40"/>
      <c r="NQM755" s="40"/>
      <c r="NQN755" s="40"/>
      <c r="NQO755" s="40"/>
      <c r="NQP755" s="40"/>
      <c r="NQQ755" s="40"/>
      <c r="NQR755" s="40"/>
      <c r="NQS755" s="40"/>
      <c r="NQT755" s="40"/>
      <c r="NQU755" s="40"/>
      <c r="NQV755" s="40"/>
      <c r="NQW755" s="40"/>
      <c r="NQX755" s="40"/>
      <c r="NQY755" s="40"/>
      <c r="NQZ755" s="40"/>
      <c r="NRA755" s="40"/>
      <c r="NRB755" s="40"/>
      <c r="NRC755" s="40"/>
      <c r="NRD755" s="40"/>
      <c r="NRE755" s="40"/>
      <c r="NRF755" s="40"/>
      <c r="NRG755" s="40"/>
      <c r="NRH755" s="40"/>
      <c r="NRI755" s="40"/>
      <c r="NRJ755" s="40"/>
      <c r="NRK755" s="40"/>
      <c r="NRL755" s="40"/>
      <c r="NRM755" s="40"/>
      <c r="NRN755" s="40"/>
      <c r="NRO755" s="40"/>
      <c r="NRP755" s="40"/>
      <c r="NRQ755" s="40"/>
      <c r="NRR755" s="40"/>
      <c r="NRS755" s="40"/>
      <c r="NRT755" s="40"/>
      <c r="NRU755" s="40"/>
      <c r="NRV755" s="40"/>
      <c r="NRW755" s="40"/>
      <c r="NRX755" s="40"/>
      <c r="NRY755" s="40"/>
      <c r="NRZ755" s="40"/>
      <c r="NSA755" s="40"/>
      <c r="NSB755" s="40"/>
      <c r="NSC755" s="40"/>
      <c r="NSD755" s="40"/>
      <c r="NSE755" s="40"/>
      <c r="NSF755" s="40"/>
      <c r="NSG755" s="40"/>
      <c r="NSH755" s="40"/>
      <c r="NSI755" s="40"/>
      <c r="NSJ755" s="40"/>
      <c r="NSK755" s="40"/>
      <c r="NSL755" s="40"/>
      <c r="NSM755" s="40"/>
      <c r="NSN755" s="40"/>
      <c r="NSO755" s="40"/>
      <c r="NSP755" s="40"/>
      <c r="NSQ755" s="40"/>
      <c r="NSR755" s="40"/>
      <c r="NSS755" s="40"/>
      <c r="NST755" s="40"/>
      <c r="NSU755" s="40"/>
      <c r="NSV755" s="40"/>
      <c r="NSW755" s="40"/>
      <c r="NSX755" s="40"/>
      <c r="NSY755" s="40"/>
      <c r="NSZ755" s="40"/>
      <c r="NTA755" s="40"/>
      <c r="NTB755" s="40"/>
      <c r="NTC755" s="40"/>
      <c r="NTD755" s="40"/>
      <c r="NTE755" s="40"/>
      <c r="NTF755" s="40"/>
      <c r="NTG755" s="40"/>
      <c r="NTH755" s="40"/>
      <c r="NTI755" s="40"/>
      <c r="NTJ755" s="40"/>
      <c r="NTK755" s="40"/>
      <c r="NTL755" s="40"/>
      <c r="NTM755" s="40"/>
      <c r="NTN755" s="40"/>
      <c r="NTO755" s="40"/>
      <c r="NTP755" s="40"/>
      <c r="NTQ755" s="40"/>
      <c r="NTR755" s="40"/>
      <c r="NTS755" s="40"/>
      <c r="NTT755" s="40"/>
      <c r="NTU755" s="40"/>
      <c r="NTV755" s="40"/>
      <c r="NTW755" s="40"/>
      <c r="NTX755" s="40"/>
      <c r="NTY755" s="40"/>
      <c r="NTZ755" s="40"/>
      <c r="NUA755" s="40"/>
      <c r="NUB755" s="40"/>
      <c r="NUC755" s="40"/>
      <c r="NUD755" s="40"/>
      <c r="NUE755" s="40"/>
      <c r="NUF755" s="40"/>
      <c r="NUG755" s="40"/>
      <c r="NUH755" s="40"/>
      <c r="NUI755" s="40"/>
      <c r="NUJ755" s="40"/>
      <c r="NUK755" s="40"/>
      <c r="NUL755" s="40"/>
      <c r="NUM755" s="40"/>
      <c r="NUN755" s="40"/>
      <c r="NUO755" s="40"/>
      <c r="NUP755" s="40"/>
      <c r="NUQ755" s="40"/>
      <c r="NUR755" s="40"/>
      <c r="NUS755" s="40"/>
      <c r="NUT755" s="40"/>
      <c r="NUU755" s="40"/>
      <c r="NUV755" s="40"/>
      <c r="NUW755" s="40"/>
      <c r="NUX755" s="40"/>
      <c r="NUY755" s="40"/>
      <c r="NUZ755" s="40"/>
      <c r="NVA755" s="40"/>
      <c r="NVB755" s="40"/>
      <c r="NVC755" s="40"/>
      <c r="NVD755" s="40"/>
      <c r="NVE755" s="40"/>
      <c r="NVF755" s="40"/>
      <c r="NVG755" s="40"/>
      <c r="NVH755" s="40"/>
      <c r="NVI755" s="40"/>
      <c r="NVJ755" s="40"/>
      <c r="NVK755" s="40"/>
      <c r="NVL755" s="40"/>
      <c r="NVM755" s="40"/>
      <c r="NVN755" s="40"/>
      <c r="NVO755" s="40"/>
      <c r="NVP755" s="40"/>
      <c r="NVQ755" s="40"/>
      <c r="NVR755" s="40"/>
      <c r="NVS755" s="40"/>
      <c r="NVT755" s="40"/>
      <c r="NVU755" s="40"/>
      <c r="NVV755" s="40"/>
      <c r="NVW755" s="40"/>
      <c r="NVX755" s="40"/>
      <c r="NVY755" s="40"/>
      <c r="NVZ755" s="40"/>
      <c r="NWA755" s="40"/>
      <c r="NWB755" s="40"/>
      <c r="NWC755" s="40"/>
      <c r="NWD755" s="40"/>
      <c r="NWE755" s="40"/>
      <c r="NWF755" s="40"/>
      <c r="NWG755" s="40"/>
      <c r="NWH755" s="40"/>
      <c r="NWI755" s="40"/>
      <c r="NWJ755" s="40"/>
      <c r="NWK755" s="40"/>
      <c r="NWL755" s="40"/>
      <c r="NWM755" s="40"/>
      <c r="NWN755" s="40"/>
      <c r="NWO755" s="40"/>
      <c r="NWP755" s="40"/>
      <c r="NWQ755" s="40"/>
      <c r="NWR755" s="40"/>
      <c r="NWS755" s="40"/>
      <c r="NWT755" s="40"/>
      <c r="NWU755" s="40"/>
      <c r="NWV755" s="40"/>
      <c r="NWW755" s="40"/>
      <c r="NWX755" s="40"/>
      <c r="NWY755" s="40"/>
      <c r="NWZ755" s="40"/>
      <c r="NXA755" s="40"/>
      <c r="NXB755" s="40"/>
      <c r="NXC755" s="40"/>
      <c r="NXD755" s="40"/>
      <c r="NXE755" s="40"/>
      <c r="NXF755" s="40"/>
      <c r="NXG755" s="40"/>
      <c r="NXH755" s="40"/>
      <c r="NXI755" s="40"/>
      <c r="NXJ755" s="40"/>
      <c r="NXK755" s="40"/>
      <c r="NXL755" s="40"/>
      <c r="NXM755" s="40"/>
      <c r="NXN755" s="40"/>
      <c r="NXO755" s="40"/>
      <c r="NXP755" s="40"/>
      <c r="NXQ755" s="40"/>
      <c r="NXR755" s="40"/>
      <c r="NXS755" s="40"/>
      <c r="NXT755" s="40"/>
      <c r="NXU755" s="40"/>
      <c r="NXV755" s="40"/>
      <c r="NXW755" s="40"/>
      <c r="NXX755" s="40"/>
      <c r="NXY755" s="40"/>
      <c r="NXZ755" s="40"/>
      <c r="NYA755" s="40"/>
      <c r="NYB755" s="40"/>
      <c r="NYC755" s="40"/>
      <c r="NYD755" s="40"/>
      <c r="NYE755" s="40"/>
      <c r="NYF755" s="40"/>
      <c r="NYG755" s="40"/>
      <c r="NYH755" s="40"/>
      <c r="NYI755" s="40"/>
      <c r="NYJ755" s="40"/>
      <c r="NYK755" s="40"/>
      <c r="NYL755" s="40"/>
      <c r="NYM755" s="40"/>
      <c r="NYN755" s="40"/>
      <c r="NYO755" s="40"/>
      <c r="NYP755" s="40"/>
      <c r="NYQ755" s="40"/>
      <c r="NYR755" s="40"/>
      <c r="NYS755" s="40"/>
      <c r="NYT755" s="40"/>
      <c r="NYU755" s="40"/>
      <c r="NYV755" s="40"/>
      <c r="NYW755" s="40"/>
      <c r="NYX755" s="40"/>
      <c r="NYY755" s="40"/>
      <c r="NYZ755" s="40"/>
      <c r="NZA755" s="40"/>
      <c r="NZB755" s="40"/>
      <c r="NZC755" s="40"/>
      <c r="NZD755" s="40"/>
      <c r="NZE755" s="40"/>
      <c r="NZF755" s="40"/>
      <c r="NZG755" s="40"/>
      <c r="NZH755" s="40"/>
      <c r="NZI755" s="40"/>
      <c r="NZJ755" s="40"/>
      <c r="NZK755" s="40"/>
      <c r="NZL755" s="40"/>
      <c r="NZM755" s="40"/>
      <c r="NZN755" s="40"/>
      <c r="NZO755" s="40"/>
      <c r="NZP755" s="40"/>
      <c r="NZQ755" s="40"/>
      <c r="NZR755" s="40"/>
      <c r="NZS755" s="40"/>
      <c r="NZT755" s="40"/>
      <c r="NZU755" s="40"/>
      <c r="NZV755" s="40"/>
      <c r="NZW755" s="40"/>
      <c r="NZX755" s="40"/>
      <c r="NZY755" s="40"/>
      <c r="NZZ755" s="40"/>
      <c r="OAA755" s="40"/>
      <c r="OAB755" s="40"/>
      <c r="OAC755" s="40"/>
      <c r="OAD755" s="40"/>
      <c r="OAE755" s="40"/>
      <c r="OAF755" s="40"/>
      <c r="OAG755" s="40"/>
      <c r="OAH755" s="40"/>
      <c r="OAI755" s="40"/>
      <c r="OAJ755" s="40"/>
      <c r="OAK755" s="40"/>
      <c r="OAL755" s="40"/>
      <c r="OAM755" s="40"/>
      <c r="OAN755" s="40"/>
      <c r="OAO755" s="40"/>
      <c r="OAP755" s="40"/>
      <c r="OAQ755" s="40"/>
      <c r="OAR755" s="40"/>
      <c r="OAS755" s="40"/>
      <c r="OAT755" s="40"/>
      <c r="OAU755" s="40"/>
      <c r="OAV755" s="40"/>
      <c r="OAW755" s="40"/>
      <c r="OAX755" s="40"/>
      <c r="OAY755" s="40"/>
      <c r="OAZ755" s="40"/>
      <c r="OBA755" s="40"/>
      <c r="OBB755" s="40"/>
      <c r="OBC755" s="40"/>
      <c r="OBD755" s="40"/>
      <c r="OBE755" s="40"/>
      <c r="OBF755" s="40"/>
      <c r="OBG755" s="40"/>
      <c r="OBH755" s="40"/>
      <c r="OBI755" s="40"/>
      <c r="OBJ755" s="40"/>
      <c r="OBK755" s="40"/>
      <c r="OBL755" s="40"/>
      <c r="OBM755" s="40"/>
      <c r="OBN755" s="40"/>
      <c r="OBO755" s="40"/>
      <c r="OBP755" s="40"/>
      <c r="OBQ755" s="40"/>
      <c r="OBR755" s="40"/>
      <c r="OBS755" s="40"/>
      <c r="OBT755" s="40"/>
      <c r="OBU755" s="40"/>
      <c r="OBV755" s="40"/>
      <c r="OBW755" s="40"/>
      <c r="OBX755" s="40"/>
      <c r="OBY755" s="40"/>
      <c r="OBZ755" s="40"/>
      <c r="OCA755" s="40"/>
      <c r="OCB755" s="40"/>
      <c r="OCC755" s="40"/>
      <c r="OCD755" s="40"/>
      <c r="OCE755" s="40"/>
      <c r="OCF755" s="40"/>
      <c r="OCG755" s="40"/>
      <c r="OCH755" s="40"/>
      <c r="OCI755" s="40"/>
      <c r="OCJ755" s="40"/>
      <c r="OCK755" s="40"/>
      <c r="OCL755" s="40"/>
      <c r="OCM755" s="40"/>
      <c r="OCN755" s="40"/>
      <c r="OCO755" s="40"/>
      <c r="OCP755" s="40"/>
      <c r="OCQ755" s="40"/>
      <c r="OCR755" s="40"/>
      <c r="OCS755" s="40"/>
      <c r="OCT755" s="40"/>
      <c r="OCU755" s="40"/>
      <c r="OCV755" s="40"/>
      <c r="OCW755" s="40"/>
      <c r="OCX755" s="40"/>
      <c r="OCY755" s="40"/>
      <c r="OCZ755" s="40"/>
      <c r="ODA755" s="40"/>
      <c r="ODB755" s="40"/>
      <c r="ODC755" s="40"/>
      <c r="ODD755" s="40"/>
      <c r="ODE755" s="40"/>
      <c r="ODF755" s="40"/>
      <c r="ODG755" s="40"/>
      <c r="ODH755" s="40"/>
      <c r="ODI755" s="40"/>
      <c r="ODJ755" s="40"/>
      <c r="ODK755" s="40"/>
      <c r="ODL755" s="40"/>
      <c r="ODM755" s="40"/>
      <c r="ODN755" s="40"/>
      <c r="ODO755" s="40"/>
      <c r="ODP755" s="40"/>
      <c r="ODQ755" s="40"/>
      <c r="ODR755" s="40"/>
      <c r="ODS755" s="40"/>
      <c r="ODT755" s="40"/>
      <c r="ODU755" s="40"/>
      <c r="ODV755" s="40"/>
      <c r="ODW755" s="40"/>
      <c r="ODX755" s="40"/>
      <c r="ODY755" s="40"/>
      <c r="ODZ755" s="40"/>
      <c r="OEA755" s="40"/>
      <c r="OEB755" s="40"/>
      <c r="OEC755" s="40"/>
      <c r="OED755" s="40"/>
      <c r="OEE755" s="40"/>
      <c r="OEF755" s="40"/>
      <c r="OEG755" s="40"/>
      <c r="OEH755" s="40"/>
      <c r="OEI755" s="40"/>
      <c r="OEJ755" s="40"/>
      <c r="OEK755" s="40"/>
      <c r="OEL755" s="40"/>
      <c r="OEM755" s="40"/>
      <c r="OEN755" s="40"/>
      <c r="OEO755" s="40"/>
      <c r="OEP755" s="40"/>
      <c r="OEQ755" s="40"/>
      <c r="OER755" s="40"/>
      <c r="OES755" s="40"/>
      <c r="OET755" s="40"/>
      <c r="OEU755" s="40"/>
      <c r="OEV755" s="40"/>
      <c r="OEW755" s="40"/>
      <c r="OEX755" s="40"/>
      <c r="OEY755" s="40"/>
      <c r="OEZ755" s="40"/>
      <c r="OFA755" s="40"/>
      <c r="OFB755" s="40"/>
      <c r="OFC755" s="40"/>
      <c r="OFD755" s="40"/>
      <c r="OFE755" s="40"/>
      <c r="OFF755" s="40"/>
      <c r="OFG755" s="40"/>
      <c r="OFH755" s="40"/>
      <c r="OFI755" s="40"/>
      <c r="OFJ755" s="40"/>
      <c r="OFK755" s="40"/>
      <c r="OFL755" s="40"/>
      <c r="OFM755" s="40"/>
      <c r="OFN755" s="40"/>
      <c r="OFO755" s="40"/>
      <c r="OFP755" s="40"/>
      <c r="OFQ755" s="40"/>
      <c r="OFR755" s="40"/>
      <c r="OFS755" s="40"/>
      <c r="OFT755" s="40"/>
      <c r="OFU755" s="40"/>
      <c r="OFV755" s="40"/>
      <c r="OFW755" s="40"/>
      <c r="OFX755" s="40"/>
      <c r="OFY755" s="40"/>
      <c r="OFZ755" s="40"/>
      <c r="OGA755" s="40"/>
      <c r="OGB755" s="40"/>
      <c r="OGC755" s="40"/>
      <c r="OGD755" s="40"/>
      <c r="OGE755" s="40"/>
      <c r="OGF755" s="40"/>
      <c r="OGG755" s="40"/>
      <c r="OGH755" s="40"/>
      <c r="OGI755" s="40"/>
      <c r="OGJ755" s="40"/>
      <c r="OGK755" s="40"/>
      <c r="OGL755" s="40"/>
      <c r="OGM755" s="40"/>
      <c r="OGN755" s="40"/>
      <c r="OGO755" s="40"/>
      <c r="OGP755" s="40"/>
      <c r="OGQ755" s="40"/>
      <c r="OGR755" s="40"/>
      <c r="OGS755" s="40"/>
      <c r="OGT755" s="40"/>
      <c r="OGU755" s="40"/>
      <c r="OGV755" s="40"/>
      <c r="OGW755" s="40"/>
      <c r="OGX755" s="40"/>
      <c r="OGY755" s="40"/>
      <c r="OGZ755" s="40"/>
      <c r="OHA755" s="40"/>
      <c r="OHB755" s="40"/>
      <c r="OHC755" s="40"/>
      <c r="OHD755" s="40"/>
      <c r="OHE755" s="40"/>
      <c r="OHF755" s="40"/>
      <c r="OHG755" s="40"/>
      <c r="OHH755" s="40"/>
      <c r="OHI755" s="40"/>
      <c r="OHJ755" s="40"/>
      <c r="OHK755" s="40"/>
      <c r="OHL755" s="40"/>
      <c r="OHM755" s="40"/>
      <c r="OHN755" s="40"/>
      <c r="OHO755" s="40"/>
      <c r="OHP755" s="40"/>
      <c r="OHQ755" s="40"/>
      <c r="OHR755" s="40"/>
      <c r="OHS755" s="40"/>
      <c r="OHT755" s="40"/>
      <c r="OHU755" s="40"/>
      <c r="OHV755" s="40"/>
      <c r="OHW755" s="40"/>
      <c r="OHX755" s="40"/>
      <c r="OHY755" s="40"/>
      <c r="OHZ755" s="40"/>
      <c r="OIA755" s="40"/>
      <c r="OIB755" s="40"/>
      <c r="OIC755" s="40"/>
      <c r="OID755" s="40"/>
      <c r="OIE755" s="40"/>
      <c r="OIF755" s="40"/>
      <c r="OIG755" s="40"/>
      <c r="OIH755" s="40"/>
      <c r="OII755" s="40"/>
      <c r="OIJ755" s="40"/>
      <c r="OIK755" s="40"/>
      <c r="OIL755" s="40"/>
      <c r="OIM755" s="40"/>
      <c r="OIN755" s="40"/>
      <c r="OIO755" s="40"/>
      <c r="OIP755" s="40"/>
      <c r="OIQ755" s="40"/>
      <c r="OIR755" s="40"/>
      <c r="OIS755" s="40"/>
      <c r="OIT755" s="40"/>
      <c r="OIU755" s="40"/>
      <c r="OIV755" s="40"/>
      <c r="OIW755" s="40"/>
      <c r="OIX755" s="40"/>
      <c r="OIY755" s="40"/>
      <c r="OIZ755" s="40"/>
      <c r="OJA755" s="40"/>
      <c r="OJB755" s="40"/>
      <c r="OJC755" s="40"/>
      <c r="OJD755" s="40"/>
      <c r="OJE755" s="40"/>
      <c r="OJF755" s="40"/>
      <c r="OJG755" s="40"/>
      <c r="OJH755" s="40"/>
      <c r="OJI755" s="40"/>
      <c r="OJJ755" s="40"/>
      <c r="OJK755" s="40"/>
      <c r="OJL755" s="40"/>
      <c r="OJM755" s="40"/>
      <c r="OJN755" s="40"/>
      <c r="OJO755" s="40"/>
      <c r="OJP755" s="40"/>
      <c r="OJQ755" s="40"/>
      <c r="OJR755" s="40"/>
      <c r="OJS755" s="40"/>
      <c r="OJT755" s="40"/>
      <c r="OJU755" s="40"/>
      <c r="OJV755" s="40"/>
      <c r="OJW755" s="40"/>
      <c r="OJX755" s="40"/>
      <c r="OJY755" s="40"/>
      <c r="OJZ755" s="40"/>
      <c r="OKA755" s="40"/>
      <c r="OKB755" s="40"/>
      <c r="OKC755" s="40"/>
      <c r="OKD755" s="40"/>
      <c r="OKE755" s="40"/>
      <c r="OKF755" s="40"/>
      <c r="OKG755" s="40"/>
      <c r="OKH755" s="40"/>
      <c r="OKI755" s="40"/>
      <c r="OKJ755" s="40"/>
      <c r="OKK755" s="40"/>
      <c r="OKL755" s="40"/>
      <c r="OKM755" s="40"/>
      <c r="OKN755" s="40"/>
      <c r="OKO755" s="40"/>
      <c r="OKP755" s="40"/>
      <c r="OKQ755" s="40"/>
      <c r="OKR755" s="40"/>
      <c r="OKS755" s="40"/>
      <c r="OKT755" s="40"/>
      <c r="OKU755" s="40"/>
      <c r="OKV755" s="40"/>
      <c r="OKW755" s="40"/>
      <c r="OKX755" s="40"/>
      <c r="OKY755" s="40"/>
      <c r="OKZ755" s="40"/>
      <c r="OLA755" s="40"/>
      <c r="OLB755" s="40"/>
      <c r="OLC755" s="40"/>
      <c r="OLD755" s="40"/>
      <c r="OLE755" s="40"/>
      <c r="OLF755" s="40"/>
      <c r="OLG755" s="40"/>
      <c r="OLH755" s="40"/>
      <c r="OLI755" s="40"/>
      <c r="OLJ755" s="40"/>
      <c r="OLK755" s="40"/>
      <c r="OLL755" s="40"/>
      <c r="OLM755" s="40"/>
      <c r="OLN755" s="40"/>
      <c r="OLO755" s="40"/>
      <c r="OLP755" s="40"/>
      <c r="OLQ755" s="40"/>
      <c r="OLR755" s="40"/>
      <c r="OLS755" s="40"/>
      <c r="OLT755" s="40"/>
      <c r="OLU755" s="40"/>
      <c r="OLV755" s="40"/>
      <c r="OLW755" s="40"/>
      <c r="OLX755" s="40"/>
      <c r="OLY755" s="40"/>
      <c r="OLZ755" s="40"/>
      <c r="OMA755" s="40"/>
      <c r="OMB755" s="40"/>
      <c r="OMC755" s="40"/>
      <c r="OMD755" s="40"/>
      <c r="OME755" s="40"/>
      <c r="OMF755" s="40"/>
      <c r="OMG755" s="40"/>
      <c r="OMH755" s="40"/>
      <c r="OMI755" s="40"/>
      <c r="OMJ755" s="40"/>
      <c r="OMK755" s="40"/>
      <c r="OML755" s="40"/>
      <c r="OMM755" s="40"/>
      <c r="OMN755" s="40"/>
      <c r="OMO755" s="40"/>
      <c r="OMP755" s="40"/>
      <c r="OMQ755" s="40"/>
      <c r="OMR755" s="40"/>
      <c r="OMS755" s="40"/>
      <c r="OMT755" s="40"/>
      <c r="OMU755" s="40"/>
      <c r="OMV755" s="40"/>
      <c r="OMW755" s="40"/>
      <c r="OMX755" s="40"/>
      <c r="OMY755" s="40"/>
      <c r="OMZ755" s="40"/>
      <c r="ONA755" s="40"/>
      <c r="ONB755" s="40"/>
      <c r="ONC755" s="40"/>
      <c r="OND755" s="40"/>
      <c r="ONE755" s="40"/>
      <c r="ONF755" s="40"/>
      <c r="ONG755" s="40"/>
      <c r="ONH755" s="40"/>
      <c r="ONI755" s="40"/>
      <c r="ONJ755" s="40"/>
      <c r="ONK755" s="40"/>
      <c r="ONL755" s="40"/>
      <c r="ONM755" s="40"/>
      <c r="ONN755" s="40"/>
      <c r="ONO755" s="40"/>
      <c r="ONP755" s="40"/>
      <c r="ONQ755" s="40"/>
      <c r="ONR755" s="40"/>
      <c r="ONS755" s="40"/>
      <c r="ONT755" s="40"/>
      <c r="ONU755" s="40"/>
      <c r="ONV755" s="40"/>
      <c r="ONW755" s="40"/>
      <c r="ONX755" s="40"/>
      <c r="ONY755" s="40"/>
      <c r="ONZ755" s="40"/>
      <c r="OOA755" s="40"/>
      <c r="OOB755" s="40"/>
      <c r="OOC755" s="40"/>
      <c r="OOD755" s="40"/>
      <c r="OOE755" s="40"/>
      <c r="OOF755" s="40"/>
      <c r="OOG755" s="40"/>
      <c r="OOH755" s="40"/>
      <c r="OOI755" s="40"/>
      <c r="OOJ755" s="40"/>
      <c r="OOK755" s="40"/>
      <c r="OOL755" s="40"/>
      <c r="OOM755" s="40"/>
      <c r="OON755" s="40"/>
      <c r="OOO755" s="40"/>
      <c r="OOP755" s="40"/>
      <c r="OOQ755" s="40"/>
      <c r="OOR755" s="40"/>
      <c r="OOS755" s="40"/>
      <c r="OOT755" s="40"/>
      <c r="OOU755" s="40"/>
      <c r="OOV755" s="40"/>
      <c r="OOW755" s="40"/>
      <c r="OOX755" s="40"/>
      <c r="OOY755" s="40"/>
      <c r="OOZ755" s="40"/>
      <c r="OPA755" s="40"/>
      <c r="OPB755" s="40"/>
      <c r="OPC755" s="40"/>
      <c r="OPD755" s="40"/>
      <c r="OPE755" s="40"/>
      <c r="OPF755" s="40"/>
      <c r="OPG755" s="40"/>
      <c r="OPH755" s="40"/>
      <c r="OPI755" s="40"/>
      <c r="OPJ755" s="40"/>
      <c r="OPK755" s="40"/>
      <c r="OPL755" s="40"/>
      <c r="OPM755" s="40"/>
      <c r="OPN755" s="40"/>
      <c r="OPO755" s="40"/>
      <c r="OPP755" s="40"/>
      <c r="OPQ755" s="40"/>
      <c r="OPR755" s="40"/>
      <c r="OPS755" s="40"/>
      <c r="OPT755" s="40"/>
      <c r="OPU755" s="40"/>
      <c r="OPV755" s="40"/>
      <c r="OPW755" s="40"/>
      <c r="OPX755" s="40"/>
      <c r="OPY755" s="40"/>
      <c r="OPZ755" s="40"/>
      <c r="OQA755" s="40"/>
      <c r="OQB755" s="40"/>
      <c r="OQC755" s="40"/>
      <c r="OQD755" s="40"/>
      <c r="OQE755" s="40"/>
      <c r="OQF755" s="40"/>
      <c r="OQG755" s="40"/>
      <c r="OQH755" s="40"/>
      <c r="OQI755" s="40"/>
      <c r="OQJ755" s="40"/>
      <c r="OQK755" s="40"/>
      <c r="OQL755" s="40"/>
      <c r="OQM755" s="40"/>
      <c r="OQN755" s="40"/>
      <c r="OQO755" s="40"/>
      <c r="OQP755" s="40"/>
      <c r="OQQ755" s="40"/>
      <c r="OQR755" s="40"/>
      <c r="OQS755" s="40"/>
      <c r="OQT755" s="40"/>
      <c r="OQU755" s="40"/>
      <c r="OQV755" s="40"/>
      <c r="OQW755" s="40"/>
      <c r="OQX755" s="40"/>
      <c r="OQY755" s="40"/>
      <c r="OQZ755" s="40"/>
      <c r="ORA755" s="40"/>
      <c r="ORB755" s="40"/>
      <c r="ORC755" s="40"/>
      <c r="ORD755" s="40"/>
      <c r="ORE755" s="40"/>
      <c r="ORF755" s="40"/>
      <c r="ORG755" s="40"/>
      <c r="ORH755" s="40"/>
      <c r="ORI755" s="40"/>
      <c r="ORJ755" s="40"/>
      <c r="ORK755" s="40"/>
      <c r="ORL755" s="40"/>
      <c r="ORM755" s="40"/>
      <c r="ORN755" s="40"/>
      <c r="ORO755" s="40"/>
      <c r="ORP755" s="40"/>
      <c r="ORQ755" s="40"/>
      <c r="ORR755" s="40"/>
      <c r="ORS755" s="40"/>
      <c r="ORT755" s="40"/>
      <c r="ORU755" s="40"/>
      <c r="ORV755" s="40"/>
      <c r="ORW755" s="40"/>
      <c r="ORX755" s="40"/>
      <c r="ORY755" s="40"/>
      <c r="ORZ755" s="40"/>
      <c r="OSA755" s="40"/>
      <c r="OSB755" s="40"/>
      <c r="OSC755" s="40"/>
      <c r="OSD755" s="40"/>
      <c r="OSE755" s="40"/>
      <c r="OSF755" s="40"/>
      <c r="OSG755" s="40"/>
      <c r="OSH755" s="40"/>
      <c r="OSI755" s="40"/>
      <c r="OSJ755" s="40"/>
      <c r="OSK755" s="40"/>
      <c r="OSL755" s="40"/>
      <c r="OSM755" s="40"/>
      <c r="OSN755" s="40"/>
      <c r="OSO755" s="40"/>
      <c r="OSP755" s="40"/>
      <c r="OSQ755" s="40"/>
      <c r="OSR755" s="40"/>
      <c r="OSS755" s="40"/>
      <c r="OST755" s="40"/>
      <c r="OSU755" s="40"/>
      <c r="OSV755" s="40"/>
      <c r="OSW755" s="40"/>
      <c r="OSX755" s="40"/>
      <c r="OSY755" s="40"/>
      <c r="OSZ755" s="40"/>
      <c r="OTA755" s="40"/>
      <c r="OTB755" s="40"/>
      <c r="OTC755" s="40"/>
      <c r="OTD755" s="40"/>
      <c r="OTE755" s="40"/>
      <c r="OTF755" s="40"/>
      <c r="OTG755" s="40"/>
      <c r="OTH755" s="40"/>
      <c r="OTI755" s="40"/>
      <c r="OTJ755" s="40"/>
      <c r="OTK755" s="40"/>
      <c r="OTL755" s="40"/>
      <c r="OTM755" s="40"/>
      <c r="OTN755" s="40"/>
      <c r="OTO755" s="40"/>
      <c r="OTP755" s="40"/>
      <c r="OTQ755" s="40"/>
      <c r="OTR755" s="40"/>
      <c r="OTS755" s="40"/>
      <c r="OTT755" s="40"/>
      <c r="OTU755" s="40"/>
      <c r="OTV755" s="40"/>
      <c r="OTW755" s="40"/>
      <c r="OTX755" s="40"/>
      <c r="OTY755" s="40"/>
      <c r="OTZ755" s="40"/>
      <c r="OUA755" s="40"/>
      <c r="OUB755" s="40"/>
      <c r="OUC755" s="40"/>
      <c r="OUD755" s="40"/>
      <c r="OUE755" s="40"/>
      <c r="OUF755" s="40"/>
      <c r="OUG755" s="40"/>
      <c r="OUH755" s="40"/>
      <c r="OUI755" s="40"/>
      <c r="OUJ755" s="40"/>
      <c r="OUK755" s="40"/>
      <c r="OUL755" s="40"/>
      <c r="OUM755" s="40"/>
      <c r="OUN755" s="40"/>
      <c r="OUO755" s="40"/>
      <c r="OUP755" s="40"/>
      <c r="OUQ755" s="40"/>
      <c r="OUR755" s="40"/>
      <c r="OUS755" s="40"/>
      <c r="OUT755" s="40"/>
      <c r="OUU755" s="40"/>
      <c r="OUV755" s="40"/>
      <c r="OUW755" s="40"/>
      <c r="OUX755" s="40"/>
      <c r="OUY755" s="40"/>
      <c r="OUZ755" s="40"/>
      <c r="OVA755" s="40"/>
      <c r="OVB755" s="40"/>
      <c r="OVC755" s="40"/>
      <c r="OVD755" s="40"/>
      <c r="OVE755" s="40"/>
      <c r="OVF755" s="40"/>
      <c r="OVG755" s="40"/>
      <c r="OVH755" s="40"/>
      <c r="OVI755" s="40"/>
      <c r="OVJ755" s="40"/>
      <c r="OVK755" s="40"/>
      <c r="OVL755" s="40"/>
      <c r="OVM755" s="40"/>
      <c r="OVN755" s="40"/>
      <c r="OVO755" s="40"/>
      <c r="OVP755" s="40"/>
      <c r="OVQ755" s="40"/>
      <c r="OVR755" s="40"/>
      <c r="OVS755" s="40"/>
      <c r="OVT755" s="40"/>
      <c r="OVU755" s="40"/>
      <c r="OVV755" s="40"/>
      <c r="OVW755" s="40"/>
      <c r="OVX755" s="40"/>
      <c r="OVY755" s="40"/>
      <c r="OVZ755" s="40"/>
      <c r="OWA755" s="40"/>
      <c r="OWB755" s="40"/>
      <c r="OWC755" s="40"/>
      <c r="OWD755" s="40"/>
      <c r="OWE755" s="40"/>
      <c r="OWF755" s="40"/>
      <c r="OWG755" s="40"/>
      <c r="OWH755" s="40"/>
      <c r="OWI755" s="40"/>
      <c r="OWJ755" s="40"/>
      <c r="OWK755" s="40"/>
      <c r="OWL755" s="40"/>
      <c r="OWM755" s="40"/>
      <c r="OWN755" s="40"/>
      <c r="OWO755" s="40"/>
      <c r="OWP755" s="40"/>
      <c r="OWQ755" s="40"/>
      <c r="OWR755" s="40"/>
      <c r="OWS755" s="40"/>
      <c r="OWT755" s="40"/>
      <c r="OWU755" s="40"/>
      <c r="OWV755" s="40"/>
      <c r="OWW755" s="40"/>
      <c r="OWX755" s="40"/>
      <c r="OWY755" s="40"/>
      <c r="OWZ755" s="40"/>
      <c r="OXA755" s="40"/>
      <c r="OXB755" s="40"/>
      <c r="OXC755" s="40"/>
      <c r="OXD755" s="40"/>
      <c r="OXE755" s="40"/>
      <c r="OXF755" s="40"/>
      <c r="OXG755" s="40"/>
      <c r="OXH755" s="40"/>
      <c r="OXI755" s="40"/>
      <c r="OXJ755" s="40"/>
      <c r="OXK755" s="40"/>
      <c r="OXL755" s="40"/>
      <c r="OXM755" s="40"/>
      <c r="OXN755" s="40"/>
      <c r="OXO755" s="40"/>
      <c r="OXP755" s="40"/>
      <c r="OXQ755" s="40"/>
      <c r="OXR755" s="40"/>
      <c r="OXS755" s="40"/>
      <c r="OXT755" s="40"/>
      <c r="OXU755" s="40"/>
      <c r="OXV755" s="40"/>
      <c r="OXW755" s="40"/>
      <c r="OXX755" s="40"/>
      <c r="OXY755" s="40"/>
      <c r="OXZ755" s="40"/>
      <c r="OYA755" s="40"/>
      <c r="OYB755" s="40"/>
      <c r="OYC755" s="40"/>
      <c r="OYD755" s="40"/>
      <c r="OYE755" s="40"/>
      <c r="OYF755" s="40"/>
      <c r="OYG755" s="40"/>
      <c r="OYH755" s="40"/>
      <c r="OYI755" s="40"/>
      <c r="OYJ755" s="40"/>
      <c r="OYK755" s="40"/>
      <c r="OYL755" s="40"/>
      <c r="OYM755" s="40"/>
      <c r="OYN755" s="40"/>
      <c r="OYO755" s="40"/>
      <c r="OYP755" s="40"/>
      <c r="OYQ755" s="40"/>
      <c r="OYR755" s="40"/>
      <c r="OYS755" s="40"/>
      <c r="OYT755" s="40"/>
      <c r="OYU755" s="40"/>
      <c r="OYV755" s="40"/>
      <c r="OYW755" s="40"/>
      <c r="OYX755" s="40"/>
      <c r="OYY755" s="40"/>
      <c r="OYZ755" s="40"/>
      <c r="OZA755" s="40"/>
      <c r="OZB755" s="40"/>
      <c r="OZC755" s="40"/>
      <c r="OZD755" s="40"/>
      <c r="OZE755" s="40"/>
      <c r="OZF755" s="40"/>
      <c r="OZG755" s="40"/>
      <c r="OZH755" s="40"/>
      <c r="OZI755" s="40"/>
      <c r="OZJ755" s="40"/>
      <c r="OZK755" s="40"/>
      <c r="OZL755" s="40"/>
      <c r="OZM755" s="40"/>
      <c r="OZN755" s="40"/>
      <c r="OZO755" s="40"/>
      <c r="OZP755" s="40"/>
      <c r="OZQ755" s="40"/>
      <c r="OZR755" s="40"/>
      <c r="OZS755" s="40"/>
      <c r="OZT755" s="40"/>
      <c r="OZU755" s="40"/>
      <c r="OZV755" s="40"/>
      <c r="OZW755" s="40"/>
      <c r="OZX755" s="40"/>
      <c r="OZY755" s="40"/>
      <c r="OZZ755" s="40"/>
      <c r="PAA755" s="40"/>
      <c r="PAB755" s="40"/>
      <c r="PAC755" s="40"/>
      <c r="PAD755" s="40"/>
      <c r="PAE755" s="40"/>
      <c r="PAF755" s="40"/>
      <c r="PAG755" s="40"/>
      <c r="PAH755" s="40"/>
      <c r="PAI755" s="40"/>
      <c r="PAJ755" s="40"/>
      <c r="PAK755" s="40"/>
      <c r="PAL755" s="40"/>
      <c r="PAM755" s="40"/>
      <c r="PAN755" s="40"/>
      <c r="PAO755" s="40"/>
      <c r="PAP755" s="40"/>
      <c r="PAQ755" s="40"/>
      <c r="PAR755" s="40"/>
      <c r="PAS755" s="40"/>
      <c r="PAT755" s="40"/>
      <c r="PAU755" s="40"/>
      <c r="PAV755" s="40"/>
      <c r="PAW755" s="40"/>
      <c r="PAX755" s="40"/>
      <c r="PAY755" s="40"/>
      <c r="PAZ755" s="40"/>
      <c r="PBA755" s="40"/>
      <c r="PBB755" s="40"/>
      <c r="PBC755" s="40"/>
      <c r="PBD755" s="40"/>
      <c r="PBE755" s="40"/>
      <c r="PBF755" s="40"/>
      <c r="PBG755" s="40"/>
      <c r="PBH755" s="40"/>
      <c r="PBI755" s="40"/>
      <c r="PBJ755" s="40"/>
      <c r="PBK755" s="40"/>
      <c r="PBL755" s="40"/>
      <c r="PBM755" s="40"/>
      <c r="PBN755" s="40"/>
      <c r="PBO755" s="40"/>
      <c r="PBP755" s="40"/>
      <c r="PBQ755" s="40"/>
      <c r="PBR755" s="40"/>
      <c r="PBS755" s="40"/>
      <c r="PBT755" s="40"/>
      <c r="PBU755" s="40"/>
      <c r="PBV755" s="40"/>
      <c r="PBW755" s="40"/>
      <c r="PBX755" s="40"/>
      <c r="PBY755" s="40"/>
      <c r="PBZ755" s="40"/>
      <c r="PCA755" s="40"/>
      <c r="PCB755" s="40"/>
      <c r="PCC755" s="40"/>
      <c r="PCD755" s="40"/>
      <c r="PCE755" s="40"/>
      <c r="PCF755" s="40"/>
      <c r="PCG755" s="40"/>
      <c r="PCH755" s="40"/>
      <c r="PCI755" s="40"/>
      <c r="PCJ755" s="40"/>
      <c r="PCK755" s="40"/>
      <c r="PCL755" s="40"/>
      <c r="PCM755" s="40"/>
      <c r="PCN755" s="40"/>
      <c r="PCO755" s="40"/>
      <c r="PCP755" s="40"/>
      <c r="PCQ755" s="40"/>
      <c r="PCR755" s="40"/>
      <c r="PCS755" s="40"/>
      <c r="PCT755" s="40"/>
      <c r="PCU755" s="40"/>
      <c r="PCV755" s="40"/>
      <c r="PCW755" s="40"/>
      <c r="PCX755" s="40"/>
      <c r="PCY755" s="40"/>
      <c r="PCZ755" s="40"/>
      <c r="PDA755" s="40"/>
      <c r="PDB755" s="40"/>
      <c r="PDC755" s="40"/>
      <c r="PDD755" s="40"/>
      <c r="PDE755" s="40"/>
      <c r="PDF755" s="40"/>
      <c r="PDG755" s="40"/>
      <c r="PDH755" s="40"/>
      <c r="PDI755" s="40"/>
      <c r="PDJ755" s="40"/>
      <c r="PDK755" s="40"/>
      <c r="PDL755" s="40"/>
      <c r="PDM755" s="40"/>
      <c r="PDN755" s="40"/>
      <c r="PDO755" s="40"/>
      <c r="PDP755" s="40"/>
      <c r="PDQ755" s="40"/>
      <c r="PDR755" s="40"/>
      <c r="PDS755" s="40"/>
      <c r="PDT755" s="40"/>
      <c r="PDU755" s="40"/>
      <c r="PDV755" s="40"/>
      <c r="PDW755" s="40"/>
      <c r="PDX755" s="40"/>
      <c r="PDY755" s="40"/>
      <c r="PDZ755" s="40"/>
      <c r="PEA755" s="40"/>
      <c r="PEB755" s="40"/>
      <c r="PEC755" s="40"/>
      <c r="PED755" s="40"/>
      <c r="PEE755" s="40"/>
      <c r="PEF755" s="40"/>
      <c r="PEG755" s="40"/>
      <c r="PEH755" s="40"/>
      <c r="PEI755" s="40"/>
      <c r="PEJ755" s="40"/>
      <c r="PEK755" s="40"/>
      <c r="PEL755" s="40"/>
      <c r="PEM755" s="40"/>
      <c r="PEN755" s="40"/>
      <c r="PEO755" s="40"/>
      <c r="PEP755" s="40"/>
      <c r="PEQ755" s="40"/>
      <c r="PER755" s="40"/>
      <c r="PES755" s="40"/>
      <c r="PET755" s="40"/>
      <c r="PEU755" s="40"/>
      <c r="PEV755" s="40"/>
      <c r="PEW755" s="40"/>
      <c r="PEX755" s="40"/>
      <c r="PEY755" s="40"/>
      <c r="PEZ755" s="40"/>
      <c r="PFA755" s="40"/>
      <c r="PFB755" s="40"/>
      <c r="PFC755" s="40"/>
      <c r="PFD755" s="40"/>
      <c r="PFE755" s="40"/>
      <c r="PFF755" s="40"/>
      <c r="PFG755" s="40"/>
      <c r="PFH755" s="40"/>
      <c r="PFI755" s="40"/>
      <c r="PFJ755" s="40"/>
      <c r="PFK755" s="40"/>
      <c r="PFL755" s="40"/>
      <c r="PFM755" s="40"/>
      <c r="PFN755" s="40"/>
      <c r="PFO755" s="40"/>
      <c r="PFP755" s="40"/>
      <c r="PFQ755" s="40"/>
      <c r="PFR755" s="40"/>
      <c r="PFS755" s="40"/>
      <c r="PFT755" s="40"/>
      <c r="PFU755" s="40"/>
      <c r="PFV755" s="40"/>
      <c r="PFW755" s="40"/>
      <c r="PFX755" s="40"/>
      <c r="PFY755" s="40"/>
      <c r="PFZ755" s="40"/>
      <c r="PGA755" s="40"/>
      <c r="PGB755" s="40"/>
      <c r="PGC755" s="40"/>
      <c r="PGD755" s="40"/>
      <c r="PGE755" s="40"/>
      <c r="PGF755" s="40"/>
      <c r="PGG755" s="40"/>
      <c r="PGH755" s="40"/>
      <c r="PGI755" s="40"/>
      <c r="PGJ755" s="40"/>
      <c r="PGK755" s="40"/>
      <c r="PGL755" s="40"/>
      <c r="PGM755" s="40"/>
      <c r="PGN755" s="40"/>
      <c r="PGO755" s="40"/>
      <c r="PGP755" s="40"/>
      <c r="PGQ755" s="40"/>
      <c r="PGR755" s="40"/>
      <c r="PGS755" s="40"/>
      <c r="PGT755" s="40"/>
      <c r="PGU755" s="40"/>
      <c r="PGV755" s="40"/>
      <c r="PGW755" s="40"/>
      <c r="PGX755" s="40"/>
      <c r="PGY755" s="40"/>
      <c r="PGZ755" s="40"/>
      <c r="PHA755" s="40"/>
      <c r="PHB755" s="40"/>
      <c r="PHC755" s="40"/>
      <c r="PHD755" s="40"/>
      <c r="PHE755" s="40"/>
      <c r="PHF755" s="40"/>
      <c r="PHG755" s="40"/>
      <c r="PHH755" s="40"/>
      <c r="PHI755" s="40"/>
      <c r="PHJ755" s="40"/>
      <c r="PHK755" s="40"/>
      <c r="PHL755" s="40"/>
      <c r="PHM755" s="40"/>
      <c r="PHN755" s="40"/>
      <c r="PHO755" s="40"/>
      <c r="PHP755" s="40"/>
      <c r="PHQ755" s="40"/>
      <c r="PHR755" s="40"/>
      <c r="PHS755" s="40"/>
      <c r="PHT755" s="40"/>
      <c r="PHU755" s="40"/>
      <c r="PHV755" s="40"/>
      <c r="PHW755" s="40"/>
      <c r="PHX755" s="40"/>
      <c r="PHY755" s="40"/>
      <c r="PHZ755" s="40"/>
      <c r="PIA755" s="40"/>
      <c r="PIB755" s="40"/>
      <c r="PIC755" s="40"/>
      <c r="PID755" s="40"/>
      <c r="PIE755" s="40"/>
      <c r="PIF755" s="40"/>
      <c r="PIG755" s="40"/>
      <c r="PIH755" s="40"/>
      <c r="PII755" s="40"/>
      <c r="PIJ755" s="40"/>
      <c r="PIK755" s="40"/>
      <c r="PIL755" s="40"/>
      <c r="PIM755" s="40"/>
      <c r="PIN755" s="40"/>
      <c r="PIO755" s="40"/>
      <c r="PIP755" s="40"/>
      <c r="PIQ755" s="40"/>
      <c r="PIR755" s="40"/>
      <c r="PIS755" s="40"/>
      <c r="PIT755" s="40"/>
      <c r="PIU755" s="40"/>
      <c r="PIV755" s="40"/>
      <c r="PIW755" s="40"/>
      <c r="PIX755" s="40"/>
      <c r="PIY755" s="40"/>
      <c r="PIZ755" s="40"/>
      <c r="PJA755" s="40"/>
      <c r="PJB755" s="40"/>
      <c r="PJC755" s="40"/>
      <c r="PJD755" s="40"/>
      <c r="PJE755" s="40"/>
      <c r="PJF755" s="40"/>
      <c r="PJG755" s="40"/>
      <c r="PJH755" s="40"/>
      <c r="PJI755" s="40"/>
      <c r="PJJ755" s="40"/>
      <c r="PJK755" s="40"/>
      <c r="PJL755" s="40"/>
      <c r="PJM755" s="40"/>
      <c r="PJN755" s="40"/>
      <c r="PJO755" s="40"/>
      <c r="PJP755" s="40"/>
      <c r="PJQ755" s="40"/>
      <c r="PJR755" s="40"/>
      <c r="PJS755" s="40"/>
      <c r="PJT755" s="40"/>
      <c r="PJU755" s="40"/>
      <c r="PJV755" s="40"/>
      <c r="PJW755" s="40"/>
      <c r="PJX755" s="40"/>
      <c r="PJY755" s="40"/>
      <c r="PJZ755" s="40"/>
      <c r="PKA755" s="40"/>
      <c r="PKB755" s="40"/>
      <c r="PKC755" s="40"/>
      <c r="PKD755" s="40"/>
      <c r="PKE755" s="40"/>
      <c r="PKF755" s="40"/>
      <c r="PKG755" s="40"/>
      <c r="PKH755" s="40"/>
      <c r="PKI755" s="40"/>
      <c r="PKJ755" s="40"/>
      <c r="PKK755" s="40"/>
      <c r="PKL755" s="40"/>
      <c r="PKM755" s="40"/>
      <c r="PKN755" s="40"/>
      <c r="PKO755" s="40"/>
      <c r="PKP755" s="40"/>
      <c r="PKQ755" s="40"/>
      <c r="PKR755" s="40"/>
      <c r="PKS755" s="40"/>
      <c r="PKT755" s="40"/>
      <c r="PKU755" s="40"/>
      <c r="PKV755" s="40"/>
      <c r="PKW755" s="40"/>
      <c r="PKX755" s="40"/>
      <c r="PKY755" s="40"/>
      <c r="PKZ755" s="40"/>
      <c r="PLA755" s="40"/>
      <c r="PLB755" s="40"/>
      <c r="PLC755" s="40"/>
      <c r="PLD755" s="40"/>
      <c r="PLE755" s="40"/>
      <c r="PLF755" s="40"/>
      <c r="PLG755" s="40"/>
      <c r="PLH755" s="40"/>
      <c r="PLI755" s="40"/>
      <c r="PLJ755" s="40"/>
      <c r="PLK755" s="40"/>
      <c r="PLL755" s="40"/>
      <c r="PLM755" s="40"/>
      <c r="PLN755" s="40"/>
      <c r="PLO755" s="40"/>
      <c r="PLP755" s="40"/>
      <c r="PLQ755" s="40"/>
      <c r="PLR755" s="40"/>
      <c r="PLS755" s="40"/>
      <c r="PLT755" s="40"/>
      <c r="PLU755" s="40"/>
      <c r="PLV755" s="40"/>
      <c r="PLW755" s="40"/>
      <c r="PLX755" s="40"/>
      <c r="PLY755" s="40"/>
      <c r="PLZ755" s="40"/>
      <c r="PMA755" s="40"/>
      <c r="PMB755" s="40"/>
      <c r="PMC755" s="40"/>
      <c r="PMD755" s="40"/>
      <c r="PME755" s="40"/>
      <c r="PMF755" s="40"/>
      <c r="PMG755" s="40"/>
      <c r="PMH755" s="40"/>
      <c r="PMI755" s="40"/>
      <c r="PMJ755" s="40"/>
      <c r="PMK755" s="40"/>
      <c r="PML755" s="40"/>
      <c r="PMM755" s="40"/>
      <c r="PMN755" s="40"/>
      <c r="PMO755" s="40"/>
      <c r="PMP755" s="40"/>
      <c r="PMQ755" s="40"/>
      <c r="PMR755" s="40"/>
      <c r="PMS755" s="40"/>
      <c r="PMT755" s="40"/>
      <c r="PMU755" s="40"/>
      <c r="PMV755" s="40"/>
      <c r="PMW755" s="40"/>
      <c r="PMX755" s="40"/>
      <c r="PMY755" s="40"/>
      <c r="PMZ755" s="40"/>
      <c r="PNA755" s="40"/>
      <c r="PNB755" s="40"/>
      <c r="PNC755" s="40"/>
      <c r="PND755" s="40"/>
      <c r="PNE755" s="40"/>
      <c r="PNF755" s="40"/>
      <c r="PNG755" s="40"/>
      <c r="PNH755" s="40"/>
      <c r="PNI755" s="40"/>
      <c r="PNJ755" s="40"/>
      <c r="PNK755" s="40"/>
      <c r="PNL755" s="40"/>
      <c r="PNM755" s="40"/>
      <c r="PNN755" s="40"/>
      <c r="PNO755" s="40"/>
      <c r="PNP755" s="40"/>
      <c r="PNQ755" s="40"/>
      <c r="PNR755" s="40"/>
      <c r="PNS755" s="40"/>
      <c r="PNT755" s="40"/>
      <c r="PNU755" s="40"/>
      <c r="PNV755" s="40"/>
      <c r="PNW755" s="40"/>
      <c r="PNX755" s="40"/>
      <c r="PNY755" s="40"/>
      <c r="PNZ755" s="40"/>
      <c r="POA755" s="40"/>
      <c r="POB755" s="40"/>
      <c r="POC755" s="40"/>
      <c r="POD755" s="40"/>
      <c r="POE755" s="40"/>
      <c r="POF755" s="40"/>
      <c r="POG755" s="40"/>
      <c r="POH755" s="40"/>
      <c r="POI755" s="40"/>
      <c r="POJ755" s="40"/>
      <c r="POK755" s="40"/>
      <c r="POL755" s="40"/>
      <c r="POM755" s="40"/>
      <c r="PON755" s="40"/>
      <c r="POO755" s="40"/>
      <c r="POP755" s="40"/>
      <c r="POQ755" s="40"/>
      <c r="POR755" s="40"/>
      <c r="POS755" s="40"/>
      <c r="POT755" s="40"/>
      <c r="POU755" s="40"/>
      <c r="POV755" s="40"/>
      <c r="POW755" s="40"/>
      <c r="POX755" s="40"/>
      <c r="POY755" s="40"/>
      <c r="POZ755" s="40"/>
      <c r="PPA755" s="40"/>
      <c r="PPB755" s="40"/>
      <c r="PPC755" s="40"/>
      <c r="PPD755" s="40"/>
      <c r="PPE755" s="40"/>
      <c r="PPF755" s="40"/>
      <c r="PPG755" s="40"/>
      <c r="PPH755" s="40"/>
      <c r="PPI755" s="40"/>
      <c r="PPJ755" s="40"/>
      <c r="PPK755" s="40"/>
      <c r="PPL755" s="40"/>
      <c r="PPM755" s="40"/>
      <c r="PPN755" s="40"/>
      <c r="PPO755" s="40"/>
      <c r="PPP755" s="40"/>
      <c r="PPQ755" s="40"/>
      <c r="PPR755" s="40"/>
      <c r="PPS755" s="40"/>
      <c r="PPT755" s="40"/>
      <c r="PPU755" s="40"/>
      <c r="PPV755" s="40"/>
      <c r="PPW755" s="40"/>
      <c r="PPX755" s="40"/>
      <c r="PPY755" s="40"/>
      <c r="PPZ755" s="40"/>
      <c r="PQA755" s="40"/>
      <c r="PQB755" s="40"/>
      <c r="PQC755" s="40"/>
      <c r="PQD755" s="40"/>
      <c r="PQE755" s="40"/>
      <c r="PQF755" s="40"/>
      <c r="PQG755" s="40"/>
      <c r="PQH755" s="40"/>
      <c r="PQI755" s="40"/>
      <c r="PQJ755" s="40"/>
      <c r="PQK755" s="40"/>
      <c r="PQL755" s="40"/>
      <c r="PQM755" s="40"/>
      <c r="PQN755" s="40"/>
      <c r="PQO755" s="40"/>
      <c r="PQP755" s="40"/>
      <c r="PQQ755" s="40"/>
      <c r="PQR755" s="40"/>
      <c r="PQS755" s="40"/>
      <c r="PQT755" s="40"/>
      <c r="PQU755" s="40"/>
      <c r="PQV755" s="40"/>
      <c r="PQW755" s="40"/>
      <c r="PQX755" s="40"/>
      <c r="PQY755" s="40"/>
      <c r="PQZ755" s="40"/>
      <c r="PRA755" s="40"/>
      <c r="PRB755" s="40"/>
      <c r="PRC755" s="40"/>
      <c r="PRD755" s="40"/>
      <c r="PRE755" s="40"/>
      <c r="PRF755" s="40"/>
      <c r="PRG755" s="40"/>
      <c r="PRH755" s="40"/>
      <c r="PRI755" s="40"/>
      <c r="PRJ755" s="40"/>
      <c r="PRK755" s="40"/>
      <c r="PRL755" s="40"/>
      <c r="PRM755" s="40"/>
      <c r="PRN755" s="40"/>
      <c r="PRO755" s="40"/>
      <c r="PRP755" s="40"/>
      <c r="PRQ755" s="40"/>
      <c r="PRR755" s="40"/>
      <c r="PRS755" s="40"/>
      <c r="PRT755" s="40"/>
      <c r="PRU755" s="40"/>
      <c r="PRV755" s="40"/>
      <c r="PRW755" s="40"/>
      <c r="PRX755" s="40"/>
      <c r="PRY755" s="40"/>
      <c r="PRZ755" s="40"/>
      <c r="PSA755" s="40"/>
      <c r="PSB755" s="40"/>
      <c r="PSC755" s="40"/>
      <c r="PSD755" s="40"/>
      <c r="PSE755" s="40"/>
      <c r="PSF755" s="40"/>
      <c r="PSG755" s="40"/>
      <c r="PSH755" s="40"/>
      <c r="PSI755" s="40"/>
      <c r="PSJ755" s="40"/>
      <c r="PSK755" s="40"/>
      <c r="PSL755" s="40"/>
      <c r="PSM755" s="40"/>
      <c r="PSN755" s="40"/>
      <c r="PSO755" s="40"/>
      <c r="PSP755" s="40"/>
      <c r="PSQ755" s="40"/>
      <c r="PSR755" s="40"/>
      <c r="PSS755" s="40"/>
      <c r="PST755" s="40"/>
      <c r="PSU755" s="40"/>
      <c r="PSV755" s="40"/>
      <c r="PSW755" s="40"/>
      <c r="PSX755" s="40"/>
      <c r="PSY755" s="40"/>
      <c r="PSZ755" s="40"/>
      <c r="PTA755" s="40"/>
      <c r="PTB755" s="40"/>
      <c r="PTC755" s="40"/>
      <c r="PTD755" s="40"/>
      <c r="PTE755" s="40"/>
      <c r="PTF755" s="40"/>
      <c r="PTG755" s="40"/>
      <c r="PTH755" s="40"/>
      <c r="PTI755" s="40"/>
      <c r="PTJ755" s="40"/>
      <c r="PTK755" s="40"/>
      <c r="PTL755" s="40"/>
      <c r="PTM755" s="40"/>
      <c r="PTN755" s="40"/>
      <c r="PTO755" s="40"/>
      <c r="PTP755" s="40"/>
      <c r="PTQ755" s="40"/>
      <c r="PTR755" s="40"/>
      <c r="PTS755" s="40"/>
      <c r="PTT755" s="40"/>
      <c r="PTU755" s="40"/>
      <c r="PTV755" s="40"/>
      <c r="PTW755" s="40"/>
      <c r="PTX755" s="40"/>
      <c r="PTY755" s="40"/>
      <c r="PTZ755" s="40"/>
      <c r="PUA755" s="40"/>
      <c r="PUB755" s="40"/>
      <c r="PUC755" s="40"/>
      <c r="PUD755" s="40"/>
      <c r="PUE755" s="40"/>
      <c r="PUF755" s="40"/>
      <c r="PUG755" s="40"/>
      <c r="PUH755" s="40"/>
      <c r="PUI755" s="40"/>
      <c r="PUJ755" s="40"/>
      <c r="PUK755" s="40"/>
      <c r="PUL755" s="40"/>
      <c r="PUM755" s="40"/>
      <c r="PUN755" s="40"/>
      <c r="PUO755" s="40"/>
      <c r="PUP755" s="40"/>
      <c r="PUQ755" s="40"/>
      <c r="PUR755" s="40"/>
      <c r="PUS755" s="40"/>
      <c r="PUT755" s="40"/>
      <c r="PUU755" s="40"/>
      <c r="PUV755" s="40"/>
      <c r="PUW755" s="40"/>
      <c r="PUX755" s="40"/>
      <c r="PUY755" s="40"/>
      <c r="PUZ755" s="40"/>
      <c r="PVA755" s="40"/>
      <c r="PVB755" s="40"/>
      <c r="PVC755" s="40"/>
      <c r="PVD755" s="40"/>
      <c r="PVE755" s="40"/>
      <c r="PVF755" s="40"/>
      <c r="PVG755" s="40"/>
      <c r="PVH755" s="40"/>
      <c r="PVI755" s="40"/>
      <c r="PVJ755" s="40"/>
      <c r="PVK755" s="40"/>
      <c r="PVL755" s="40"/>
      <c r="PVM755" s="40"/>
      <c r="PVN755" s="40"/>
      <c r="PVO755" s="40"/>
      <c r="PVP755" s="40"/>
      <c r="PVQ755" s="40"/>
      <c r="PVR755" s="40"/>
      <c r="PVS755" s="40"/>
      <c r="PVT755" s="40"/>
      <c r="PVU755" s="40"/>
      <c r="PVV755" s="40"/>
      <c r="PVW755" s="40"/>
      <c r="PVX755" s="40"/>
      <c r="PVY755" s="40"/>
      <c r="PVZ755" s="40"/>
      <c r="PWA755" s="40"/>
      <c r="PWB755" s="40"/>
      <c r="PWC755" s="40"/>
      <c r="PWD755" s="40"/>
      <c r="PWE755" s="40"/>
      <c r="PWF755" s="40"/>
      <c r="PWG755" s="40"/>
      <c r="PWH755" s="40"/>
      <c r="PWI755" s="40"/>
      <c r="PWJ755" s="40"/>
      <c r="PWK755" s="40"/>
      <c r="PWL755" s="40"/>
      <c r="PWM755" s="40"/>
      <c r="PWN755" s="40"/>
      <c r="PWO755" s="40"/>
      <c r="PWP755" s="40"/>
      <c r="PWQ755" s="40"/>
      <c r="PWR755" s="40"/>
      <c r="PWS755" s="40"/>
      <c r="PWT755" s="40"/>
      <c r="PWU755" s="40"/>
      <c r="PWV755" s="40"/>
      <c r="PWW755" s="40"/>
      <c r="PWX755" s="40"/>
      <c r="PWY755" s="40"/>
      <c r="PWZ755" s="40"/>
      <c r="PXA755" s="40"/>
      <c r="PXB755" s="40"/>
      <c r="PXC755" s="40"/>
      <c r="PXD755" s="40"/>
      <c r="PXE755" s="40"/>
      <c r="PXF755" s="40"/>
      <c r="PXG755" s="40"/>
      <c r="PXH755" s="40"/>
      <c r="PXI755" s="40"/>
      <c r="PXJ755" s="40"/>
      <c r="PXK755" s="40"/>
      <c r="PXL755" s="40"/>
      <c r="PXM755" s="40"/>
      <c r="PXN755" s="40"/>
      <c r="PXO755" s="40"/>
      <c r="PXP755" s="40"/>
      <c r="PXQ755" s="40"/>
      <c r="PXR755" s="40"/>
      <c r="PXS755" s="40"/>
      <c r="PXT755" s="40"/>
      <c r="PXU755" s="40"/>
      <c r="PXV755" s="40"/>
      <c r="PXW755" s="40"/>
      <c r="PXX755" s="40"/>
      <c r="PXY755" s="40"/>
      <c r="PXZ755" s="40"/>
      <c r="PYA755" s="40"/>
      <c r="PYB755" s="40"/>
      <c r="PYC755" s="40"/>
      <c r="PYD755" s="40"/>
      <c r="PYE755" s="40"/>
      <c r="PYF755" s="40"/>
      <c r="PYG755" s="40"/>
      <c r="PYH755" s="40"/>
      <c r="PYI755" s="40"/>
      <c r="PYJ755" s="40"/>
      <c r="PYK755" s="40"/>
      <c r="PYL755" s="40"/>
      <c r="PYM755" s="40"/>
      <c r="PYN755" s="40"/>
      <c r="PYO755" s="40"/>
      <c r="PYP755" s="40"/>
      <c r="PYQ755" s="40"/>
      <c r="PYR755" s="40"/>
      <c r="PYS755" s="40"/>
      <c r="PYT755" s="40"/>
      <c r="PYU755" s="40"/>
      <c r="PYV755" s="40"/>
      <c r="PYW755" s="40"/>
      <c r="PYX755" s="40"/>
      <c r="PYY755" s="40"/>
      <c r="PYZ755" s="40"/>
      <c r="PZA755" s="40"/>
      <c r="PZB755" s="40"/>
      <c r="PZC755" s="40"/>
      <c r="PZD755" s="40"/>
      <c r="PZE755" s="40"/>
      <c r="PZF755" s="40"/>
      <c r="PZG755" s="40"/>
      <c r="PZH755" s="40"/>
      <c r="PZI755" s="40"/>
      <c r="PZJ755" s="40"/>
      <c r="PZK755" s="40"/>
      <c r="PZL755" s="40"/>
      <c r="PZM755" s="40"/>
      <c r="PZN755" s="40"/>
      <c r="PZO755" s="40"/>
      <c r="PZP755" s="40"/>
      <c r="PZQ755" s="40"/>
      <c r="PZR755" s="40"/>
      <c r="PZS755" s="40"/>
      <c r="PZT755" s="40"/>
      <c r="PZU755" s="40"/>
      <c r="PZV755" s="40"/>
      <c r="PZW755" s="40"/>
      <c r="PZX755" s="40"/>
      <c r="PZY755" s="40"/>
      <c r="PZZ755" s="40"/>
      <c r="QAA755" s="40"/>
      <c r="QAB755" s="40"/>
      <c r="QAC755" s="40"/>
      <c r="QAD755" s="40"/>
      <c r="QAE755" s="40"/>
      <c r="QAF755" s="40"/>
      <c r="QAG755" s="40"/>
      <c r="QAH755" s="40"/>
      <c r="QAI755" s="40"/>
      <c r="QAJ755" s="40"/>
      <c r="QAK755" s="40"/>
      <c r="QAL755" s="40"/>
      <c r="QAM755" s="40"/>
      <c r="QAN755" s="40"/>
      <c r="QAO755" s="40"/>
      <c r="QAP755" s="40"/>
      <c r="QAQ755" s="40"/>
      <c r="QAR755" s="40"/>
      <c r="QAS755" s="40"/>
      <c r="QAT755" s="40"/>
      <c r="QAU755" s="40"/>
      <c r="QAV755" s="40"/>
      <c r="QAW755" s="40"/>
      <c r="QAX755" s="40"/>
      <c r="QAY755" s="40"/>
      <c r="QAZ755" s="40"/>
      <c r="QBA755" s="40"/>
      <c r="QBB755" s="40"/>
      <c r="QBC755" s="40"/>
      <c r="QBD755" s="40"/>
      <c r="QBE755" s="40"/>
      <c r="QBF755" s="40"/>
      <c r="QBG755" s="40"/>
      <c r="QBH755" s="40"/>
      <c r="QBI755" s="40"/>
      <c r="QBJ755" s="40"/>
      <c r="QBK755" s="40"/>
      <c r="QBL755" s="40"/>
      <c r="QBM755" s="40"/>
      <c r="QBN755" s="40"/>
      <c r="QBO755" s="40"/>
      <c r="QBP755" s="40"/>
      <c r="QBQ755" s="40"/>
      <c r="QBR755" s="40"/>
      <c r="QBS755" s="40"/>
      <c r="QBT755" s="40"/>
      <c r="QBU755" s="40"/>
      <c r="QBV755" s="40"/>
      <c r="QBW755" s="40"/>
      <c r="QBX755" s="40"/>
      <c r="QBY755" s="40"/>
      <c r="QBZ755" s="40"/>
      <c r="QCA755" s="40"/>
      <c r="QCB755" s="40"/>
      <c r="QCC755" s="40"/>
      <c r="QCD755" s="40"/>
      <c r="QCE755" s="40"/>
      <c r="QCF755" s="40"/>
      <c r="QCG755" s="40"/>
      <c r="QCH755" s="40"/>
      <c r="QCI755" s="40"/>
      <c r="QCJ755" s="40"/>
      <c r="QCK755" s="40"/>
      <c r="QCL755" s="40"/>
      <c r="QCM755" s="40"/>
      <c r="QCN755" s="40"/>
      <c r="QCO755" s="40"/>
      <c r="QCP755" s="40"/>
      <c r="QCQ755" s="40"/>
      <c r="QCR755" s="40"/>
      <c r="QCS755" s="40"/>
      <c r="QCT755" s="40"/>
      <c r="QCU755" s="40"/>
      <c r="QCV755" s="40"/>
      <c r="QCW755" s="40"/>
      <c r="QCX755" s="40"/>
      <c r="QCY755" s="40"/>
      <c r="QCZ755" s="40"/>
      <c r="QDA755" s="40"/>
      <c r="QDB755" s="40"/>
      <c r="QDC755" s="40"/>
      <c r="QDD755" s="40"/>
      <c r="QDE755" s="40"/>
      <c r="QDF755" s="40"/>
      <c r="QDG755" s="40"/>
      <c r="QDH755" s="40"/>
      <c r="QDI755" s="40"/>
      <c r="QDJ755" s="40"/>
      <c r="QDK755" s="40"/>
      <c r="QDL755" s="40"/>
      <c r="QDM755" s="40"/>
      <c r="QDN755" s="40"/>
      <c r="QDO755" s="40"/>
      <c r="QDP755" s="40"/>
      <c r="QDQ755" s="40"/>
      <c r="QDR755" s="40"/>
      <c r="QDS755" s="40"/>
      <c r="QDT755" s="40"/>
      <c r="QDU755" s="40"/>
      <c r="QDV755" s="40"/>
      <c r="QDW755" s="40"/>
      <c r="QDX755" s="40"/>
      <c r="QDY755" s="40"/>
      <c r="QDZ755" s="40"/>
      <c r="QEA755" s="40"/>
      <c r="QEB755" s="40"/>
      <c r="QEC755" s="40"/>
      <c r="QED755" s="40"/>
      <c r="QEE755" s="40"/>
      <c r="QEF755" s="40"/>
      <c r="QEG755" s="40"/>
      <c r="QEH755" s="40"/>
      <c r="QEI755" s="40"/>
      <c r="QEJ755" s="40"/>
      <c r="QEK755" s="40"/>
      <c r="QEL755" s="40"/>
      <c r="QEM755" s="40"/>
      <c r="QEN755" s="40"/>
      <c r="QEO755" s="40"/>
      <c r="QEP755" s="40"/>
      <c r="QEQ755" s="40"/>
      <c r="QER755" s="40"/>
      <c r="QES755" s="40"/>
      <c r="QET755" s="40"/>
      <c r="QEU755" s="40"/>
      <c r="QEV755" s="40"/>
      <c r="QEW755" s="40"/>
      <c r="QEX755" s="40"/>
      <c r="QEY755" s="40"/>
      <c r="QEZ755" s="40"/>
      <c r="QFA755" s="40"/>
      <c r="QFB755" s="40"/>
      <c r="QFC755" s="40"/>
      <c r="QFD755" s="40"/>
      <c r="QFE755" s="40"/>
      <c r="QFF755" s="40"/>
      <c r="QFG755" s="40"/>
      <c r="QFH755" s="40"/>
      <c r="QFI755" s="40"/>
      <c r="QFJ755" s="40"/>
      <c r="QFK755" s="40"/>
      <c r="QFL755" s="40"/>
      <c r="QFM755" s="40"/>
      <c r="QFN755" s="40"/>
      <c r="QFO755" s="40"/>
      <c r="QFP755" s="40"/>
      <c r="QFQ755" s="40"/>
      <c r="QFR755" s="40"/>
      <c r="QFS755" s="40"/>
      <c r="QFT755" s="40"/>
      <c r="QFU755" s="40"/>
      <c r="QFV755" s="40"/>
      <c r="QFW755" s="40"/>
      <c r="QFX755" s="40"/>
      <c r="QFY755" s="40"/>
      <c r="QFZ755" s="40"/>
      <c r="QGA755" s="40"/>
      <c r="QGB755" s="40"/>
      <c r="QGC755" s="40"/>
      <c r="QGD755" s="40"/>
      <c r="QGE755" s="40"/>
      <c r="QGF755" s="40"/>
      <c r="QGG755" s="40"/>
      <c r="QGH755" s="40"/>
      <c r="QGI755" s="40"/>
      <c r="QGJ755" s="40"/>
      <c r="QGK755" s="40"/>
      <c r="QGL755" s="40"/>
      <c r="QGM755" s="40"/>
      <c r="QGN755" s="40"/>
      <c r="QGO755" s="40"/>
      <c r="QGP755" s="40"/>
      <c r="QGQ755" s="40"/>
      <c r="QGR755" s="40"/>
      <c r="QGS755" s="40"/>
      <c r="QGT755" s="40"/>
      <c r="QGU755" s="40"/>
      <c r="QGV755" s="40"/>
      <c r="QGW755" s="40"/>
      <c r="QGX755" s="40"/>
      <c r="QGY755" s="40"/>
      <c r="QGZ755" s="40"/>
      <c r="QHA755" s="40"/>
      <c r="QHB755" s="40"/>
      <c r="QHC755" s="40"/>
      <c r="QHD755" s="40"/>
      <c r="QHE755" s="40"/>
      <c r="QHF755" s="40"/>
      <c r="QHG755" s="40"/>
      <c r="QHH755" s="40"/>
      <c r="QHI755" s="40"/>
      <c r="QHJ755" s="40"/>
      <c r="QHK755" s="40"/>
      <c r="QHL755" s="40"/>
      <c r="QHM755" s="40"/>
      <c r="QHN755" s="40"/>
      <c r="QHO755" s="40"/>
      <c r="QHP755" s="40"/>
      <c r="QHQ755" s="40"/>
      <c r="QHR755" s="40"/>
      <c r="QHS755" s="40"/>
      <c r="QHT755" s="40"/>
      <c r="QHU755" s="40"/>
      <c r="QHV755" s="40"/>
      <c r="QHW755" s="40"/>
      <c r="QHX755" s="40"/>
      <c r="QHY755" s="40"/>
      <c r="QHZ755" s="40"/>
      <c r="QIA755" s="40"/>
      <c r="QIB755" s="40"/>
      <c r="QIC755" s="40"/>
      <c r="QID755" s="40"/>
      <c r="QIE755" s="40"/>
      <c r="QIF755" s="40"/>
      <c r="QIG755" s="40"/>
      <c r="QIH755" s="40"/>
      <c r="QII755" s="40"/>
      <c r="QIJ755" s="40"/>
      <c r="QIK755" s="40"/>
      <c r="QIL755" s="40"/>
      <c r="QIM755" s="40"/>
      <c r="QIN755" s="40"/>
      <c r="QIO755" s="40"/>
      <c r="QIP755" s="40"/>
      <c r="QIQ755" s="40"/>
      <c r="QIR755" s="40"/>
      <c r="QIS755" s="40"/>
      <c r="QIT755" s="40"/>
      <c r="QIU755" s="40"/>
      <c r="QIV755" s="40"/>
      <c r="QIW755" s="40"/>
      <c r="QIX755" s="40"/>
      <c r="QIY755" s="40"/>
      <c r="QIZ755" s="40"/>
      <c r="QJA755" s="40"/>
      <c r="QJB755" s="40"/>
      <c r="QJC755" s="40"/>
      <c r="QJD755" s="40"/>
      <c r="QJE755" s="40"/>
      <c r="QJF755" s="40"/>
      <c r="QJG755" s="40"/>
      <c r="QJH755" s="40"/>
      <c r="QJI755" s="40"/>
      <c r="QJJ755" s="40"/>
      <c r="QJK755" s="40"/>
      <c r="QJL755" s="40"/>
      <c r="QJM755" s="40"/>
      <c r="QJN755" s="40"/>
      <c r="QJO755" s="40"/>
      <c r="QJP755" s="40"/>
      <c r="QJQ755" s="40"/>
      <c r="QJR755" s="40"/>
      <c r="QJS755" s="40"/>
      <c r="QJT755" s="40"/>
      <c r="QJU755" s="40"/>
      <c r="QJV755" s="40"/>
      <c r="QJW755" s="40"/>
      <c r="QJX755" s="40"/>
      <c r="QJY755" s="40"/>
      <c r="QJZ755" s="40"/>
      <c r="QKA755" s="40"/>
      <c r="QKB755" s="40"/>
      <c r="QKC755" s="40"/>
      <c r="QKD755" s="40"/>
      <c r="QKE755" s="40"/>
      <c r="QKF755" s="40"/>
      <c r="QKG755" s="40"/>
      <c r="QKH755" s="40"/>
      <c r="QKI755" s="40"/>
      <c r="QKJ755" s="40"/>
      <c r="QKK755" s="40"/>
      <c r="QKL755" s="40"/>
      <c r="QKM755" s="40"/>
      <c r="QKN755" s="40"/>
      <c r="QKO755" s="40"/>
      <c r="QKP755" s="40"/>
      <c r="QKQ755" s="40"/>
      <c r="QKR755" s="40"/>
      <c r="QKS755" s="40"/>
      <c r="QKT755" s="40"/>
      <c r="QKU755" s="40"/>
      <c r="QKV755" s="40"/>
      <c r="QKW755" s="40"/>
      <c r="QKX755" s="40"/>
      <c r="QKY755" s="40"/>
      <c r="QKZ755" s="40"/>
      <c r="QLA755" s="40"/>
      <c r="QLB755" s="40"/>
      <c r="QLC755" s="40"/>
      <c r="QLD755" s="40"/>
      <c r="QLE755" s="40"/>
      <c r="QLF755" s="40"/>
      <c r="QLG755" s="40"/>
      <c r="QLH755" s="40"/>
      <c r="QLI755" s="40"/>
      <c r="QLJ755" s="40"/>
      <c r="QLK755" s="40"/>
      <c r="QLL755" s="40"/>
      <c r="QLM755" s="40"/>
      <c r="QLN755" s="40"/>
      <c r="QLO755" s="40"/>
      <c r="QLP755" s="40"/>
      <c r="QLQ755" s="40"/>
      <c r="QLR755" s="40"/>
      <c r="QLS755" s="40"/>
      <c r="QLT755" s="40"/>
      <c r="QLU755" s="40"/>
      <c r="QLV755" s="40"/>
      <c r="QLW755" s="40"/>
      <c r="QLX755" s="40"/>
      <c r="QLY755" s="40"/>
      <c r="QLZ755" s="40"/>
      <c r="QMA755" s="40"/>
      <c r="QMB755" s="40"/>
      <c r="QMC755" s="40"/>
      <c r="QMD755" s="40"/>
      <c r="QME755" s="40"/>
      <c r="QMF755" s="40"/>
      <c r="QMG755" s="40"/>
      <c r="QMH755" s="40"/>
      <c r="QMI755" s="40"/>
      <c r="QMJ755" s="40"/>
      <c r="QMK755" s="40"/>
      <c r="QML755" s="40"/>
      <c r="QMM755" s="40"/>
      <c r="QMN755" s="40"/>
      <c r="QMO755" s="40"/>
      <c r="QMP755" s="40"/>
      <c r="QMQ755" s="40"/>
      <c r="QMR755" s="40"/>
      <c r="QMS755" s="40"/>
      <c r="QMT755" s="40"/>
      <c r="QMU755" s="40"/>
      <c r="QMV755" s="40"/>
      <c r="QMW755" s="40"/>
      <c r="QMX755" s="40"/>
      <c r="QMY755" s="40"/>
      <c r="QMZ755" s="40"/>
      <c r="QNA755" s="40"/>
      <c r="QNB755" s="40"/>
      <c r="QNC755" s="40"/>
      <c r="QND755" s="40"/>
      <c r="QNE755" s="40"/>
      <c r="QNF755" s="40"/>
      <c r="QNG755" s="40"/>
      <c r="QNH755" s="40"/>
      <c r="QNI755" s="40"/>
      <c r="QNJ755" s="40"/>
      <c r="QNK755" s="40"/>
      <c r="QNL755" s="40"/>
      <c r="QNM755" s="40"/>
      <c r="QNN755" s="40"/>
      <c r="QNO755" s="40"/>
      <c r="QNP755" s="40"/>
      <c r="QNQ755" s="40"/>
      <c r="QNR755" s="40"/>
      <c r="QNS755" s="40"/>
      <c r="QNT755" s="40"/>
      <c r="QNU755" s="40"/>
      <c r="QNV755" s="40"/>
      <c r="QNW755" s="40"/>
      <c r="QNX755" s="40"/>
      <c r="QNY755" s="40"/>
      <c r="QNZ755" s="40"/>
      <c r="QOA755" s="40"/>
      <c r="QOB755" s="40"/>
      <c r="QOC755" s="40"/>
      <c r="QOD755" s="40"/>
      <c r="QOE755" s="40"/>
      <c r="QOF755" s="40"/>
      <c r="QOG755" s="40"/>
      <c r="QOH755" s="40"/>
      <c r="QOI755" s="40"/>
      <c r="QOJ755" s="40"/>
      <c r="QOK755" s="40"/>
      <c r="QOL755" s="40"/>
      <c r="QOM755" s="40"/>
      <c r="QON755" s="40"/>
      <c r="QOO755" s="40"/>
      <c r="QOP755" s="40"/>
      <c r="QOQ755" s="40"/>
      <c r="QOR755" s="40"/>
      <c r="QOS755" s="40"/>
      <c r="QOT755" s="40"/>
      <c r="QOU755" s="40"/>
      <c r="QOV755" s="40"/>
      <c r="QOW755" s="40"/>
      <c r="QOX755" s="40"/>
      <c r="QOY755" s="40"/>
      <c r="QOZ755" s="40"/>
      <c r="QPA755" s="40"/>
      <c r="QPB755" s="40"/>
      <c r="QPC755" s="40"/>
      <c r="QPD755" s="40"/>
      <c r="QPE755" s="40"/>
      <c r="QPF755" s="40"/>
      <c r="QPG755" s="40"/>
      <c r="QPH755" s="40"/>
      <c r="QPI755" s="40"/>
      <c r="QPJ755" s="40"/>
      <c r="QPK755" s="40"/>
      <c r="QPL755" s="40"/>
      <c r="QPM755" s="40"/>
      <c r="QPN755" s="40"/>
      <c r="QPO755" s="40"/>
      <c r="QPP755" s="40"/>
      <c r="QPQ755" s="40"/>
      <c r="QPR755" s="40"/>
      <c r="QPS755" s="40"/>
      <c r="QPT755" s="40"/>
      <c r="QPU755" s="40"/>
      <c r="QPV755" s="40"/>
      <c r="QPW755" s="40"/>
      <c r="QPX755" s="40"/>
      <c r="QPY755" s="40"/>
      <c r="QPZ755" s="40"/>
      <c r="QQA755" s="40"/>
      <c r="QQB755" s="40"/>
      <c r="QQC755" s="40"/>
      <c r="QQD755" s="40"/>
      <c r="QQE755" s="40"/>
      <c r="QQF755" s="40"/>
      <c r="QQG755" s="40"/>
      <c r="QQH755" s="40"/>
      <c r="QQI755" s="40"/>
      <c r="QQJ755" s="40"/>
      <c r="QQK755" s="40"/>
      <c r="QQL755" s="40"/>
      <c r="QQM755" s="40"/>
      <c r="QQN755" s="40"/>
      <c r="QQO755" s="40"/>
      <c r="QQP755" s="40"/>
      <c r="QQQ755" s="40"/>
      <c r="QQR755" s="40"/>
      <c r="QQS755" s="40"/>
      <c r="QQT755" s="40"/>
      <c r="QQU755" s="40"/>
      <c r="QQV755" s="40"/>
      <c r="QQW755" s="40"/>
      <c r="QQX755" s="40"/>
      <c r="QQY755" s="40"/>
      <c r="QQZ755" s="40"/>
      <c r="QRA755" s="40"/>
      <c r="QRB755" s="40"/>
      <c r="QRC755" s="40"/>
      <c r="QRD755" s="40"/>
      <c r="QRE755" s="40"/>
      <c r="QRF755" s="40"/>
      <c r="QRG755" s="40"/>
      <c r="QRH755" s="40"/>
      <c r="QRI755" s="40"/>
      <c r="QRJ755" s="40"/>
      <c r="QRK755" s="40"/>
      <c r="QRL755" s="40"/>
      <c r="QRM755" s="40"/>
      <c r="QRN755" s="40"/>
      <c r="QRO755" s="40"/>
      <c r="QRP755" s="40"/>
      <c r="QRQ755" s="40"/>
      <c r="QRR755" s="40"/>
      <c r="QRS755" s="40"/>
      <c r="QRT755" s="40"/>
      <c r="QRU755" s="40"/>
      <c r="QRV755" s="40"/>
      <c r="QRW755" s="40"/>
      <c r="QRX755" s="40"/>
      <c r="QRY755" s="40"/>
      <c r="QRZ755" s="40"/>
      <c r="QSA755" s="40"/>
      <c r="QSB755" s="40"/>
      <c r="QSC755" s="40"/>
      <c r="QSD755" s="40"/>
      <c r="QSE755" s="40"/>
      <c r="QSF755" s="40"/>
      <c r="QSG755" s="40"/>
      <c r="QSH755" s="40"/>
      <c r="QSI755" s="40"/>
      <c r="QSJ755" s="40"/>
      <c r="QSK755" s="40"/>
      <c r="QSL755" s="40"/>
      <c r="QSM755" s="40"/>
      <c r="QSN755" s="40"/>
      <c r="QSO755" s="40"/>
      <c r="QSP755" s="40"/>
      <c r="QSQ755" s="40"/>
      <c r="QSR755" s="40"/>
      <c r="QSS755" s="40"/>
      <c r="QST755" s="40"/>
      <c r="QSU755" s="40"/>
      <c r="QSV755" s="40"/>
      <c r="QSW755" s="40"/>
      <c r="QSX755" s="40"/>
      <c r="QSY755" s="40"/>
      <c r="QSZ755" s="40"/>
      <c r="QTA755" s="40"/>
      <c r="QTB755" s="40"/>
      <c r="QTC755" s="40"/>
      <c r="QTD755" s="40"/>
      <c r="QTE755" s="40"/>
      <c r="QTF755" s="40"/>
      <c r="QTG755" s="40"/>
      <c r="QTH755" s="40"/>
      <c r="QTI755" s="40"/>
      <c r="QTJ755" s="40"/>
      <c r="QTK755" s="40"/>
      <c r="QTL755" s="40"/>
      <c r="QTM755" s="40"/>
      <c r="QTN755" s="40"/>
      <c r="QTO755" s="40"/>
      <c r="QTP755" s="40"/>
      <c r="QTQ755" s="40"/>
      <c r="QTR755" s="40"/>
      <c r="QTS755" s="40"/>
      <c r="QTT755" s="40"/>
      <c r="QTU755" s="40"/>
      <c r="QTV755" s="40"/>
      <c r="QTW755" s="40"/>
      <c r="QTX755" s="40"/>
      <c r="QTY755" s="40"/>
      <c r="QTZ755" s="40"/>
      <c r="QUA755" s="40"/>
      <c r="QUB755" s="40"/>
      <c r="QUC755" s="40"/>
      <c r="QUD755" s="40"/>
      <c r="QUE755" s="40"/>
      <c r="QUF755" s="40"/>
      <c r="QUG755" s="40"/>
      <c r="QUH755" s="40"/>
      <c r="QUI755" s="40"/>
      <c r="QUJ755" s="40"/>
      <c r="QUK755" s="40"/>
      <c r="QUL755" s="40"/>
      <c r="QUM755" s="40"/>
      <c r="QUN755" s="40"/>
      <c r="QUO755" s="40"/>
      <c r="QUP755" s="40"/>
      <c r="QUQ755" s="40"/>
      <c r="QUR755" s="40"/>
      <c r="QUS755" s="40"/>
      <c r="QUT755" s="40"/>
      <c r="QUU755" s="40"/>
      <c r="QUV755" s="40"/>
      <c r="QUW755" s="40"/>
      <c r="QUX755" s="40"/>
      <c r="QUY755" s="40"/>
      <c r="QUZ755" s="40"/>
      <c r="QVA755" s="40"/>
      <c r="QVB755" s="40"/>
      <c r="QVC755" s="40"/>
      <c r="QVD755" s="40"/>
      <c r="QVE755" s="40"/>
      <c r="QVF755" s="40"/>
      <c r="QVG755" s="40"/>
      <c r="QVH755" s="40"/>
      <c r="QVI755" s="40"/>
      <c r="QVJ755" s="40"/>
      <c r="QVK755" s="40"/>
      <c r="QVL755" s="40"/>
      <c r="QVM755" s="40"/>
      <c r="QVN755" s="40"/>
      <c r="QVO755" s="40"/>
      <c r="QVP755" s="40"/>
      <c r="QVQ755" s="40"/>
      <c r="QVR755" s="40"/>
      <c r="QVS755" s="40"/>
      <c r="QVT755" s="40"/>
      <c r="QVU755" s="40"/>
      <c r="QVV755" s="40"/>
      <c r="QVW755" s="40"/>
      <c r="QVX755" s="40"/>
      <c r="QVY755" s="40"/>
      <c r="QVZ755" s="40"/>
      <c r="QWA755" s="40"/>
      <c r="QWB755" s="40"/>
      <c r="QWC755" s="40"/>
      <c r="QWD755" s="40"/>
      <c r="QWE755" s="40"/>
      <c r="QWF755" s="40"/>
      <c r="QWG755" s="40"/>
      <c r="QWH755" s="40"/>
      <c r="QWI755" s="40"/>
      <c r="QWJ755" s="40"/>
      <c r="QWK755" s="40"/>
      <c r="QWL755" s="40"/>
      <c r="QWM755" s="40"/>
      <c r="QWN755" s="40"/>
      <c r="QWO755" s="40"/>
      <c r="QWP755" s="40"/>
      <c r="QWQ755" s="40"/>
      <c r="QWR755" s="40"/>
      <c r="QWS755" s="40"/>
      <c r="QWT755" s="40"/>
      <c r="QWU755" s="40"/>
      <c r="QWV755" s="40"/>
      <c r="QWW755" s="40"/>
      <c r="QWX755" s="40"/>
      <c r="QWY755" s="40"/>
      <c r="QWZ755" s="40"/>
      <c r="QXA755" s="40"/>
      <c r="QXB755" s="40"/>
      <c r="QXC755" s="40"/>
      <c r="QXD755" s="40"/>
      <c r="QXE755" s="40"/>
      <c r="QXF755" s="40"/>
      <c r="QXG755" s="40"/>
      <c r="QXH755" s="40"/>
      <c r="QXI755" s="40"/>
      <c r="QXJ755" s="40"/>
      <c r="QXK755" s="40"/>
      <c r="QXL755" s="40"/>
      <c r="QXM755" s="40"/>
      <c r="QXN755" s="40"/>
      <c r="QXO755" s="40"/>
      <c r="QXP755" s="40"/>
      <c r="QXQ755" s="40"/>
      <c r="QXR755" s="40"/>
      <c r="QXS755" s="40"/>
      <c r="QXT755" s="40"/>
      <c r="QXU755" s="40"/>
      <c r="QXV755" s="40"/>
      <c r="QXW755" s="40"/>
      <c r="QXX755" s="40"/>
      <c r="QXY755" s="40"/>
      <c r="QXZ755" s="40"/>
      <c r="QYA755" s="40"/>
      <c r="QYB755" s="40"/>
      <c r="QYC755" s="40"/>
      <c r="QYD755" s="40"/>
      <c r="QYE755" s="40"/>
      <c r="QYF755" s="40"/>
      <c r="QYG755" s="40"/>
      <c r="QYH755" s="40"/>
      <c r="QYI755" s="40"/>
      <c r="QYJ755" s="40"/>
      <c r="QYK755" s="40"/>
      <c r="QYL755" s="40"/>
      <c r="QYM755" s="40"/>
      <c r="QYN755" s="40"/>
      <c r="QYO755" s="40"/>
      <c r="QYP755" s="40"/>
      <c r="QYQ755" s="40"/>
      <c r="QYR755" s="40"/>
      <c r="QYS755" s="40"/>
      <c r="QYT755" s="40"/>
      <c r="QYU755" s="40"/>
      <c r="QYV755" s="40"/>
      <c r="QYW755" s="40"/>
      <c r="QYX755" s="40"/>
      <c r="QYY755" s="40"/>
      <c r="QYZ755" s="40"/>
      <c r="QZA755" s="40"/>
      <c r="QZB755" s="40"/>
      <c r="QZC755" s="40"/>
      <c r="QZD755" s="40"/>
      <c r="QZE755" s="40"/>
      <c r="QZF755" s="40"/>
      <c r="QZG755" s="40"/>
      <c r="QZH755" s="40"/>
      <c r="QZI755" s="40"/>
      <c r="QZJ755" s="40"/>
      <c r="QZK755" s="40"/>
      <c r="QZL755" s="40"/>
      <c r="QZM755" s="40"/>
      <c r="QZN755" s="40"/>
      <c r="QZO755" s="40"/>
      <c r="QZP755" s="40"/>
      <c r="QZQ755" s="40"/>
      <c r="QZR755" s="40"/>
      <c r="QZS755" s="40"/>
      <c r="QZT755" s="40"/>
      <c r="QZU755" s="40"/>
      <c r="QZV755" s="40"/>
      <c r="QZW755" s="40"/>
      <c r="QZX755" s="40"/>
      <c r="QZY755" s="40"/>
      <c r="QZZ755" s="40"/>
      <c r="RAA755" s="40"/>
      <c r="RAB755" s="40"/>
      <c r="RAC755" s="40"/>
      <c r="RAD755" s="40"/>
      <c r="RAE755" s="40"/>
      <c r="RAF755" s="40"/>
      <c r="RAG755" s="40"/>
      <c r="RAH755" s="40"/>
      <c r="RAI755" s="40"/>
      <c r="RAJ755" s="40"/>
      <c r="RAK755" s="40"/>
      <c r="RAL755" s="40"/>
      <c r="RAM755" s="40"/>
      <c r="RAN755" s="40"/>
      <c r="RAO755" s="40"/>
      <c r="RAP755" s="40"/>
      <c r="RAQ755" s="40"/>
      <c r="RAR755" s="40"/>
      <c r="RAS755" s="40"/>
      <c r="RAT755" s="40"/>
      <c r="RAU755" s="40"/>
      <c r="RAV755" s="40"/>
      <c r="RAW755" s="40"/>
      <c r="RAX755" s="40"/>
      <c r="RAY755" s="40"/>
      <c r="RAZ755" s="40"/>
      <c r="RBA755" s="40"/>
      <c r="RBB755" s="40"/>
      <c r="RBC755" s="40"/>
      <c r="RBD755" s="40"/>
      <c r="RBE755" s="40"/>
      <c r="RBF755" s="40"/>
      <c r="RBG755" s="40"/>
      <c r="RBH755" s="40"/>
      <c r="RBI755" s="40"/>
      <c r="RBJ755" s="40"/>
      <c r="RBK755" s="40"/>
      <c r="RBL755" s="40"/>
      <c r="RBM755" s="40"/>
      <c r="RBN755" s="40"/>
      <c r="RBO755" s="40"/>
      <c r="RBP755" s="40"/>
      <c r="RBQ755" s="40"/>
      <c r="RBR755" s="40"/>
      <c r="RBS755" s="40"/>
      <c r="RBT755" s="40"/>
      <c r="RBU755" s="40"/>
      <c r="RBV755" s="40"/>
      <c r="RBW755" s="40"/>
      <c r="RBX755" s="40"/>
      <c r="RBY755" s="40"/>
      <c r="RBZ755" s="40"/>
      <c r="RCA755" s="40"/>
      <c r="RCB755" s="40"/>
      <c r="RCC755" s="40"/>
      <c r="RCD755" s="40"/>
      <c r="RCE755" s="40"/>
      <c r="RCF755" s="40"/>
      <c r="RCG755" s="40"/>
      <c r="RCH755" s="40"/>
      <c r="RCI755" s="40"/>
      <c r="RCJ755" s="40"/>
      <c r="RCK755" s="40"/>
      <c r="RCL755" s="40"/>
      <c r="RCM755" s="40"/>
      <c r="RCN755" s="40"/>
      <c r="RCO755" s="40"/>
      <c r="RCP755" s="40"/>
      <c r="RCQ755" s="40"/>
      <c r="RCR755" s="40"/>
      <c r="RCS755" s="40"/>
      <c r="RCT755" s="40"/>
      <c r="RCU755" s="40"/>
      <c r="RCV755" s="40"/>
      <c r="RCW755" s="40"/>
      <c r="RCX755" s="40"/>
      <c r="RCY755" s="40"/>
      <c r="RCZ755" s="40"/>
      <c r="RDA755" s="40"/>
      <c r="RDB755" s="40"/>
      <c r="RDC755" s="40"/>
      <c r="RDD755" s="40"/>
      <c r="RDE755" s="40"/>
      <c r="RDF755" s="40"/>
      <c r="RDG755" s="40"/>
      <c r="RDH755" s="40"/>
      <c r="RDI755" s="40"/>
      <c r="RDJ755" s="40"/>
      <c r="RDK755" s="40"/>
      <c r="RDL755" s="40"/>
      <c r="RDM755" s="40"/>
      <c r="RDN755" s="40"/>
      <c r="RDO755" s="40"/>
      <c r="RDP755" s="40"/>
      <c r="RDQ755" s="40"/>
      <c r="RDR755" s="40"/>
      <c r="RDS755" s="40"/>
      <c r="RDT755" s="40"/>
      <c r="RDU755" s="40"/>
      <c r="RDV755" s="40"/>
      <c r="RDW755" s="40"/>
      <c r="RDX755" s="40"/>
      <c r="RDY755" s="40"/>
      <c r="RDZ755" s="40"/>
      <c r="REA755" s="40"/>
      <c r="REB755" s="40"/>
      <c r="REC755" s="40"/>
      <c r="RED755" s="40"/>
      <c r="REE755" s="40"/>
      <c r="REF755" s="40"/>
      <c r="REG755" s="40"/>
      <c r="REH755" s="40"/>
      <c r="REI755" s="40"/>
      <c r="REJ755" s="40"/>
      <c r="REK755" s="40"/>
      <c r="REL755" s="40"/>
      <c r="REM755" s="40"/>
      <c r="REN755" s="40"/>
      <c r="REO755" s="40"/>
      <c r="REP755" s="40"/>
      <c r="REQ755" s="40"/>
      <c r="RER755" s="40"/>
      <c r="RES755" s="40"/>
      <c r="RET755" s="40"/>
      <c r="REU755" s="40"/>
      <c r="REV755" s="40"/>
      <c r="REW755" s="40"/>
      <c r="REX755" s="40"/>
      <c r="REY755" s="40"/>
      <c r="REZ755" s="40"/>
      <c r="RFA755" s="40"/>
      <c r="RFB755" s="40"/>
      <c r="RFC755" s="40"/>
      <c r="RFD755" s="40"/>
      <c r="RFE755" s="40"/>
      <c r="RFF755" s="40"/>
      <c r="RFG755" s="40"/>
      <c r="RFH755" s="40"/>
      <c r="RFI755" s="40"/>
      <c r="RFJ755" s="40"/>
      <c r="RFK755" s="40"/>
      <c r="RFL755" s="40"/>
      <c r="RFM755" s="40"/>
      <c r="RFN755" s="40"/>
      <c r="RFO755" s="40"/>
      <c r="RFP755" s="40"/>
      <c r="RFQ755" s="40"/>
      <c r="RFR755" s="40"/>
      <c r="RFS755" s="40"/>
      <c r="RFT755" s="40"/>
      <c r="RFU755" s="40"/>
      <c r="RFV755" s="40"/>
      <c r="RFW755" s="40"/>
      <c r="RFX755" s="40"/>
      <c r="RFY755" s="40"/>
      <c r="RFZ755" s="40"/>
      <c r="RGA755" s="40"/>
      <c r="RGB755" s="40"/>
      <c r="RGC755" s="40"/>
      <c r="RGD755" s="40"/>
      <c r="RGE755" s="40"/>
      <c r="RGF755" s="40"/>
      <c r="RGG755" s="40"/>
      <c r="RGH755" s="40"/>
      <c r="RGI755" s="40"/>
      <c r="RGJ755" s="40"/>
      <c r="RGK755" s="40"/>
      <c r="RGL755" s="40"/>
      <c r="RGM755" s="40"/>
      <c r="RGN755" s="40"/>
      <c r="RGO755" s="40"/>
      <c r="RGP755" s="40"/>
      <c r="RGQ755" s="40"/>
      <c r="RGR755" s="40"/>
      <c r="RGS755" s="40"/>
      <c r="RGT755" s="40"/>
      <c r="RGU755" s="40"/>
      <c r="RGV755" s="40"/>
      <c r="RGW755" s="40"/>
      <c r="RGX755" s="40"/>
      <c r="RGY755" s="40"/>
      <c r="RGZ755" s="40"/>
      <c r="RHA755" s="40"/>
      <c r="RHB755" s="40"/>
      <c r="RHC755" s="40"/>
      <c r="RHD755" s="40"/>
      <c r="RHE755" s="40"/>
      <c r="RHF755" s="40"/>
      <c r="RHG755" s="40"/>
      <c r="RHH755" s="40"/>
      <c r="RHI755" s="40"/>
      <c r="RHJ755" s="40"/>
      <c r="RHK755" s="40"/>
      <c r="RHL755" s="40"/>
      <c r="RHM755" s="40"/>
      <c r="RHN755" s="40"/>
      <c r="RHO755" s="40"/>
      <c r="RHP755" s="40"/>
      <c r="RHQ755" s="40"/>
      <c r="RHR755" s="40"/>
      <c r="RHS755" s="40"/>
      <c r="RHT755" s="40"/>
      <c r="RHU755" s="40"/>
      <c r="RHV755" s="40"/>
      <c r="RHW755" s="40"/>
      <c r="RHX755" s="40"/>
      <c r="RHY755" s="40"/>
      <c r="RHZ755" s="40"/>
      <c r="RIA755" s="40"/>
      <c r="RIB755" s="40"/>
      <c r="RIC755" s="40"/>
      <c r="RID755" s="40"/>
      <c r="RIE755" s="40"/>
      <c r="RIF755" s="40"/>
      <c r="RIG755" s="40"/>
      <c r="RIH755" s="40"/>
      <c r="RII755" s="40"/>
      <c r="RIJ755" s="40"/>
      <c r="RIK755" s="40"/>
      <c r="RIL755" s="40"/>
      <c r="RIM755" s="40"/>
      <c r="RIN755" s="40"/>
      <c r="RIO755" s="40"/>
      <c r="RIP755" s="40"/>
      <c r="RIQ755" s="40"/>
      <c r="RIR755" s="40"/>
      <c r="RIS755" s="40"/>
      <c r="RIT755" s="40"/>
      <c r="RIU755" s="40"/>
      <c r="RIV755" s="40"/>
      <c r="RIW755" s="40"/>
      <c r="RIX755" s="40"/>
      <c r="RIY755" s="40"/>
      <c r="RIZ755" s="40"/>
      <c r="RJA755" s="40"/>
      <c r="RJB755" s="40"/>
      <c r="RJC755" s="40"/>
      <c r="RJD755" s="40"/>
      <c r="RJE755" s="40"/>
      <c r="RJF755" s="40"/>
      <c r="RJG755" s="40"/>
      <c r="RJH755" s="40"/>
      <c r="RJI755" s="40"/>
      <c r="RJJ755" s="40"/>
      <c r="RJK755" s="40"/>
      <c r="RJL755" s="40"/>
      <c r="RJM755" s="40"/>
      <c r="RJN755" s="40"/>
      <c r="RJO755" s="40"/>
      <c r="RJP755" s="40"/>
      <c r="RJQ755" s="40"/>
      <c r="RJR755" s="40"/>
      <c r="RJS755" s="40"/>
      <c r="RJT755" s="40"/>
      <c r="RJU755" s="40"/>
      <c r="RJV755" s="40"/>
      <c r="RJW755" s="40"/>
      <c r="RJX755" s="40"/>
      <c r="RJY755" s="40"/>
      <c r="RJZ755" s="40"/>
      <c r="RKA755" s="40"/>
      <c r="RKB755" s="40"/>
      <c r="RKC755" s="40"/>
      <c r="RKD755" s="40"/>
      <c r="RKE755" s="40"/>
      <c r="RKF755" s="40"/>
      <c r="RKG755" s="40"/>
      <c r="RKH755" s="40"/>
      <c r="RKI755" s="40"/>
      <c r="RKJ755" s="40"/>
      <c r="RKK755" s="40"/>
      <c r="RKL755" s="40"/>
      <c r="RKM755" s="40"/>
      <c r="RKN755" s="40"/>
      <c r="RKO755" s="40"/>
      <c r="RKP755" s="40"/>
      <c r="RKQ755" s="40"/>
      <c r="RKR755" s="40"/>
      <c r="RKS755" s="40"/>
      <c r="RKT755" s="40"/>
      <c r="RKU755" s="40"/>
      <c r="RKV755" s="40"/>
      <c r="RKW755" s="40"/>
      <c r="RKX755" s="40"/>
      <c r="RKY755" s="40"/>
      <c r="RKZ755" s="40"/>
      <c r="RLA755" s="40"/>
      <c r="RLB755" s="40"/>
      <c r="RLC755" s="40"/>
      <c r="RLD755" s="40"/>
      <c r="RLE755" s="40"/>
      <c r="RLF755" s="40"/>
      <c r="RLG755" s="40"/>
      <c r="RLH755" s="40"/>
      <c r="RLI755" s="40"/>
      <c r="RLJ755" s="40"/>
      <c r="RLK755" s="40"/>
      <c r="RLL755" s="40"/>
      <c r="RLM755" s="40"/>
      <c r="RLN755" s="40"/>
      <c r="RLO755" s="40"/>
      <c r="RLP755" s="40"/>
      <c r="RLQ755" s="40"/>
      <c r="RLR755" s="40"/>
      <c r="RLS755" s="40"/>
      <c r="RLT755" s="40"/>
      <c r="RLU755" s="40"/>
      <c r="RLV755" s="40"/>
      <c r="RLW755" s="40"/>
      <c r="RLX755" s="40"/>
      <c r="RLY755" s="40"/>
      <c r="RLZ755" s="40"/>
      <c r="RMA755" s="40"/>
      <c r="RMB755" s="40"/>
      <c r="RMC755" s="40"/>
      <c r="RMD755" s="40"/>
      <c r="RME755" s="40"/>
      <c r="RMF755" s="40"/>
      <c r="RMG755" s="40"/>
      <c r="RMH755" s="40"/>
      <c r="RMI755" s="40"/>
      <c r="RMJ755" s="40"/>
      <c r="RMK755" s="40"/>
      <c r="RML755" s="40"/>
      <c r="RMM755" s="40"/>
      <c r="RMN755" s="40"/>
      <c r="RMO755" s="40"/>
      <c r="RMP755" s="40"/>
      <c r="RMQ755" s="40"/>
      <c r="RMR755" s="40"/>
      <c r="RMS755" s="40"/>
      <c r="RMT755" s="40"/>
      <c r="RMU755" s="40"/>
      <c r="RMV755" s="40"/>
      <c r="RMW755" s="40"/>
      <c r="RMX755" s="40"/>
      <c r="RMY755" s="40"/>
      <c r="RMZ755" s="40"/>
      <c r="RNA755" s="40"/>
      <c r="RNB755" s="40"/>
      <c r="RNC755" s="40"/>
      <c r="RND755" s="40"/>
      <c r="RNE755" s="40"/>
      <c r="RNF755" s="40"/>
      <c r="RNG755" s="40"/>
      <c r="RNH755" s="40"/>
      <c r="RNI755" s="40"/>
      <c r="RNJ755" s="40"/>
      <c r="RNK755" s="40"/>
      <c r="RNL755" s="40"/>
      <c r="RNM755" s="40"/>
      <c r="RNN755" s="40"/>
      <c r="RNO755" s="40"/>
      <c r="RNP755" s="40"/>
      <c r="RNQ755" s="40"/>
      <c r="RNR755" s="40"/>
      <c r="RNS755" s="40"/>
      <c r="RNT755" s="40"/>
      <c r="RNU755" s="40"/>
      <c r="RNV755" s="40"/>
      <c r="RNW755" s="40"/>
      <c r="RNX755" s="40"/>
      <c r="RNY755" s="40"/>
      <c r="RNZ755" s="40"/>
      <c r="ROA755" s="40"/>
      <c r="ROB755" s="40"/>
      <c r="ROC755" s="40"/>
      <c r="ROD755" s="40"/>
      <c r="ROE755" s="40"/>
      <c r="ROF755" s="40"/>
      <c r="ROG755" s="40"/>
      <c r="ROH755" s="40"/>
      <c r="ROI755" s="40"/>
      <c r="ROJ755" s="40"/>
      <c r="ROK755" s="40"/>
      <c r="ROL755" s="40"/>
      <c r="ROM755" s="40"/>
      <c r="RON755" s="40"/>
      <c r="ROO755" s="40"/>
      <c r="ROP755" s="40"/>
      <c r="ROQ755" s="40"/>
      <c r="ROR755" s="40"/>
      <c r="ROS755" s="40"/>
      <c r="ROT755" s="40"/>
      <c r="ROU755" s="40"/>
      <c r="ROV755" s="40"/>
      <c r="ROW755" s="40"/>
      <c r="ROX755" s="40"/>
      <c r="ROY755" s="40"/>
      <c r="ROZ755" s="40"/>
      <c r="RPA755" s="40"/>
      <c r="RPB755" s="40"/>
      <c r="RPC755" s="40"/>
      <c r="RPD755" s="40"/>
      <c r="RPE755" s="40"/>
      <c r="RPF755" s="40"/>
      <c r="RPG755" s="40"/>
      <c r="RPH755" s="40"/>
      <c r="RPI755" s="40"/>
      <c r="RPJ755" s="40"/>
      <c r="RPK755" s="40"/>
      <c r="RPL755" s="40"/>
      <c r="RPM755" s="40"/>
      <c r="RPN755" s="40"/>
      <c r="RPO755" s="40"/>
      <c r="RPP755" s="40"/>
      <c r="RPQ755" s="40"/>
      <c r="RPR755" s="40"/>
      <c r="RPS755" s="40"/>
      <c r="RPT755" s="40"/>
      <c r="RPU755" s="40"/>
      <c r="RPV755" s="40"/>
      <c r="RPW755" s="40"/>
      <c r="RPX755" s="40"/>
      <c r="RPY755" s="40"/>
      <c r="RPZ755" s="40"/>
      <c r="RQA755" s="40"/>
      <c r="RQB755" s="40"/>
      <c r="RQC755" s="40"/>
      <c r="RQD755" s="40"/>
      <c r="RQE755" s="40"/>
      <c r="RQF755" s="40"/>
      <c r="RQG755" s="40"/>
      <c r="RQH755" s="40"/>
      <c r="RQI755" s="40"/>
      <c r="RQJ755" s="40"/>
      <c r="RQK755" s="40"/>
      <c r="RQL755" s="40"/>
      <c r="RQM755" s="40"/>
      <c r="RQN755" s="40"/>
      <c r="RQO755" s="40"/>
      <c r="RQP755" s="40"/>
      <c r="RQQ755" s="40"/>
      <c r="RQR755" s="40"/>
      <c r="RQS755" s="40"/>
      <c r="RQT755" s="40"/>
      <c r="RQU755" s="40"/>
      <c r="RQV755" s="40"/>
      <c r="RQW755" s="40"/>
      <c r="RQX755" s="40"/>
      <c r="RQY755" s="40"/>
      <c r="RQZ755" s="40"/>
      <c r="RRA755" s="40"/>
      <c r="RRB755" s="40"/>
      <c r="RRC755" s="40"/>
      <c r="RRD755" s="40"/>
      <c r="RRE755" s="40"/>
      <c r="RRF755" s="40"/>
      <c r="RRG755" s="40"/>
      <c r="RRH755" s="40"/>
      <c r="RRI755" s="40"/>
      <c r="RRJ755" s="40"/>
      <c r="RRK755" s="40"/>
      <c r="RRL755" s="40"/>
      <c r="RRM755" s="40"/>
      <c r="RRN755" s="40"/>
      <c r="RRO755" s="40"/>
      <c r="RRP755" s="40"/>
      <c r="RRQ755" s="40"/>
      <c r="RRR755" s="40"/>
      <c r="RRS755" s="40"/>
      <c r="RRT755" s="40"/>
      <c r="RRU755" s="40"/>
      <c r="RRV755" s="40"/>
      <c r="RRW755" s="40"/>
      <c r="RRX755" s="40"/>
      <c r="RRY755" s="40"/>
      <c r="RRZ755" s="40"/>
      <c r="RSA755" s="40"/>
      <c r="RSB755" s="40"/>
      <c r="RSC755" s="40"/>
      <c r="RSD755" s="40"/>
      <c r="RSE755" s="40"/>
      <c r="RSF755" s="40"/>
      <c r="RSG755" s="40"/>
      <c r="RSH755" s="40"/>
      <c r="RSI755" s="40"/>
      <c r="RSJ755" s="40"/>
      <c r="RSK755" s="40"/>
      <c r="RSL755" s="40"/>
      <c r="RSM755" s="40"/>
      <c r="RSN755" s="40"/>
      <c r="RSO755" s="40"/>
      <c r="RSP755" s="40"/>
      <c r="RSQ755" s="40"/>
      <c r="RSR755" s="40"/>
      <c r="RSS755" s="40"/>
      <c r="RST755" s="40"/>
      <c r="RSU755" s="40"/>
      <c r="RSV755" s="40"/>
      <c r="RSW755" s="40"/>
      <c r="RSX755" s="40"/>
      <c r="RSY755" s="40"/>
      <c r="RSZ755" s="40"/>
      <c r="RTA755" s="40"/>
      <c r="RTB755" s="40"/>
      <c r="RTC755" s="40"/>
      <c r="RTD755" s="40"/>
      <c r="RTE755" s="40"/>
      <c r="RTF755" s="40"/>
      <c r="RTG755" s="40"/>
      <c r="RTH755" s="40"/>
      <c r="RTI755" s="40"/>
      <c r="RTJ755" s="40"/>
      <c r="RTK755" s="40"/>
      <c r="RTL755" s="40"/>
      <c r="RTM755" s="40"/>
      <c r="RTN755" s="40"/>
      <c r="RTO755" s="40"/>
      <c r="RTP755" s="40"/>
      <c r="RTQ755" s="40"/>
      <c r="RTR755" s="40"/>
      <c r="RTS755" s="40"/>
      <c r="RTT755" s="40"/>
      <c r="RTU755" s="40"/>
      <c r="RTV755" s="40"/>
      <c r="RTW755" s="40"/>
      <c r="RTX755" s="40"/>
      <c r="RTY755" s="40"/>
      <c r="RTZ755" s="40"/>
      <c r="RUA755" s="40"/>
      <c r="RUB755" s="40"/>
      <c r="RUC755" s="40"/>
      <c r="RUD755" s="40"/>
      <c r="RUE755" s="40"/>
      <c r="RUF755" s="40"/>
      <c r="RUG755" s="40"/>
      <c r="RUH755" s="40"/>
      <c r="RUI755" s="40"/>
      <c r="RUJ755" s="40"/>
      <c r="RUK755" s="40"/>
      <c r="RUL755" s="40"/>
      <c r="RUM755" s="40"/>
      <c r="RUN755" s="40"/>
      <c r="RUO755" s="40"/>
      <c r="RUP755" s="40"/>
      <c r="RUQ755" s="40"/>
      <c r="RUR755" s="40"/>
      <c r="RUS755" s="40"/>
      <c r="RUT755" s="40"/>
      <c r="RUU755" s="40"/>
      <c r="RUV755" s="40"/>
      <c r="RUW755" s="40"/>
      <c r="RUX755" s="40"/>
      <c r="RUY755" s="40"/>
      <c r="RUZ755" s="40"/>
      <c r="RVA755" s="40"/>
      <c r="RVB755" s="40"/>
      <c r="RVC755" s="40"/>
      <c r="RVD755" s="40"/>
      <c r="RVE755" s="40"/>
      <c r="RVF755" s="40"/>
      <c r="RVG755" s="40"/>
      <c r="RVH755" s="40"/>
      <c r="RVI755" s="40"/>
      <c r="RVJ755" s="40"/>
      <c r="RVK755" s="40"/>
      <c r="RVL755" s="40"/>
      <c r="RVM755" s="40"/>
      <c r="RVN755" s="40"/>
      <c r="RVO755" s="40"/>
      <c r="RVP755" s="40"/>
      <c r="RVQ755" s="40"/>
      <c r="RVR755" s="40"/>
      <c r="RVS755" s="40"/>
      <c r="RVT755" s="40"/>
      <c r="RVU755" s="40"/>
      <c r="RVV755" s="40"/>
      <c r="RVW755" s="40"/>
      <c r="RVX755" s="40"/>
      <c r="RVY755" s="40"/>
      <c r="RVZ755" s="40"/>
      <c r="RWA755" s="40"/>
      <c r="RWB755" s="40"/>
      <c r="RWC755" s="40"/>
      <c r="RWD755" s="40"/>
      <c r="RWE755" s="40"/>
      <c r="RWF755" s="40"/>
      <c r="RWG755" s="40"/>
      <c r="RWH755" s="40"/>
      <c r="RWI755" s="40"/>
      <c r="RWJ755" s="40"/>
      <c r="RWK755" s="40"/>
      <c r="RWL755" s="40"/>
      <c r="RWM755" s="40"/>
      <c r="RWN755" s="40"/>
      <c r="RWO755" s="40"/>
      <c r="RWP755" s="40"/>
      <c r="RWQ755" s="40"/>
      <c r="RWR755" s="40"/>
      <c r="RWS755" s="40"/>
      <c r="RWT755" s="40"/>
      <c r="RWU755" s="40"/>
      <c r="RWV755" s="40"/>
      <c r="RWW755" s="40"/>
      <c r="RWX755" s="40"/>
      <c r="RWY755" s="40"/>
      <c r="RWZ755" s="40"/>
      <c r="RXA755" s="40"/>
      <c r="RXB755" s="40"/>
      <c r="RXC755" s="40"/>
      <c r="RXD755" s="40"/>
      <c r="RXE755" s="40"/>
      <c r="RXF755" s="40"/>
      <c r="RXG755" s="40"/>
      <c r="RXH755" s="40"/>
      <c r="RXI755" s="40"/>
      <c r="RXJ755" s="40"/>
      <c r="RXK755" s="40"/>
      <c r="RXL755" s="40"/>
      <c r="RXM755" s="40"/>
      <c r="RXN755" s="40"/>
      <c r="RXO755" s="40"/>
      <c r="RXP755" s="40"/>
      <c r="RXQ755" s="40"/>
      <c r="RXR755" s="40"/>
      <c r="RXS755" s="40"/>
      <c r="RXT755" s="40"/>
      <c r="RXU755" s="40"/>
      <c r="RXV755" s="40"/>
      <c r="RXW755" s="40"/>
      <c r="RXX755" s="40"/>
      <c r="RXY755" s="40"/>
      <c r="RXZ755" s="40"/>
      <c r="RYA755" s="40"/>
      <c r="RYB755" s="40"/>
      <c r="RYC755" s="40"/>
      <c r="RYD755" s="40"/>
      <c r="RYE755" s="40"/>
      <c r="RYF755" s="40"/>
      <c r="RYG755" s="40"/>
      <c r="RYH755" s="40"/>
      <c r="RYI755" s="40"/>
      <c r="RYJ755" s="40"/>
      <c r="RYK755" s="40"/>
      <c r="RYL755" s="40"/>
      <c r="RYM755" s="40"/>
      <c r="RYN755" s="40"/>
      <c r="RYO755" s="40"/>
      <c r="RYP755" s="40"/>
      <c r="RYQ755" s="40"/>
      <c r="RYR755" s="40"/>
      <c r="RYS755" s="40"/>
      <c r="RYT755" s="40"/>
      <c r="RYU755" s="40"/>
      <c r="RYV755" s="40"/>
      <c r="RYW755" s="40"/>
      <c r="RYX755" s="40"/>
      <c r="RYY755" s="40"/>
      <c r="RYZ755" s="40"/>
      <c r="RZA755" s="40"/>
      <c r="RZB755" s="40"/>
      <c r="RZC755" s="40"/>
      <c r="RZD755" s="40"/>
      <c r="RZE755" s="40"/>
      <c r="RZF755" s="40"/>
      <c r="RZG755" s="40"/>
      <c r="RZH755" s="40"/>
      <c r="RZI755" s="40"/>
      <c r="RZJ755" s="40"/>
      <c r="RZK755" s="40"/>
      <c r="RZL755" s="40"/>
      <c r="RZM755" s="40"/>
      <c r="RZN755" s="40"/>
      <c r="RZO755" s="40"/>
      <c r="RZP755" s="40"/>
      <c r="RZQ755" s="40"/>
      <c r="RZR755" s="40"/>
      <c r="RZS755" s="40"/>
      <c r="RZT755" s="40"/>
      <c r="RZU755" s="40"/>
      <c r="RZV755" s="40"/>
      <c r="RZW755" s="40"/>
      <c r="RZX755" s="40"/>
      <c r="RZY755" s="40"/>
      <c r="RZZ755" s="40"/>
      <c r="SAA755" s="40"/>
      <c r="SAB755" s="40"/>
      <c r="SAC755" s="40"/>
      <c r="SAD755" s="40"/>
      <c r="SAE755" s="40"/>
      <c r="SAF755" s="40"/>
      <c r="SAG755" s="40"/>
      <c r="SAH755" s="40"/>
      <c r="SAI755" s="40"/>
      <c r="SAJ755" s="40"/>
      <c r="SAK755" s="40"/>
      <c r="SAL755" s="40"/>
      <c r="SAM755" s="40"/>
      <c r="SAN755" s="40"/>
      <c r="SAO755" s="40"/>
      <c r="SAP755" s="40"/>
      <c r="SAQ755" s="40"/>
      <c r="SAR755" s="40"/>
      <c r="SAS755" s="40"/>
      <c r="SAT755" s="40"/>
      <c r="SAU755" s="40"/>
      <c r="SAV755" s="40"/>
      <c r="SAW755" s="40"/>
      <c r="SAX755" s="40"/>
      <c r="SAY755" s="40"/>
      <c r="SAZ755" s="40"/>
      <c r="SBA755" s="40"/>
      <c r="SBB755" s="40"/>
      <c r="SBC755" s="40"/>
      <c r="SBD755" s="40"/>
      <c r="SBE755" s="40"/>
      <c r="SBF755" s="40"/>
      <c r="SBG755" s="40"/>
      <c r="SBH755" s="40"/>
      <c r="SBI755" s="40"/>
      <c r="SBJ755" s="40"/>
      <c r="SBK755" s="40"/>
      <c r="SBL755" s="40"/>
      <c r="SBM755" s="40"/>
      <c r="SBN755" s="40"/>
      <c r="SBO755" s="40"/>
      <c r="SBP755" s="40"/>
      <c r="SBQ755" s="40"/>
      <c r="SBR755" s="40"/>
      <c r="SBS755" s="40"/>
      <c r="SBT755" s="40"/>
      <c r="SBU755" s="40"/>
      <c r="SBV755" s="40"/>
      <c r="SBW755" s="40"/>
      <c r="SBX755" s="40"/>
      <c r="SBY755" s="40"/>
      <c r="SBZ755" s="40"/>
      <c r="SCA755" s="40"/>
      <c r="SCB755" s="40"/>
      <c r="SCC755" s="40"/>
      <c r="SCD755" s="40"/>
      <c r="SCE755" s="40"/>
      <c r="SCF755" s="40"/>
      <c r="SCG755" s="40"/>
      <c r="SCH755" s="40"/>
      <c r="SCI755" s="40"/>
      <c r="SCJ755" s="40"/>
      <c r="SCK755" s="40"/>
      <c r="SCL755" s="40"/>
      <c r="SCM755" s="40"/>
      <c r="SCN755" s="40"/>
      <c r="SCO755" s="40"/>
      <c r="SCP755" s="40"/>
      <c r="SCQ755" s="40"/>
      <c r="SCR755" s="40"/>
      <c r="SCS755" s="40"/>
      <c r="SCT755" s="40"/>
      <c r="SCU755" s="40"/>
      <c r="SCV755" s="40"/>
      <c r="SCW755" s="40"/>
      <c r="SCX755" s="40"/>
      <c r="SCY755" s="40"/>
      <c r="SCZ755" s="40"/>
      <c r="SDA755" s="40"/>
      <c r="SDB755" s="40"/>
      <c r="SDC755" s="40"/>
      <c r="SDD755" s="40"/>
      <c r="SDE755" s="40"/>
      <c r="SDF755" s="40"/>
      <c r="SDG755" s="40"/>
      <c r="SDH755" s="40"/>
      <c r="SDI755" s="40"/>
      <c r="SDJ755" s="40"/>
      <c r="SDK755" s="40"/>
      <c r="SDL755" s="40"/>
      <c r="SDM755" s="40"/>
      <c r="SDN755" s="40"/>
      <c r="SDO755" s="40"/>
      <c r="SDP755" s="40"/>
      <c r="SDQ755" s="40"/>
      <c r="SDR755" s="40"/>
      <c r="SDS755" s="40"/>
      <c r="SDT755" s="40"/>
      <c r="SDU755" s="40"/>
      <c r="SDV755" s="40"/>
      <c r="SDW755" s="40"/>
      <c r="SDX755" s="40"/>
      <c r="SDY755" s="40"/>
      <c r="SDZ755" s="40"/>
      <c r="SEA755" s="40"/>
      <c r="SEB755" s="40"/>
      <c r="SEC755" s="40"/>
      <c r="SED755" s="40"/>
      <c r="SEE755" s="40"/>
      <c r="SEF755" s="40"/>
      <c r="SEG755" s="40"/>
      <c r="SEH755" s="40"/>
      <c r="SEI755" s="40"/>
      <c r="SEJ755" s="40"/>
      <c r="SEK755" s="40"/>
      <c r="SEL755" s="40"/>
      <c r="SEM755" s="40"/>
      <c r="SEN755" s="40"/>
      <c r="SEO755" s="40"/>
      <c r="SEP755" s="40"/>
      <c r="SEQ755" s="40"/>
      <c r="SER755" s="40"/>
      <c r="SES755" s="40"/>
      <c r="SET755" s="40"/>
      <c r="SEU755" s="40"/>
      <c r="SEV755" s="40"/>
      <c r="SEW755" s="40"/>
      <c r="SEX755" s="40"/>
      <c r="SEY755" s="40"/>
      <c r="SEZ755" s="40"/>
      <c r="SFA755" s="40"/>
      <c r="SFB755" s="40"/>
      <c r="SFC755" s="40"/>
      <c r="SFD755" s="40"/>
      <c r="SFE755" s="40"/>
      <c r="SFF755" s="40"/>
      <c r="SFG755" s="40"/>
      <c r="SFH755" s="40"/>
      <c r="SFI755" s="40"/>
      <c r="SFJ755" s="40"/>
      <c r="SFK755" s="40"/>
      <c r="SFL755" s="40"/>
      <c r="SFM755" s="40"/>
      <c r="SFN755" s="40"/>
      <c r="SFO755" s="40"/>
      <c r="SFP755" s="40"/>
      <c r="SFQ755" s="40"/>
      <c r="SFR755" s="40"/>
      <c r="SFS755" s="40"/>
      <c r="SFT755" s="40"/>
      <c r="SFU755" s="40"/>
      <c r="SFV755" s="40"/>
      <c r="SFW755" s="40"/>
      <c r="SFX755" s="40"/>
      <c r="SFY755" s="40"/>
      <c r="SFZ755" s="40"/>
      <c r="SGA755" s="40"/>
      <c r="SGB755" s="40"/>
      <c r="SGC755" s="40"/>
      <c r="SGD755" s="40"/>
      <c r="SGE755" s="40"/>
      <c r="SGF755" s="40"/>
      <c r="SGG755" s="40"/>
      <c r="SGH755" s="40"/>
      <c r="SGI755" s="40"/>
      <c r="SGJ755" s="40"/>
      <c r="SGK755" s="40"/>
      <c r="SGL755" s="40"/>
      <c r="SGM755" s="40"/>
      <c r="SGN755" s="40"/>
      <c r="SGO755" s="40"/>
      <c r="SGP755" s="40"/>
      <c r="SGQ755" s="40"/>
      <c r="SGR755" s="40"/>
      <c r="SGS755" s="40"/>
      <c r="SGT755" s="40"/>
      <c r="SGU755" s="40"/>
      <c r="SGV755" s="40"/>
      <c r="SGW755" s="40"/>
      <c r="SGX755" s="40"/>
      <c r="SGY755" s="40"/>
      <c r="SGZ755" s="40"/>
      <c r="SHA755" s="40"/>
      <c r="SHB755" s="40"/>
      <c r="SHC755" s="40"/>
      <c r="SHD755" s="40"/>
      <c r="SHE755" s="40"/>
      <c r="SHF755" s="40"/>
      <c r="SHG755" s="40"/>
      <c r="SHH755" s="40"/>
      <c r="SHI755" s="40"/>
      <c r="SHJ755" s="40"/>
      <c r="SHK755" s="40"/>
      <c r="SHL755" s="40"/>
      <c r="SHM755" s="40"/>
      <c r="SHN755" s="40"/>
      <c r="SHO755" s="40"/>
      <c r="SHP755" s="40"/>
      <c r="SHQ755" s="40"/>
      <c r="SHR755" s="40"/>
      <c r="SHS755" s="40"/>
      <c r="SHT755" s="40"/>
      <c r="SHU755" s="40"/>
      <c r="SHV755" s="40"/>
      <c r="SHW755" s="40"/>
      <c r="SHX755" s="40"/>
      <c r="SHY755" s="40"/>
      <c r="SHZ755" s="40"/>
      <c r="SIA755" s="40"/>
      <c r="SIB755" s="40"/>
      <c r="SIC755" s="40"/>
      <c r="SID755" s="40"/>
      <c r="SIE755" s="40"/>
      <c r="SIF755" s="40"/>
      <c r="SIG755" s="40"/>
      <c r="SIH755" s="40"/>
      <c r="SII755" s="40"/>
      <c r="SIJ755" s="40"/>
      <c r="SIK755" s="40"/>
      <c r="SIL755" s="40"/>
      <c r="SIM755" s="40"/>
      <c r="SIN755" s="40"/>
      <c r="SIO755" s="40"/>
      <c r="SIP755" s="40"/>
      <c r="SIQ755" s="40"/>
      <c r="SIR755" s="40"/>
      <c r="SIS755" s="40"/>
      <c r="SIT755" s="40"/>
      <c r="SIU755" s="40"/>
      <c r="SIV755" s="40"/>
      <c r="SIW755" s="40"/>
      <c r="SIX755" s="40"/>
      <c r="SIY755" s="40"/>
      <c r="SIZ755" s="40"/>
      <c r="SJA755" s="40"/>
      <c r="SJB755" s="40"/>
      <c r="SJC755" s="40"/>
      <c r="SJD755" s="40"/>
      <c r="SJE755" s="40"/>
      <c r="SJF755" s="40"/>
      <c r="SJG755" s="40"/>
      <c r="SJH755" s="40"/>
      <c r="SJI755" s="40"/>
      <c r="SJJ755" s="40"/>
      <c r="SJK755" s="40"/>
      <c r="SJL755" s="40"/>
      <c r="SJM755" s="40"/>
      <c r="SJN755" s="40"/>
      <c r="SJO755" s="40"/>
      <c r="SJP755" s="40"/>
      <c r="SJQ755" s="40"/>
      <c r="SJR755" s="40"/>
      <c r="SJS755" s="40"/>
      <c r="SJT755" s="40"/>
      <c r="SJU755" s="40"/>
      <c r="SJV755" s="40"/>
      <c r="SJW755" s="40"/>
      <c r="SJX755" s="40"/>
      <c r="SJY755" s="40"/>
      <c r="SJZ755" s="40"/>
      <c r="SKA755" s="40"/>
      <c r="SKB755" s="40"/>
      <c r="SKC755" s="40"/>
      <c r="SKD755" s="40"/>
      <c r="SKE755" s="40"/>
      <c r="SKF755" s="40"/>
      <c r="SKG755" s="40"/>
      <c r="SKH755" s="40"/>
      <c r="SKI755" s="40"/>
      <c r="SKJ755" s="40"/>
      <c r="SKK755" s="40"/>
      <c r="SKL755" s="40"/>
      <c r="SKM755" s="40"/>
      <c r="SKN755" s="40"/>
      <c r="SKO755" s="40"/>
      <c r="SKP755" s="40"/>
      <c r="SKQ755" s="40"/>
      <c r="SKR755" s="40"/>
      <c r="SKS755" s="40"/>
      <c r="SKT755" s="40"/>
      <c r="SKU755" s="40"/>
      <c r="SKV755" s="40"/>
      <c r="SKW755" s="40"/>
      <c r="SKX755" s="40"/>
      <c r="SKY755" s="40"/>
      <c r="SKZ755" s="40"/>
      <c r="SLA755" s="40"/>
      <c r="SLB755" s="40"/>
      <c r="SLC755" s="40"/>
      <c r="SLD755" s="40"/>
      <c r="SLE755" s="40"/>
      <c r="SLF755" s="40"/>
      <c r="SLG755" s="40"/>
      <c r="SLH755" s="40"/>
      <c r="SLI755" s="40"/>
      <c r="SLJ755" s="40"/>
      <c r="SLK755" s="40"/>
      <c r="SLL755" s="40"/>
      <c r="SLM755" s="40"/>
      <c r="SLN755" s="40"/>
      <c r="SLO755" s="40"/>
      <c r="SLP755" s="40"/>
      <c r="SLQ755" s="40"/>
      <c r="SLR755" s="40"/>
      <c r="SLS755" s="40"/>
      <c r="SLT755" s="40"/>
      <c r="SLU755" s="40"/>
      <c r="SLV755" s="40"/>
      <c r="SLW755" s="40"/>
      <c r="SLX755" s="40"/>
      <c r="SLY755" s="40"/>
      <c r="SLZ755" s="40"/>
      <c r="SMA755" s="40"/>
      <c r="SMB755" s="40"/>
      <c r="SMC755" s="40"/>
      <c r="SMD755" s="40"/>
      <c r="SME755" s="40"/>
      <c r="SMF755" s="40"/>
      <c r="SMG755" s="40"/>
      <c r="SMH755" s="40"/>
      <c r="SMI755" s="40"/>
      <c r="SMJ755" s="40"/>
      <c r="SMK755" s="40"/>
      <c r="SML755" s="40"/>
      <c r="SMM755" s="40"/>
      <c r="SMN755" s="40"/>
      <c r="SMO755" s="40"/>
      <c r="SMP755" s="40"/>
      <c r="SMQ755" s="40"/>
      <c r="SMR755" s="40"/>
      <c r="SMS755" s="40"/>
      <c r="SMT755" s="40"/>
      <c r="SMU755" s="40"/>
      <c r="SMV755" s="40"/>
      <c r="SMW755" s="40"/>
      <c r="SMX755" s="40"/>
      <c r="SMY755" s="40"/>
      <c r="SMZ755" s="40"/>
      <c r="SNA755" s="40"/>
      <c r="SNB755" s="40"/>
      <c r="SNC755" s="40"/>
      <c r="SND755" s="40"/>
      <c r="SNE755" s="40"/>
      <c r="SNF755" s="40"/>
      <c r="SNG755" s="40"/>
      <c r="SNH755" s="40"/>
      <c r="SNI755" s="40"/>
      <c r="SNJ755" s="40"/>
      <c r="SNK755" s="40"/>
      <c r="SNL755" s="40"/>
      <c r="SNM755" s="40"/>
      <c r="SNN755" s="40"/>
      <c r="SNO755" s="40"/>
      <c r="SNP755" s="40"/>
      <c r="SNQ755" s="40"/>
      <c r="SNR755" s="40"/>
      <c r="SNS755" s="40"/>
      <c r="SNT755" s="40"/>
      <c r="SNU755" s="40"/>
      <c r="SNV755" s="40"/>
      <c r="SNW755" s="40"/>
      <c r="SNX755" s="40"/>
      <c r="SNY755" s="40"/>
      <c r="SNZ755" s="40"/>
      <c r="SOA755" s="40"/>
      <c r="SOB755" s="40"/>
      <c r="SOC755" s="40"/>
      <c r="SOD755" s="40"/>
      <c r="SOE755" s="40"/>
      <c r="SOF755" s="40"/>
      <c r="SOG755" s="40"/>
      <c r="SOH755" s="40"/>
      <c r="SOI755" s="40"/>
      <c r="SOJ755" s="40"/>
      <c r="SOK755" s="40"/>
      <c r="SOL755" s="40"/>
      <c r="SOM755" s="40"/>
      <c r="SON755" s="40"/>
      <c r="SOO755" s="40"/>
      <c r="SOP755" s="40"/>
      <c r="SOQ755" s="40"/>
      <c r="SOR755" s="40"/>
      <c r="SOS755" s="40"/>
      <c r="SOT755" s="40"/>
      <c r="SOU755" s="40"/>
      <c r="SOV755" s="40"/>
      <c r="SOW755" s="40"/>
      <c r="SOX755" s="40"/>
      <c r="SOY755" s="40"/>
      <c r="SOZ755" s="40"/>
      <c r="SPA755" s="40"/>
      <c r="SPB755" s="40"/>
      <c r="SPC755" s="40"/>
      <c r="SPD755" s="40"/>
      <c r="SPE755" s="40"/>
      <c r="SPF755" s="40"/>
      <c r="SPG755" s="40"/>
      <c r="SPH755" s="40"/>
      <c r="SPI755" s="40"/>
      <c r="SPJ755" s="40"/>
      <c r="SPK755" s="40"/>
      <c r="SPL755" s="40"/>
      <c r="SPM755" s="40"/>
      <c r="SPN755" s="40"/>
      <c r="SPO755" s="40"/>
      <c r="SPP755" s="40"/>
      <c r="SPQ755" s="40"/>
      <c r="SPR755" s="40"/>
      <c r="SPS755" s="40"/>
      <c r="SPT755" s="40"/>
      <c r="SPU755" s="40"/>
      <c r="SPV755" s="40"/>
      <c r="SPW755" s="40"/>
      <c r="SPX755" s="40"/>
      <c r="SPY755" s="40"/>
      <c r="SPZ755" s="40"/>
      <c r="SQA755" s="40"/>
      <c r="SQB755" s="40"/>
      <c r="SQC755" s="40"/>
      <c r="SQD755" s="40"/>
      <c r="SQE755" s="40"/>
      <c r="SQF755" s="40"/>
      <c r="SQG755" s="40"/>
      <c r="SQH755" s="40"/>
      <c r="SQI755" s="40"/>
      <c r="SQJ755" s="40"/>
      <c r="SQK755" s="40"/>
      <c r="SQL755" s="40"/>
      <c r="SQM755" s="40"/>
      <c r="SQN755" s="40"/>
      <c r="SQO755" s="40"/>
      <c r="SQP755" s="40"/>
      <c r="SQQ755" s="40"/>
      <c r="SQR755" s="40"/>
      <c r="SQS755" s="40"/>
      <c r="SQT755" s="40"/>
      <c r="SQU755" s="40"/>
      <c r="SQV755" s="40"/>
      <c r="SQW755" s="40"/>
      <c r="SQX755" s="40"/>
      <c r="SQY755" s="40"/>
      <c r="SQZ755" s="40"/>
      <c r="SRA755" s="40"/>
      <c r="SRB755" s="40"/>
      <c r="SRC755" s="40"/>
      <c r="SRD755" s="40"/>
      <c r="SRE755" s="40"/>
      <c r="SRF755" s="40"/>
      <c r="SRG755" s="40"/>
      <c r="SRH755" s="40"/>
      <c r="SRI755" s="40"/>
      <c r="SRJ755" s="40"/>
      <c r="SRK755" s="40"/>
      <c r="SRL755" s="40"/>
      <c r="SRM755" s="40"/>
      <c r="SRN755" s="40"/>
      <c r="SRO755" s="40"/>
      <c r="SRP755" s="40"/>
      <c r="SRQ755" s="40"/>
      <c r="SRR755" s="40"/>
      <c r="SRS755" s="40"/>
      <c r="SRT755" s="40"/>
      <c r="SRU755" s="40"/>
      <c r="SRV755" s="40"/>
      <c r="SRW755" s="40"/>
      <c r="SRX755" s="40"/>
      <c r="SRY755" s="40"/>
      <c r="SRZ755" s="40"/>
      <c r="SSA755" s="40"/>
      <c r="SSB755" s="40"/>
      <c r="SSC755" s="40"/>
      <c r="SSD755" s="40"/>
      <c r="SSE755" s="40"/>
      <c r="SSF755" s="40"/>
      <c r="SSG755" s="40"/>
      <c r="SSH755" s="40"/>
      <c r="SSI755" s="40"/>
      <c r="SSJ755" s="40"/>
      <c r="SSK755" s="40"/>
      <c r="SSL755" s="40"/>
      <c r="SSM755" s="40"/>
      <c r="SSN755" s="40"/>
      <c r="SSO755" s="40"/>
      <c r="SSP755" s="40"/>
      <c r="SSQ755" s="40"/>
      <c r="SSR755" s="40"/>
      <c r="SSS755" s="40"/>
      <c r="SST755" s="40"/>
      <c r="SSU755" s="40"/>
      <c r="SSV755" s="40"/>
      <c r="SSW755" s="40"/>
      <c r="SSX755" s="40"/>
      <c r="SSY755" s="40"/>
      <c r="SSZ755" s="40"/>
      <c r="STA755" s="40"/>
      <c r="STB755" s="40"/>
      <c r="STC755" s="40"/>
      <c r="STD755" s="40"/>
      <c r="STE755" s="40"/>
      <c r="STF755" s="40"/>
      <c r="STG755" s="40"/>
      <c r="STH755" s="40"/>
      <c r="STI755" s="40"/>
      <c r="STJ755" s="40"/>
      <c r="STK755" s="40"/>
      <c r="STL755" s="40"/>
      <c r="STM755" s="40"/>
      <c r="STN755" s="40"/>
      <c r="STO755" s="40"/>
      <c r="STP755" s="40"/>
      <c r="STQ755" s="40"/>
      <c r="STR755" s="40"/>
      <c r="STS755" s="40"/>
      <c r="STT755" s="40"/>
      <c r="STU755" s="40"/>
      <c r="STV755" s="40"/>
      <c r="STW755" s="40"/>
      <c r="STX755" s="40"/>
      <c r="STY755" s="40"/>
      <c r="STZ755" s="40"/>
      <c r="SUA755" s="40"/>
      <c r="SUB755" s="40"/>
      <c r="SUC755" s="40"/>
      <c r="SUD755" s="40"/>
      <c r="SUE755" s="40"/>
      <c r="SUF755" s="40"/>
      <c r="SUG755" s="40"/>
      <c r="SUH755" s="40"/>
      <c r="SUI755" s="40"/>
      <c r="SUJ755" s="40"/>
      <c r="SUK755" s="40"/>
      <c r="SUL755" s="40"/>
      <c r="SUM755" s="40"/>
      <c r="SUN755" s="40"/>
      <c r="SUO755" s="40"/>
      <c r="SUP755" s="40"/>
      <c r="SUQ755" s="40"/>
      <c r="SUR755" s="40"/>
      <c r="SUS755" s="40"/>
      <c r="SUT755" s="40"/>
      <c r="SUU755" s="40"/>
      <c r="SUV755" s="40"/>
      <c r="SUW755" s="40"/>
      <c r="SUX755" s="40"/>
      <c r="SUY755" s="40"/>
      <c r="SUZ755" s="40"/>
      <c r="SVA755" s="40"/>
      <c r="SVB755" s="40"/>
      <c r="SVC755" s="40"/>
      <c r="SVD755" s="40"/>
      <c r="SVE755" s="40"/>
      <c r="SVF755" s="40"/>
      <c r="SVG755" s="40"/>
      <c r="SVH755" s="40"/>
      <c r="SVI755" s="40"/>
      <c r="SVJ755" s="40"/>
      <c r="SVK755" s="40"/>
      <c r="SVL755" s="40"/>
      <c r="SVM755" s="40"/>
      <c r="SVN755" s="40"/>
      <c r="SVO755" s="40"/>
      <c r="SVP755" s="40"/>
      <c r="SVQ755" s="40"/>
      <c r="SVR755" s="40"/>
      <c r="SVS755" s="40"/>
      <c r="SVT755" s="40"/>
      <c r="SVU755" s="40"/>
      <c r="SVV755" s="40"/>
      <c r="SVW755" s="40"/>
      <c r="SVX755" s="40"/>
      <c r="SVY755" s="40"/>
      <c r="SVZ755" s="40"/>
      <c r="SWA755" s="40"/>
      <c r="SWB755" s="40"/>
      <c r="SWC755" s="40"/>
      <c r="SWD755" s="40"/>
      <c r="SWE755" s="40"/>
      <c r="SWF755" s="40"/>
      <c r="SWG755" s="40"/>
      <c r="SWH755" s="40"/>
      <c r="SWI755" s="40"/>
      <c r="SWJ755" s="40"/>
      <c r="SWK755" s="40"/>
      <c r="SWL755" s="40"/>
      <c r="SWM755" s="40"/>
      <c r="SWN755" s="40"/>
      <c r="SWO755" s="40"/>
      <c r="SWP755" s="40"/>
      <c r="SWQ755" s="40"/>
      <c r="SWR755" s="40"/>
      <c r="SWS755" s="40"/>
      <c r="SWT755" s="40"/>
      <c r="SWU755" s="40"/>
      <c r="SWV755" s="40"/>
      <c r="SWW755" s="40"/>
      <c r="SWX755" s="40"/>
      <c r="SWY755" s="40"/>
      <c r="SWZ755" s="40"/>
      <c r="SXA755" s="40"/>
      <c r="SXB755" s="40"/>
      <c r="SXC755" s="40"/>
      <c r="SXD755" s="40"/>
      <c r="SXE755" s="40"/>
      <c r="SXF755" s="40"/>
      <c r="SXG755" s="40"/>
      <c r="SXH755" s="40"/>
      <c r="SXI755" s="40"/>
      <c r="SXJ755" s="40"/>
      <c r="SXK755" s="40"/>
      <c r="SXL755" s="40"/>
      <c r="SXM755" s="40"/>
      <c r="SXN755" s="40"/>
      <c r="SXO755" s="40"/>
      <c r="SXP755" s="40"/>
      <c r="SXQ755" s="40"/>
      <c r="SXR755" s="40"/>
      <c r="SXS755" s="40"/>
      <c r="SXT755" s="40"/>
      <c r="SXU755" s="40"/>
      <c r="SXV755" s="40"/>
      <c r="SXW755" s="40"/>
      <c r="SXX755" s="40"/>
      <c r="SXY755" s="40"/>
      <c r="SXZ755" s="40"/>
      <c r="SYA755" s="40"/>
      <c r="SYB755" s="40"/>
      <c r="SYC755" s="40"/>
      <c r="SYD755" s="40"/>
      <c r="SYE755" s="40"/>
      <c r="SYF755" s="40"/>
      <c r="SYG755" s="40"/>
      <c r="SYH755" s="40"/>
      <c r="SYI755" s="40"/>
      <c r="SYJ755" s="40"/>
      <c r="SYK755" s="40"/>
      <c r="SYL755" s="40"/>
      <c r="SYM755" s="40"/>
      <c r="SYN755" s="40"/>
      <c r="SYO755" s="40"/>
      <c r="SYP755" s="40"/>
      <c r="SYQ755" s="40"/>
      <c r="SYR755" s="40"/>
      <c r="SYS755" s="40"/>
      <c r="SYT755" s="40"/>
      <c r="SYU755" s="40"/>
      <c r="SYV755" s="40"/>
      <c r="SYW755" s="40"/>
      <c r="SYX755" s="40"/>
      <c r="SYY755" s="40"/>
      <c r="SYZ755" s="40"/>
      <c r="SZA755" s="40"/>
      <c r="SZB755" s="40"/>
      <c r="SZC755" s="40"/>
      <c r="SZD755" s="40"/>
      <c r="SZE755" s="40"/>
      <c r="SZF755" s="40"/>
      <c r="SZG755" s="40"/>
      <c r="SZH755" s="40"/>
      <c r="SZI755" s="40"/>
      <c r="SZJ755" s="40"/>
      <c r="SZK755" s="40"/>
      <c r="SZL755" s="40"/>
      <c r="SZM755" s="40"/>
      <c r="SZN755" s="40"/>
      <c r="SZO755" s="40"/>
      <c r="SZP755" s="40"/>
      <c r="SZQ755" s="40"/>
      <c r="SZR755" s="40"/>
      <c r="SZS755" s="40"/>
      <c r="SZT755" s="40"/>
      <c r="SZU755" s="40"/>
      <c r="SZV755" s="40"/>
      <c r="SZW755" s="40"/>
      <c r="SZX755" s="40"/>
      <c r="SZY755" s="40"/>
      <c r="SZZ755" s="40"/>
      <c r="TAA755" s="40"/>
      <c r="TAB755" s="40"/>
      <c r="TAC755" s="40"/>
      <c r="TAD755" s="40"/>
      <c r="TAE755" s="40"/>
      <c r="TAF755" s="40"/>
      <c r="TAG755" s="40"/>
      <c r="TAH755" s="40"/>
      <c r="TAI755" s="40"/>
      <c r="TAJ755" s="40"/>
      <c r="TAK755" s="40"/>
      <c r="TAL755" s="40"/>
      <c r="TAM755" s="40"/>
      <c r="TAN755" s="40"/>
      <c r="TAO755" s="40"/>
      <c r="TAP755" s="40"/>
      <c r="TAQ755" s="40"/>
      <c r="TAR755" s="40"/>
      <c r="TAS755" s="40"/>
      <c r="TAT755" s="40"/>
      <c r="TAU755" s="40"/>
      <c r="TAV755" s="40"/>
      <c r="TAW755" s="40"/>
      <c r="TAX755" s="40"/>
      <c r="TAY755" s="40"/>
      <c r="TAZ755" s="40"/>
      <c r="TBA755" s="40"/>
      <c r="TBB755" s="40"/>
      <c r="TBC755" s="40"/>
      <c r="TBD755" s="40"/>
      <c r="TBE755" s="40"/>
      <c r="TBF755" s="40"/>
      <c r="TBG755" s="40"/>
      <c r="TBH755" s="40"/>
      <c r="TBI755" s="40"/>
      <c r="TBJ755" s="40"/>
      <c r="TBK755" s="40"/>
      <c r="TBL755" s="40"/>
      <c r="TBM755" s="40"/>
      <c r="TBN755" s="40"/>
      <c r="TBO755" s="40"/>
      <c r="TBP755" s="40"/>
      <c r="TBQ755" s="40"/>
      <c r="TBR755" s="40"/>
      <c r="TBS755" s="40"/>
      <c r="TBT755" s="40"/>
      <c r="TBU755" s="40"/>
      <c r="TBV755" s="40"/>
      <c r="TBW755" s="40"/>
      <c r="TBX755" s="40"/>
      <c r="TBY755" s="40"/>
      <c r="TBZ755" s="40"/>
      <c r="TCA755" s="40"/>
      <c r="TCB755" s="40"/>
      <c r="TCC755" s="40"/>
      <c r="TCD755" s="40"/>
      <c r="TCE755" s="40"/>
      <c r="TCF755" s="40"/>
      <c r="TCG755" s="40"/>
      <c r="TCH755" s="40"/>
      <c r="TCI755" s="40"/>
      <c r="TCJ755" s="40"/>
      <c r="TCK755" s="40"/>
      <c r="TCL755" s="40"/>
      <c r="TCM755" s="40"/>
      <c r="TCN755" s="40"/>
      <c r="TCO755" s="40"/>
      <c r="TCP755" s="40"/>
      <c r="TCQ755" s="40"/>
      <c r="TCR755" s="40"/>
      <c r="TCS755" s="40"/>
      <c r="TCT755" s="40"/>
      <c r="TCU755" s="40"/>
      <c r="TCV755" s="40"/>
      <c r="TCW755" s="40"/>
      <c r="TCX755" s="40"/>
      <c r="TCY755" s="40"/>
      <c r="TCZ755" s="40"/>
      <c r="TDA755" s="40"/>
      <c r="TDB755" s="40"/>
      <c r="TDC755" s="40"/>
      <c r="TDD755" s="40"/>
      <c r="TDE755" s="40"/>
      <c r="TDF755" s="40"/>
      <c r="TDG755" s="40"/>
      <c r="TDH755" s="40"/>
      <c r="TDI755" s="40"/>
      <c r="TDJ755" s="40"/>
      <c r="TDK755" s="40"/>
      <c r="TDL755" s="40"/>
      <c r="TDM755" s="40"/>
      <c r="TDN755" s="40"/>
      <c r="TDO755" s="40"/>
      <c r="TDP755" s="40"/>
      <c r="TDQ755" s="40"/>
      <c r="TDR755" s="40"/>
      <c r="TDS755" s="40"/>
      <c r="TDT755" s="40"/>
      <c r="TDU755" s="40"/>
      <c r="TDV755" s="40"/>
      <c r="TDW755" s="40"/>
      <c r="TDX755" s="40"/>
      <c r="TDY755" s="40"/>
      <c r="TDZ755" s="40"/>
      <c r="TEA755" s="40"/>
      <c r="TEB755" s="40"/>
      <c r="TEC755" s="40"/>
      <c r="TED755" s="40"/>
      <c r="TEE755" s="40"/>
      <c r="TEF755" s="40"/>
      <c r="TEG755" s="40"/>
      <c r="TEH755" s="40"/>
      <c r="TEI755" s="40"/>
      <c r="TEJ755" s="40"/>
      <c r="TEK755" s="40"/>
      <c r="TEL755" s="40"/>
      <c r="TEM755" s="40"/>
      <c r="TEN755" s="40"/>
      <c r="TEO755" s="40"/>
      <c r="TEP755" s="40"/>
      <c r="TEQ755" s="40"/>
      <c r="TER755" s="40"/>
      <c r="TES755" s="40"/>
      <c r="TET755" s="40"/>
      <c r="TEU755" s="40"/>
      <c r="TEV755" s="40"/>
      <c r="TEW755" s="40"/>
      <c r="TEX755" s="40"/>
      <c r="TEY755" s="40"/>
      <c r="TEZ755" s="40"/>
      <c r="TFA755" s="40"/>
      <c r="TFB755" s="40"/>
      <c r="TFC755" s="40"/>
      <c r="TFD755" s="40"/>
      <c r="TFE755" s="40"/>
      <c r="TFF755" s="40"/>
      <c r="TFG755" s="40"/>
      <c r="TFH755" s="40"/>
      <c r="TFI755" s="40"/>
      <c r="TFJ755" s="40"/>
      <c r="TFK755" s="40"/>
      <c r="TFL755" s="40"/>
      <c r="TFM755" s="40"/>
      <c r="TFN755" s="40"/>
      <c r="TFO755" s="40"/>
      <c r="TFP755" s="40"/>
      <c r="TFQ755" s="40"/>
      <c r="TFR755" s="40"/>
      <c r="TFS755" s="40"/>
      <c r="TFT755" s="40"/>
      <c r="TFU755" s="40"/>
      <c r="TFV755" s="40"/>
      <c r="TFW755" s="40"/>
      <c r="TFX755" s="40"/>
      <c r="TFY755" s="40"/>
      <c r="TFZ755" s="40"/>
      <c r="TGA755" s="40"/>
      <c r="TGB755" s="40"/>
      <c r="TGC755" s="40"/>
      <c r="TGD755" s="40"/>
      <c r="TGE755" s="40"/>
      <c r="TGF755" s="40"/>
      <c r="TGG755" s="40"/>
      <c r="TGH755" s="40"/>
      <c r="TGI755" s="40"/>
      <c r="TGJ755" s="40"/>
      <c r="TGK755" s="40"/>
      <c r="TGL755" s="40"/>
      <c r="TGM755" s="40"/>
      <c r="TGN755" s="40"/>
      <c r="TGO755" s="40"/>
      <c r="TGP755" s="40"/>
      <c r="TGQ755" s="40"/>
      <c r="TGR755" s="40"/>
      <c r="TGS755" s="40"/>
      <c r="TGT755" s="40"/>
      <c r="TGU755" s="40"/>
      <c r="TGV755" s="40"/>
      <c r="TGW755" s="40"/>
      <c r="TGX755" s="40"/>
      <c r="TGY755" s="40"/>
      <c r="TGZ755" s="40"/>
      <c r="THA755" s="40"/>
      <c r="THB755" s="40"/>
      <c r="THC755" s="40"/>
      <c r="THD755" s="40"/>
      <c r="THE755" s="40"/>
      <c r="THF755" s="40"/>
      <c r="THG755" s="40"/>
      <c r="THH755" s="40"/>
      <c r="THI755" s="40"/>
      <c r="THJ755" s="40"/>
      <c r="THK755" s="40"/>
      <c r="THL755" s="40"/>
      <c r="THM755" s="40"/>
      <c r="THN755" s="40"/>
      <c r="THO755" s="40"/>
      <c r="THP755" s="40"/>
      <c r="THQ755" s="40"/>
      <c r="THR755" s="40"/>
      <c r="THS755" s="40"/>
      <c r="THT755" s="40"/>
      <c r="THU755" s="40"/>
      <c r="THV755" s="40"/>
      <c r="THW755" s="40"/>
      <c r="THX755" s="40"/>
      <c r="THY755" s="40"/>
      <c r="THZ755" s="40"/>
      <c r="TIA755" s="40"/>
      <c r="TIB755" s="40"/>
      <c r="TIC755" s="40"/>
      <c r="TID755" s="40"/>
      <c r="TIE755" s="40"/>
      <c r="TIF755" s="40"/>
      <c r="TIG755" s="40"/>
      <c r="TIH755" s="40"/>
      <c r="TII755" s="40"/>
      <c r="TIJ755" s="40"/>
      <c r="TIK755" s="40"/>
      <c r="TIL755" s="40"/>
      <c r="TIM755" s="40"/>
      <c r="TIN755" s="40"/>
      <c r="TIO755" s="40"/>
      <c r="TIP755" s="40"/>
      <c r="TIQ755" s="40"/>
      <c r="TIR755" s="40"/>
      <c r="TIS755" s="40"/>
      <c r="TIT755" s="40"/>
      <c r="TIU755" s="40"/>
      <c r="TIV755" s="40"/>
      <c r="TIW755" s="40"/>
      <c r="TIX755" s="40"/>
      <c r="TIY755" s="40"/>
      <c r="TIZ755" s="40"/>
      <c r="TJA755" s="40"/>
      <c r="TJB755" s="40"/>
      <c r="TJC755" s="40"/>
      <c r="TJD755" s="40"/>
      <c r="TJE755" s="40"/>
      <c r="TJF755" s="40"/>
      <c r="TJG755" s="40"/>
      <c r="TJH755" s="40"/>
      <c r="TJI755" s="40"/>
      <c r="TJJ755" s="40"/>
      <c r="TJK755" s="40"/>
      <c r="TJL755" s="40"/>
      <c r="TJM755" s="40"/>
      <c r="TJN755" s="40"/>
      <c r="TJO755" s="40"/>
      <c r="TJP755" s="40"/>
      <c r="TJQ755" s="40"/>
      <c r="TJR755" s="40"/>
      <c r="TJS755" s="40"/>
      <c r="TJT755" s="40"/>
      <c r="TJU755" s="40"/>
      <c r="TJV755" s="40"/>
      <c r="TJW755" s="40"/>
      <c r="TJX755" s="40"/>
      <c r="TJY755" s="40"/>
      <c r="TJZ755" s="40"/>
      <c r="TKA755" s="40"/>
      <c r="TKB755" s="40"/>
      <c r="TKC755" s="40"/>
      <c r="TKD755" s="40"/>
      <c r="TKE755" s="40"/>
      <c r="TKF755" s="40"/>
      <c r="TKG755" s="40"/>
      <c r="TKH755" s="40"/>
      <c r="TKI755" s="40"/>
      <c r="TKJ755" s="40"/>
      <c r="TKK755" s="40"/>
      <c r="TKL755" s="40"/>
      <c r="TKM755" s="40"/>
      <c r="TKN755" s="40"/>
      <c r="TKO755" s="40"/>
      <c r="TKP755" s="40"/>
      <c r="TKQ755" s="40"/>
      <c r="TKR755" s="40"/>
      <c r="TKS755" s="40"/>
      <c r="TKT755" s="40"/>
      <c r="TKU755" s="40"/>
      <c r="TKV755" s="40"/>
      <c r="TKW755" s="40"/>
      <c r="TKX755" s="40"/>
      <c r="TKY755" s="40"/>
      <c r="TKZ755" s="40"/>
      <c r="TLA755" s="40"/>
      <c r="TLB755" s="40"/>
      <c r="TLC755" s="40"/>
      <c r="TLD755" s="40"/>
      <c r="TLE755" s="40"/>
      <c r="TLF755" s="40"/>
      <c r="TLG755" s="40"/>
      <c r="TLH755" s="40"/>
      <c r="TLI755" s="40"/>
      <c r="TLJ755" s="40"/>
      <c r="TLK755" s="40"/>
      <c r="TLL755" s="40"/>
      <c r="TLM755" s="40"/>
      <c r="TLN755" s="40"/>
      <c r="TLO755" s="40"/>
      <c r="TLP755" s="40"/>
      <c r="TLQ755" s="40"/>
      <c r="TLR755" s="40"/>
      <c r="TLS755" s="40"/>
      <c r="TLT755" s="40"/>
      <c r="TLU755" s="40"/>
      <c r="TLV755" s="40"/>
      <c r="TLW755" s="40"/>
      <c r="TLX755" s="40"/>
      <c r="TLY755" s="40"/>
      <c r="TLZ755" s="40"/>
      <c r="TMA755" s="40"/>
      <c r="TMB755" s="40"/>
      <c r="TMC755" s="40"/>
      <c r="TMD755" s="40"/>
      <c r="TME755" s="40"/>
      <c r="TMF755" s="40"/>
      <c r="TMG755" s="40"/>
      <c r="TMH755" s="40"/>
      <c r="TMI755" s="40"/>
      <c r="TMJ755" s="40"/>
      <c r="TMK755" s="40"/>
      <c r="TML755" s="40"/>
      <c r="TMM755" s="40"/>
      <c r="TMN755" s="40"/>
      <c r="TMO755" s="40"/>
      <c r="TMP755" s="40"/>
      <c r="TMQ755" s="40"/>
      <c r="TMR755" s="40"/>
      <c r="TMS755" s="40"/>
      <c r="TMT755" s="40"/>
      <c r="TMU755" s="40"/>
      <c r="TMV755" s="40"/>
      <c r="TMW755" s="40"/>
      <c r="TMX755" s="40"/>
      <c r="TMY755" s="40"/>
      <c r="TMZ755" s="40"/>
      <c r="TNA755" s="40"/>
      <c r="TNB755" s="40"/>
      <c r="TNC755" s="40"/>
      <c r="TND755" s="40"/>
      <c r="TNE755" s="40"/>
      <c r="TNF755" s="40"/>
      <c r="TNG755" s="40"/>
      <c r="TNH755" s="40"/>
      <c r="TNI755" s="40"/>
      <c r="TNJ755" s="40"/>
      <c r="TNK755" s="40"/>
      <c r="TNL755" s="40"/>
      <c r="TNM755" s="40"/>
      <c r="TNN755" s="40"/>
      <c r="TNO755" s="40"/>
      <c r="TNP755" s="40"/>
      <c r="TNQ755" s="40"/>
      <c r="TNR755" s="40"/>
      <c r="TNS755" s="40"/>
      <c r="TNT755" s="40"/>
      <c r="TNU755" s="40"/>
      <c r="TNV755" s="40"/>
      <c r="TNW755" s="40"/>
      <c r="TNX755" s="40"/>
      <c r="TNY755" s="40"/>
      <c r="TNZ755" s="40"/>
      <c r="TOA755" s="40"/>
      <c r="TOB755" s="40"/>
      <c r="TOC755" s="40"/>
      <c r="TOD755" s="40"/>
      <c r="TOE755" s="40"/>
      <c r="TOF755" s="40"/>
      <c r="TOG755" s="40"/>
      <c r="TOH755" s="40"/>
      <c r="TOI755" s="40"/>
      <c r="TOJ755" s="40"/>
      <c r="TOK755" s="40"/>
      <c r="TOL755" s="40"/>
      <c r="TOM755" s="40"/>
      <c r="TON755" s="40"/>
      <c r="TOO755" s="40"/>
      <c r="TOP755" s="40"/>
      <c r="TOQ755" s="40"/>
      <c r="TOR755" s="40"/>
      <c r="TOS755" s="40"/>
      <c r="TOT755" s="40"/>
      <c r="TOU755" s="40"/>
      <c r="TOV755" s="40"/>
      <c r="TOW755" s="40"/>
      <c r="TOX755" s="40"/>
      <c r="TOY755" s="40"/>
      <c r="TOZ755" s="40"/>
      <c r="TPA755" s="40"/>
      <c r="TPB755" s="40"/>
      <c r="TPC755" s="40"/>
      <c r="TPD755" s="40"/>
      <c r="TPE755" s="40"/>
      <c r="TPF755" s="40"/>
      <c r="TPG755" s="40"/>
      <c r="TPH755" s="40"/>
      <c r="TPI755" s="40"/>
      <c r="TPJ755" s="40"/>
      <c r="TPK755" s="40"/>
      <c r="TPL755" s="40"/>
      <c r="TPM755" s="40"/>
      <c r="TPN755" s="40"/>
      <c r="TPO755" s="40"/>
      <c r="TPP755" s="40"/>
      <c r="TPQ755" s="40"/>
      <c r="TPR755" s="40"/>
      <c r="TPS755" s="40"/>
      <c r="TPT755" s="40"/>
      <c r="TPU755" s="40"/>
      <c r="TPV755" s="40"/>
      <c r="TPW755" s="40"/>
      <c r="TPX755" s="40"/>
      <c r="TPY755" s="40"/>
      <c r="TPZ755" s="40"/>
      <c r="TQA755" s="40"/>
      <c r="TQB755" s="40"/>
      <c r="TQC755" s="40"/>
      <c r="TQD755" s="40"/>
      <c r="TQE755" s="40"/>
      <c r="TQF755" s="40"/>
      <c r="TQG755" s="40"/>
      <c r="TQH755" s="40"/>
      <c r="TQI755" s="40"/>
      <c r="TQJ755" s="40"/>
      <c r="TQK755" s="40"/>
      <c r="TQL755" s="40"/>
      <c r="TQM755" s="40"/>
      <c r="TQN755" s="40"/>
      <c r="TQO755" s="40"/>
      <c r="TQP755" s="40"/>
      <c r="TQQ755" s="40"/>
      <c r="TQR755" s="40"/>
      <c r="TQS755" s="40"/>
      <c r="TQT755" s="40"/>
      <c r="TQU755" s="40"/>
      <c r="TQV755" s="40"/>
      <c r="TQW755" s="40"/>
      <c r="TQX755" s="40"/>
      <c r="TQY755" s="40"/>
      <c r="TQZ755" s="40"/>
      <c r="TRA755" s="40"/>
      <c r="TRB755" s="40"/>
      <c r="TRC755" s="40"/>
      <c r="TRD755" s="40"/>
      <c r="TRE755" s="40"/>
      <c r="TRF755" s="40"/>
      <c r="TRG755" s="40"/>
      <c r="TRH755" s="40"/>
      <c r="TRI755" s="40"/>
      <c r="TRJ755" s="40"/>
      <c r="TRK755" s="40"/>
      <c r="TRL755" s="40"/>
      <c r="TRM755" s="40"/>
      <c r="TRN755" s="40"/>
      <c r="TRO755" s="40"/>
      <c r="TRP755" s="40"/>
      <c r="TRQ755" s="40"/>
      <c r="TRR755" s="40"/>
      <c r="TRS755" s="40"/>
      <c r="TRT755" s="40"/>
      <c r="TRU755" s="40"/>
      <c r="TRV755" s="40"/>
      <c r="TRW755" s="40"/>
      <c r="TRX755" s="40"/>
      <c r="TRY755" s="40"/>
      <c r="TRZ755" s="40"/>
      <c r="TSA755" s="40"/>
      <c r="TSB755" s="40"/>
      <c r="TSC755" s="40"/>
      <c r="TSD755" s="40"/>
      <c r="TSE755" s="40"/>
      <c r="TSF755" s="40"/>
      <c r="TSG755" s="40"/>
      <c r="TSH755" s="40"/>
      <c r="TSI755" s="40"/>
      <c r="TSJ755" s="40"/>
      <c r="TSK755" s="40"/>
      <c r="TSL755" s="40"/>
      <c r="TSM755" s="40"/>
      <c r="TSN755" s="40"/>
      <c r="TSO755" s="40"/>
      <c r="TSP755" s="40"/>
      <c r="TSQ755" s="40"/>
      <c r="TSR755" s="40"/>
      <c r="TSS755" s="40"/>
      <c r="TST755" s="40"/>
      <c r="TSU755" s="40"/>
      <c r="TSV755" s="40"/>
      <c r="TSW755" s="40"/>
      <c r="TSX755" s="40"/>
      <c r="TSY755" s="40"/>
      <c r="TSZ755" s="40"/>
      <c r="TTA755" s="40"/>
      <c r="TTB755" s="40"/>
      <c r="TTC755" s="40"/>
      <c r="TTD755" s="40"/>
      <c r="TTE755" s="40"/>
      <c r="TTF755" s="40"/>
      <c r="TTG755" s="40"/>
      <c r="TTH755" s="40"/>
      <c r="TTI755" s="40"/>
      <c r="TTJ755" s="40"/>
      <c r="TTK755" s="40"/>
      <c r="TTL755" s="40"/>
      <c r="TTM755" s="40"/>
      <c r="TTN755" s="40"/>
      <c r="TTO755" s="40"/>
      <c r="TTP755" s="40"/>
      <c r="TTQ755" s="40"/>
      <c r="TTR755" s="40"/>
      <c r="TTS755" s="40"/>
      <c r="TTT755" s="40"/>
      <c r="TTU755" s="40"/>
      <c r="TTV755" s="40"/>
      <c r="TTW755" s="40"/>
      <c r="TTX755" s="40"/>
      <c r="TTY755" s="40"/>
      <c r="TTZ755" s="40"/>
      <c r="TUA755" s="40"/>
      <c r="TUB755" s="40"/>
      <c r="TUC755" s="40"/>
      <c r="TUD755" s="40"/>
      <c r="TUE755" s="40"/>
      <c r="TUF755" s="40"/>
      <c r="TUG755" s="40"/>
      <c r="TUH755" s="40"/>
      <c r="TUI755" s="40"/>
      <c r="TUJ755" s="40"/>
      <c r="TUK755" s="40"/>
      <c r="TUL755" s="40"/>
      <c r="TUM755" s="40"/>
      <c r="TUN755" s="40"/>
      <c r="TUO755" s="40"/>
      <c r="TUP755" s="40"/>
      <c r="TUQ755" s="40"/>
      <c r="TUR755" s="40"/>
      <c r="TUS755" s="40"/>
      <c r="TUT755" s="40"/>
      <c r="TUU755" s="40"/>
      <c r="TUV755" s="40"/>
      <c r="TUW755" s="40"/>
      <c r="TUX755" s="40"/>
      <c r="TUY755" s="40"/>
      <c r="TUZ755" s="40"/>
      <c r="TVA755" s="40"/>
      <c r="TVB755" s="40"/>
      <c r="TVC755" s="40"/>
      <c r="TVD755" s="40"/>
      <c r="TVE755" s="40"/>
      <c r="TVF755" s="40"/>
      <c r="TVG755" s="40"/>
      <c r="TVH755" s="40"/>
      <c r="TVI755" s="40"/>
      <c r="TVJ755" s="40"/>
      <c r="TVK755" s="40"/>
      <c r="TVL755" s="40"/>
      <c r="TVM755" s="40"/>
      <c r="TVN755" s="40"/>
      <c r="TVO755" s="40"/>
      <c r="TVP755" s="40"/>
      <c r="TVQ755" s="40"/>
      <c r="TVR755" s="40"/>
      <c r="TVS755" s="40"/>
      <c r="TVT755" s="40"/>
      <c r="TVU755" s="40"/>
      <c r="TVV755" s="40"/>
      <c r="TVW755" s="40"/>
      <c r="TVX755" s="40"/>
      <c r="TVY755" s="40"/>
      <c r="TVZ755" s="40"/>
      <c r="TWA755" s="40"/>
      <c r="TWB755" s="40"/>
      <c r="TWC755" s="40"/>
      <c r="TWD755" s="40"/>
      <c r="TWE755" s="40"/>
      <c r="TWF755" s="40"/>
      <c r="TWG755" s="40"/>
      <c r="TWH755" s="40"/>
      <c r="TWI755" s="40"/>
      <c r="TWJ755" s="40"/>
      <c r="TWK755" s="40"/>
      <c r="TWL755" s="40"/>
      <c r="TWM755" s="40"/>
      <c r="TWN755" s="40"/>
      <c r="TWO755" s="40"/>
      <c r="TWP755" s="40"/>
      <c r="TWQ755" s="40"/>
      <c r="TWR755" s="40"/>
      <c r="TWS755" s="40"/>
      <c r="TWT755" s="40"/>
      <c r="TWU755" s="40"/>
      <c r="TWV755" s="40"/>
      <c r="TWW755" s="40"/>
      <c r="TWX755" s="40"/>
      <c r="TWY755" s="40"/>
      <c r="TWZ755" s="40"/>
      <c r="TXA755" s="40"/>
      <c r="TXB755" s="40"/>
      <c r="TXC755" s="40"/>
      <c r="TXD755" s="40"/>
      <c r="TXE755" s="40"/>
      <c r="TXF755" s="40"/>
      <c r="TXG755" s="40"/>
      <c r="TXH755" s="40"/>
      <c r="TXI755" s="40"/>
      <c r="TXJ755" s="40"/>
      <c r="TXK755" s="40"/>
      <c r="TXL755" s="40"/>
      <c r="TXM755" s="40"/>
      <c r="TXN755" s="40"/>
      <c r="TXO755" s="40"/>
      <c r="TXP755" s="40"/>
      <c r="TXQ755" s="40"/>
      <c r="TXR755" s="40"/>
      <c r="TXS755" s="40"/>
      <c r="TXT755" s="40"/>
      <c r="TXU755" s="40"/>
      <c r="TXV755" s="40"/>
      <c r="TXW755" s="40"/>
      <c r="TXX755" s="40"/>
      <c r="TXY755" s="40"/>
      <c r="TXZ755" s="40"/>
      <c r="TYA755" s="40"/>
      <c r="TYB755" s="40"/>
      <c r="TYC755" s="40"/>
      <c r="TYD755" s="40"/>
      <c r="TYE755" s="40"/>
      <c r="TYF755" s="40"/>
      <c r="TYG755" s="40"/>
      <c r="TYH755" s="40"/>
      <c r="TYI755" s="40"/>
      <c r="TYJ755" s="40"/>
      <c r="TYK755" s="40"/>
      <c r="TYL755" s="40"/>
      <c r="TYM755" s="40"/>
      <c r="TYN755" s="40"/>
      <c r="TYO755" s="40"/>
      <c r="TYP755" s="40"/>
      <c r="TYQ755" s="40"/>
      <c r="TYR755" s="40"/>
      <c r="TYS755" s="40"/>
      <c r="TYT755" s="40"/>
      <c r="TYU755" s="40"/>
      <c r="TYV755" s="40"/>
      <c r="TYW755" s="40"/>
      <c r="TYX755" s="40"/>
      <c r="TYY755" s="40"/>
      <c r="TYZ755" s="40"/>
      <c r="TZA755" s="40"/>
      <c r="TZB755" s="40"/>
      <c r="TZC755" s="40"/>
      <c r="TZD755" s="40"/>
      <c r="TZE755" s="40"/>
      <c r="TZF755" s="40"/>
      <c r="TZG755" s="40"/>
      <c r="TZH755" s="40"/>
      <c r="TZI755" s="40"/>
      <c r="TZJ755" s="40"/>
      <c r="TZK755" s="40"/>
      <c r="TZL755" s="40"/>
      <c r="TZM755" s="40"/>
      <c r="TZN755" s="40"/>
      <c r="TZO755" s="40"/>
      <c r="TZP755" s="40"/>
      <c r="TZQ755" s="40"/>
      <c r="TZR755" s="40"/>
      <c r="TZS755" s="40"/>
      <c r="TZT755" s="40"/>
      <c r="TZU755" s="40"/>
      <c r="TZV755" s="40"/>
      <c r="TZW755" s="40"/>
      <c r="TZX755" s="40"/>
      <c r="TZY755" s="40"/>
      <c r="TZZ755" s="40"/>
      <c r="UAA755" s="40"/>
      <c r="UAB755" s="40"/>
      <c r="UAC755" s="40"/>
      <c r="UAD755" s="40"/>
      <c r="UAE755" s="40"/>
      <c r="UAF755" s="40"/>
      <c r="UAG755" s="40"/>
      <c r="UAH755" s="40"/>
      <c r="UAI755" s="40"/>
      <c r="UAJ755" s="40"/>
      <c r="UAK755" s="40"/>
      <c r="UAL755" s="40"/>
      <c r="UAM755" s="40"/>
      <c r="UAN755" s="40"/>
      <c r="UAO755" s="40"/>
      <c r="UAP755" s="40"/>
      <c r="UAQ755" s="40"/>
      <c r="UAR755" s="40"/>
      <c r="UAS755" s="40"/>
      <c r="UAT755" s="40"/>
      <c r="UAU755" s="40"/>
      <c r="UAV755" s="40"/>
      <c r="UAW755" s="40"/>
      <c r="UAX755" s="40"/>
      <c r="UAY755" s="40"/>
      <c r="UAZ755" s="40"/>
      <c r="UBA755" s="40"/>
      <c r="UBB755" s="40"/>
      <c r="UBC755" s="40"/>
      <c r="UBD755" s="40"/>
      <c r="UBE755" s="40"/>
      <c r="UBF755" s="40"/>
      <c r="UBG755" s="40"/>
      <c r="UBH755" s="40"/>
      <c r="UBI755" s="40"/>
      <c r="UBJ755" s="40"/>
      <c r="UBK755" s="40"/>
      <c r="UBL755" s="40"/>
      <c r="UBM755" s="40"/>
      <c r="UBN755" s="40"/>
      <c r="UBO755" s="40"/>
      <c r="UBP755" s="40"/>
      <c r="UBQ755" s="40"/>
      <c r="UBR755" s="40"/>
      <c r="UBS755" s="40"/>
      <c r="UBT755" s="40"/>
      <c r="UBU755" s="40"/>
      <c r="UBV755" s="40"/>
      <c r="UBW755" s="40"/>
      <c r="UBX755" s="40"/>
      <c r="UBY755" s="40"/>
      <c r="UBZ755" s="40"/>
      <c r="UCA755" s="40"/>
      <c r="UCB755" s="40"/>
      <c r="UCC755" s="40"/>
      <c r="UCD755" s="40"/>
      <c r="UCE755" s="40"/>
      <c r="UCF755" s="40"/>
      <c r="UCG755" s="40"/>
      <c r="UCH755" s="40"/>
      <c r="UCI755" s="40"/>
      <c r="UCJ755" s="40"/>
      <c r="UCK755" s="40"/>
      <c r="UCL755" s="40"/>
      <c r="UCM755" s="40"/>
      <c r="UCN755" s="40"/>
      <c r="UCO755" s="40"/>
      <c r="UCP755" s="40"/>
      <c r="UCQ755" s="40"/>
      <c r="UCR755" s="40"/>
      <c r="UCS755" s="40"/>
      <c r="UCT755" s="40"/>
      <c r="UCU755" s="40"/>
      <c r="UCV755" s="40"/>
      <c r="UCW755" s="40"/>
      <c r="UCX755" s="40"/>
      <c r="UCY755" s="40"/>
      <c r="UCZ755" s="40"/>
      <c r="UDA755" s="40"/>
      <c r="UDB755" s="40"/>
      <c r="UDC755" s="40"/>
      <c r="UDD755" s="40"/>
      <c r="UDE755" s="40"/>
      <c r="UDF755" s="40"/>
      <c r="UDG755" s="40"/>
      <c r="UDH755" s="40"/>
      <c r="UDI755" s="40"/>
      <c r="UDJ755" s="40"/>
      <c r="UDK755" s="40"/>
      <c r="UDL755" s="40"/>
      <c r="UDM755" s="40"/>
      <c r="UDN755" s="40"/>
      <c r="UDO755" s="40"/>
      <c r="UDP755" s="40"/>
      <c r="UDQ755" s="40"/>
      <c r="UDR755" s="40"/>
      <c r="UDS755" s="40"/>
      <c r="UDT755" s="40"/>
      <c r="UDU755" s="40"/>
      <c r="UDV755" s="40"/>
      <c r="UDW755" s="40"/>
      <c r="UDX755" s="40"/>
      <c r="UDY755" s="40"/>
      <c r="UDZ755" s="40"/>
      <c r="UEA755" s="40"/>
      <c r="UEB755" s="40"/>
      <c r="UEC755" s="40"/>
      <c r="UED755" s="40"/>
      <c r="UEE755" s="40"/>
      <c r="UEF755" s="40"/>
      <c r="UEG755" s="40"/>
      <c r="UEH755" s="40"/>
      <c r="UEI755" s="40"/>
      <c r="UEJ755" s="40"/>
      <c r="UEK755" s="40"/>
      <c r="UEL755" s="40"/>
      <c r="UEM755" s="40"/>
      <c r="UEN755" s="40"/>
      <c r="UEO755" s="40"/>
      <c r="UEP755" s="40"/>
      <c r="UEQ755" s="40"/>
      <c r="UER755" s="40"/>
      <c r="UES755" s="40"/>
      <c r="UET755" s="40"/>
      <c r="UEU755" s="40"/>
      <c r="UEV755" s="40"/>
      <c r="UEW755" s="40"/>
      <c r="UEX755" s="40"/>
      <c r="UEY755" s="40"/>
      <c r="UEZ755" s="40"/>
      <c r="UFA755" s="40"/>
      <c r="UFB755" s="40"/>
      <c r="UFC755" s="40"/>
      <c r="UFD755" s="40"/>
      <c r="UFE755" s="40"/>
      <c r="UFF755" s="40"/>
      <c r="UFG755" s="40"/>
      <c r="UFH755" s="40"/>
      <c r="UFI755" s="40"/>
      <c r="UFJ755" s="40"/>
      <c r="UFK755" s="40"/>
      <c r="UFL755" s="40"/>
      <c r="UFM755" s="40"/>
      <c r="UFN755" s="40"/>
      <c r="UFO755" s="40"/>
      <c r="UFP755" s="40"/>
      <c r="UFQ755" s="40"/>
      <c r="UFR755" s="40"/>
      <c r="UFS755" s="40"/>
      <c r="UFT755" s="40"/>
      <c r="UFU755" s="40"/>
      <c r="UFV755" s="40"/>
      <c r="UFW755" s="40"/>
      <c r="UFX755" s="40"/>
      <c r="UFY755" s="40"/>
      <c r="UFZ755" s="40"/>
      <c r="UGA755" s="40"/>
      <c r="UGB755" s="40"/>
      <c r="UGC755" s="40"/>
      <c r="UGD755" s="40"/>
      <c r="UGE755" s="40"/>
      <c r="UGF755" s="40"/>
      <c r="UGG755" s="40"/>
      <c r="UGH755" s="40"/>
      <c r="UGI755" s="40"/>
      <c r="UGJ755" s="40"/>
      <c r="UGK755" s="40"/>
      <c r="UGL755" s="40"/>
      <c r="UGM755" s="40"/>
      <c r="UGN755" s="40"/>
      <c r="UGO755" s="40"/>
      <c r="UGP755" s="40"/>
      <c r="UGQ755" s="40"/>
      <c r="UGR755" s="40"/>
      <c r="UGS755" s="40"/>
      <c r="UGT755" s="40"/>
      <c r="UGU755" s="40"/>
      <c r="UGV755" s="40"/>
      <c r="UGW755" s="40"/>
      <c r="UGX755" s="40"/>
      <c r="UGY755" s="40"/>
      <c r="UGZ755" s="40"/>
      <c r="UHA755" s="40"/>
      <c r="UHB755" s="40"/>
      <c r="UHC755" s="40"/>
      <c r="UHD755" s="40"/>
      <c r="UHE755" s="40"/>
      <c r="UHF755" s="40"/>
      <c r="UHG755" s="40"/>
      <c r="UHH755" s="40"/>
      <c r="UHI755" s="40"/>
      <c r="UHJ755" s="40"/>
      <c r="UHK755" s="40"/>
      <c r="UHL755" s="40"/>
      <c r="UHM755" s="40"/>
      <c r="UHN755" s="40"/>
      <c r="UHO755" s="40"/>
      <c r="UHP755" s="40"/>
      <c r="UHQ755" s="40"/>
      <c r="UHR755" s="40"/>
      <c r="UHS755" s="40"/>
      <c r="UHT755" s="40"/>
      <c r="UHU755" s="40"/>
      <c r="UHV755" s="40"/>
      <c r="UHW755" s="40"/>
      <c r="UHX755" s="40"/>
      <c r="UHY755" s="40"/>
      <c r="UHZ755" s="40"/>
      <c r="UIA755" s="40"/>
      <c r="UIB755" s="40"/>
      <c r="UIC755" s="40"/>
      <c r="UID755" s="40"/>
      <c r="UIE755" s="40"/>
      <c r="UIF755" s="40"/>
      <c r="UIG755" s="40"/>
      <c r="UIH755" s="40"/>
      <c r="UII755" s="40"/>
      <c r="UIJ755" s="40"/>
      <c r="UIK755" s="40"/>
      <c r="UIL755" s="40"/>
      <c r="UIM755" s="40"/>
      <c r="UIN755" s="40"/>
      <c r="UIO755" s="40"/>
      <c r="UIP755" s="40"/>
      <c r="UIQ755" s="40"/>
      <c r="UIR755" s="40"/>
      <c r="UIS755" s="40"/>
      <c r="UIT755" s="40"/>
      <c r="UIU755" s="40"/>
      <c r="UIV755" s="40"/>
      <c r="UIW755" s="40"/>
      <c r="UIX755" s="40"/>
      <c r="UIY755" s="40"/>
      <c r="UIZ755" s="40"/>
      <c r="UJA755" s="40"/>
      <c r="UJB755" s="40"/>
      <c r="UJC755" s="40"/>
      <c r="UJD755" s="40"/>
      <c r="UJE755" s="40"/>
      <c r="UJF755" s="40"/>
      <c r="UJG755" s="40"/>
      <c r="UJH755" s="40"/>
      <c r="UJI755" s="40"/>
      <c r="UJJ755" s="40"/>
      <c r="UJK755" s="40"/>
      <c r="UJL755" s="40"/>
      <c r="UJM755" s="40"/>
      <c r="UJN755" s="40"/>
      <c r="UJO755" s="40"/>
      <c r="UJP755" s="40"/>
      <c r="UJQ755" s="40"/>
      <c r="UJR755" s="40"/>
      <c r="UJS755" s="40"/>
      <c r="UJT755" s="40"/>
      <c r="UJU755" s="40"/>
      <c r="UJV755" s="40"/>
      <c r="UJW755" s="40"/>
      <c r="UJX755" s="40"/>
      <c r="UJY755" s="40"/>
      <c r="UJZ755" s="40"/>
      <c r="UKA755" s="40"/>
      <c r="UKB755" s="40"/>
      <c r="UKC755" s="40"/>
      <c r="UKD755" s="40"/>
      <c r="UKE755" s="40"/>
      <c r="UKF755" s="40"/>
      <c r="UKG755" s="40"/>
      <c r="UKH755" s="40"/>
      <c r="UKI755" s="40"/>
      <c r="UKJ755" s="40"/>
      <c r="UKK755" s="40"/>
      <c r="UKL755" s="40"/>
      <c r="UKM755" s="40"/>
      <c r="UKN755" s="40"/>
      <c r="UKO755" s="40"/>
      <c r="UKP755" s="40"/>
      <c r="UKQ755" s="40"/>
      <c r="UKR755" s="40"/>
      <c r="UKS755" s="40"/>
      <c r="UKT755" s="40"/>
      <c r="UKU755" s="40"/>
      <c r="UKV755" s="40"/>
      <c r="UKW755" s="40"/>
      <c r="UKX755" s="40"/>
      <c r="UKY755" s="40"/>
      <c r="UKZ755" s="40"/>
      <c r="ULA755" s="40"/>
      <c r="ULB755" s="40"/>
      <c r="ULC755" s="40"/>
      <c r="ULD755" s="40"/>
      <c r="ULE755" s="40"/>
      <c r="ULF755" s="40"/>
      <c r="ULG755" s="40"/>
      <c r="ULH755" s="40"/>
      <c r="ULI755" s="40"/>
      <c r="ULJ755" s="40"/>
      <c r="ULK755" s="40"/>
      <c r="ULL755" s="40"/>
      <c r="ULM755" s="40"/>
      <c r="ULN755" s="40"/>
      <c r="ULO755" s="40"/>
      <c r="ULP755" s="40"/>
      <c r="ULQ755" s="40"/>
      <c r="ULR755" s="40"/>
      <c r="ULS755" s="40"/>
      <c r="ULT755" s="40"/>
      <c r="ULU755" s="40"/>
      <c r="ULV755" s="40"/>
      <c r="ULW755" s="40"/>
      <c r="ULX755" s="40"/>
      <c r="ULY755" s="40"/>
      <c r="ULZ755" s="40"/>
      <c r="UMA755" s="40"/>
      <c r="UMB755" s="40"/>
      <c r="UMC755" s="40"/>
      <c r="UMD755" s="40"/>
      <c r="UME755" s="40"/>
      <c r="UMF755" s="40"/>
      <c r="UMG755" s="40"/>
      <c r="UMH755" s="40"/>
      <c r="UMI755" s="40"/>
      <c r="UMJ755" s="40"/>
      <c r="UMK755" s="40"/>
      <c r="UML755" s="40"/>
      <c r="UMM755" s="40"/>
      <c r="UMN755" s="40"/>
      <c r="UMO755" s="40"/>
      <c r="UMP755" s="40"/>
      <c r="UMQ755" s="40"/>
      <c r="UMR755" s="40"/>
      <c r="UMS755" s="40"/>
      <c r="UMT755" s="40"/>
      <c r="UMU755" s="40"/>
      <c r="UMV755" s="40"/>
      <c r="UMW755" s="40"/>
      <c r="UMX755" s="40"/>
      <c r="UMY755" s="40"/>
      <c r="UMZ755" s="40"/>
      <c r="UNA755" s="40"/>
      <c r="UNB755" s="40"/>
      <c r="UNC755" s="40"/>
      <c r="UND755" s="40"/>
      <c r="UNE755" s="40"/>
      <c r="UNF755" s="40"/>
      <c r="UNG755" s="40"/>
      <c r="UNH755" s="40"/>
      <c r="UNI755" s="40"/>
      <c r="UNJ755" s="40"/>
      <c r="UNK755" s="40"/>
      <c r="UNL755" s="40"/>
      <c r="UNM755" s="40"/>
      <c r="UNN755" s="40"/>
      <c r="UNO755" s="40"/>
      <c r="UNP755" s="40"/>
      <c r="UNQ755" s="40"/>
      <c r="UNR755" s="40"/>
      <c r="UNS755" s="40"/>
      <c r="UNT755" s="40"/>
      <c r="UNU755" s="40"/>
      <c r="UNV755" s="40"/>
      <c r="UNW755" s="40"/>
      <c r="UNX755" s="40"/>
      <c r="UNY755" s="40"/>
      <c r="UNZ755" s="40"/>
      <c r="UOA755" s="40"/>
      <c r="UOB755" s="40"/>
      <c r="UOC755" s="40"/>
      <c r="UOD755" s="40"/>
      <c r="UOE755" s="40"/>
      <c r="UOF755" s="40"/>
      <c r="UOG755" s="40"/>
      <c r="UOH755" s="40"/>
      <c r="UOI755" s="40"/>
      <c r="UOJ755" s="40"/>
      <c r="UOK755" s="40"/>
      <c r="UOL755" s="40"/>
      <c r="UOM755" s="40"/>
      <c r="UON755" s="40"/>
      <c r="UOO755" s="40"/>
      <c r="UOP755" s="40"/>
      <c r="UOQ755" s="40"/>
      <c r="UOR755" s="40"/>
      <c r="UOS755" s="40"/>
      <c r="UOT755" s="40"/>
      <c r="UOU755" s="40"/>
      <c r="UOV755" s="40"/>
      <c r="UOW755" s="40"/>
      <c r="UOX755" s="40"/>
      <c r="UOY755" s="40"/>
      <c r="UOZ755" s="40"/>
      <c r="UPA755" s="40"/>
      <c r="UPB755" s="40"/>
      <c r="UPC755" s="40"/>
      <c r="UPD755" s="40"/>
      <c r="UPE755" s="40"/>
      <c r="UPF755" s="40"/>
      <c r="UPG755" s="40"/>
      <c r="UPH755" s="40"/>
      <c r="UPI755" s="40"/>
      <c r="UPJ755" s="40"/>
      <c r="UPK755" s="40"/>
      <c r="UPL755" s="40"/>
      <c r="UPM755" s="40"/>
      <c r="UPN755" s="40"/>
      <c r="UPO755" s="40"/>
      <c r="UPP755" s="40"/>
      <c r="UPQ755" s="40"/>
      <c r="UPR755" s="40"/>
      <c r="UPS755" s="40"/>
      <c r="UPT755" s="40"/>
      <c r="UPU755" s="40"/>
      <c r="UPV755" s="40"/>
      <c r="UPW755" s="40"/>
      <c r="UPX755" s="40"/>
      <c r="UPY755" s="40"/>
      <c r="UPZ755" s="40"/>
      <c r="UQA755" s="40"/>
      <c r="UQB755" s="40"/>
      <c r="UQC755" s="40"/>
      <c r="UQD755" s="40"/>
      <c r="UQE755" s="40"/>
      <c r="UQF755" s="40"/>
      <c r="UQG755" s="40"/>
      <c r="UQH755" s="40"/>
      <c r="UQI755" s="40"/>
      <c r="UQJ755" s="40"/>
      <c r="UQK755" s="40"/>
      <c r="UQL755" s="40"/>
      <c r="UQM755" s="40"/>
      <c r="UQN755" s="40"/>
      <c r="UQO755" s="40"/>
      <c r="UQP755" s="40"/>
      <c r="UQQ755" s="40"/>
      <c r="UQR755" s="40"/>
      <c r="UQS755" s="40"/>
      <c r="UQT755" s="40"/>
      <c r="UQU755" s="40"/>
      <c r="UQV755" s="40"/>
      <c r="UQW755" s="40"/>
      <c r="UQX755" s="40"/>
      <c r="UQY755" s="40"/>
      <c r="UQZ755" s="40"/>
      <c r="URA755" s="40"/>
      <c r="URB755" s="40"/>
      <c r="URC755" s="40"/>
      <c r="URD755" s="40"/>
      <c r="URE755" s="40"/>
      <c r="URF755" s="40"/>
      <c r="URG755" s="40"/>
      <c r="URH755" s="40"/>
      <c r="URI755" s="40"/>
      <c r="URJ755" s="40"/>
      <c r="URK755" s="40"/>
      <c r="URL755" s="40"/>
      <c r="URM755" s="40"/>
      <c r="URN755" s="40"/>
      <c r="URO755" s="40"/>
      <c r="URP755" s="40"/>
      <c r="URQ755" s="40"/>
      <c r="URR755" s="40"/>
      <c r="URS755" s="40"/>
      <c r="URT755" s="40"/>
      <c r="URU755" s="40"/>
      <c r="URV755" s="40"/>
      <c r="URW755" s="40"/>
      <c r="URX755" s="40"/>
      <c r="URY755" s="40"/>
      <c r="URZ755" s="40"/>
      <c r="USA755" s="40"/>
      <c r="USB755" s="40"/>
      <c r="USC755" s="40"/>
      <c r="USD755" s="40"/>
      <c r="USE755" s="40"/>
      <c r="USF755" s="40"/>
      <c r="USG755" s="40"/>
      <c r="USH755" s="40"/>
      <c r="USI755" s="40"/>
      <c r="USJ755" s="40"/>
      <c r="USK755" s="40"/>
      <c r="USL755" s="40"/>
      <c r="USM755" s="40"/>
      <c r="USN755" s="40"/>
      <c r="USO755" s="40"/>
      <c r="USP755" s="40"/>
      <c r="USQ755" s="40"/>
      <c r="USR755" s="40"/>
      <c r="USS755" s="40"/>
      <c r="UST755" s="40"/>
      <c r="USU755" s="40"/>
      <c r="USV755" s="40"/>
      <c r="USW755" s="40"/>
      <c r="USX755" s="40"/>
      <c r="USY755" s="40"/>
      <c r="USZ755" s="40"/>
      <c r="UTA755" s="40"/>
      <c r="UTB755" s="40"/>
      <c r="UTC755" s="40"/>
      <c r="UTD755" s="40"/>
      <c r="UTE755" s="40"/>
      <c r="UTF755" s="40"/>
      <c r="UTG755" s="40"/>
      <c r="UTH755" s="40"/>
      <c r="UTI755" s="40"/>
      <c r="UTJ755" s="40"/>
      <c r="UTK755" s="40"/>
      <c r="UTL755" s="40"/>
      <c r="UTM755" s="40"/>
      <c r="UTN755" s="40"/>
      <c r="UTO755" s="40"/>
      <c r="UTP755" s="40"/>
      <c r="UTQ755" s="40"/>
      <c r="UTR755" s="40"/>
      <c r="UTS755" s="40"/>
      <c r="UTT755" s="40"/>
      <c r="UTU755" s="40"/>
      <c r="UTV755" s="40"/>
      <c r="UTW755" s="40"/>
      <c r="UTX755" s="40"/>
      <c r="UTY755" s="40"/>
      <c r="UTZ755" s="40"/>
      <c r="UUA755" s="40"/>
      <c r="UUB755" s="40"/>
      <c r="UUC755" s="40"/>
      <c r="UUD755" s="40"/>
      <c r="UUE755" s="40"/>
      <c r="UUF755" s="40"/>
      <c r="UUG755" s="40"/>
      <c r="UUH755" s="40"/>
      <c r="UUI755" s="40"/>
      <c r="UUJ755" s="40"/>
      <c r="UUK755" s="40"/>
      <c r="UUL755" s="40"/>
      <c r="UUM755" s="40"/>
      <c r="UUN755" s="40"/>
      <c r="UUO755" s="40"/>
      <c r="UUP755" s="40"/>
      <c r="UUQ755" s="40"/>
      <c r="UUR755" s="40"/>
      <c r="UUS755" s="40"/>
      <c r="UUT755" s="40"/>
      <c r="UUU755" s="40"/>
      <c r="UUV755" s="40"/>
      <c r="UUW755" s="40"/>
      <c r="UUX755" s="40"/>
      <c r="UUY755" s="40"/>
      <c r="UUZ755" s="40"/>
      <c r="UVA755" s="40"/>
      <c r="UVB755" s="40"/>
      <c r="UVC755" s="40"/>
      <c r="UVD755" s="40"/>
      <c r="UVE755" s="40"/>
      <c r="UVF755" s="40"/>
      <c r="UVG755" s="40"/>
      <c r="UVH755" s="40"/>
      <c r="UVI755" s="40"/>
      <c r="UVJ755" s="40"/>
      <c r="UVK755" s="40"/>
      <c r="UVL755" s="40"/>
      <c r="UVM755" s="40"/>
      <c r="UVN755" s="40"/>
      <c r="UVO755" s="40"/>
      <c r="UVP755" s="40"/>
      <c r="UVQ755" s="40"/>
      <c r="UVR755" s="40"/>
      <c r="UVS755" s="40"/>
      <c r="UVT755" s="40"/>
      <c r="UVU755" s="40"/>
      <c r="UVV755" s="40"/>
      <c r="UVW755" s="40"/>
      <c r="UVX755" s="40"/>
      <c r="UVY755" s="40"/>
      <c r="UVZ755" s="40"/>
      <c r="UWA755" s="40"/>
      <c r="UWB755" s="40"/>
      <c r="UWC755" s="40"/>
      <c r="UWD755" s="40"/>
      <c r="UWE755" s="40"/>
      <c r="UWF755" s="40"/>
      <c r="UWG755" s="40"/>
      <c r="UWH755" s="40"/>
      <c r="UWI755" s="40"/>
      <c r="UWJ755" s="40"/>
      <c r="UWK755" s="40"/>
      <c r="UWL755" s="40"/>
      <c r="UWM755" s="40"/>
      <c r="UWN755" s="40"/>
      <c r="UWO755" s="40"/>
      <c r="UWP755" s="40"/>
      <c r="UWQ755" s="40"/>
      <c r="UWR755" s="40"/>
      <c r="UWS755" s="40"/>
      <c r="UWT755" s="40"/>
      <c r="UWU755" s="40"/>
      <c r="UWV755" s="40"/>
      <c r="UWW755" s="40"/>
      <c r="UWX755" s="40"/>
      <c r="UWY755" s="40"/>
      <c r="UWZ755" s="40"/>
      <c r="UXA755" s="40"/>
      <c r="UXB755" s="40"/>
      <c r="UXC755" s="40"/>
      <c r="UXD755" s="40"/>
      <c r="UXE755" s="40"/>
      <c r="UXF755" s="40"/>
      <c r="UXG755" s="40"/>
      <c r="UXH755" s="40"/>
      <c r="UXI755" s="40"/>
      <c r="UXJ755" s="40"/>
      <c r="UXK755" s="40"/>
      <c r="UXL755" s="40"/>
      <c r="UXM755" s="40"/>
      <c r="UXN755" s="40"/>
      <c r="UXO755" s="40"/>
      <c r="UXP755" s="40"/>
      <c r="UXQ755" s="40"/>
      <c r="UXR755" s="40"/>
      <c r="UXS755" s="40"/>
      <c r="UXT755" s="40"/>
      <c r="UXU755" s="40"/>
      <c r="UXV755" s="40"/>
      <c r="UXW755" s="40"/>
      <c r="UXX755" s="40"/>
      <c r="UXY755" s="40"/>
      <c r="UXZ755" s="40"/>
      <c r="UYA755" s="40"/>
      <c r="UYB755" s="40"/>
      <c r="UYC755" s="40"/>
      <c r="UYD755" s="40"/>
      <c r="UYE755" s="40"/>
      <c r="UYF755" s="40"/>
      <c r="UYG755" s="40"/>
      <c r="UYH755" s="40"/>
      <c r="UYI755" s="40"/>
      <c r="UYJ755" s="40"/>
      <c r="UYK755" s="40"/>
      <c r="UYL755" s="40"/>
      <c r="UYM755" s="40"/>
      <c r="UYN755" s="40"/>
      <c r="UYO755" s="40"/>
      <c r="UYP755" s="40"/>
      <c r="UYQ755" s="40"/>
      <c r="UYR755" s="40"/>
      <c r="UYS755" s="40"/>
      <c r="UYT755" s="40"/>
      <c r="UYU755" s="40"/>
      <c r="UYV755" s="40"/>
      <c r="UYW755" s="40"/>
      <c r="UYX755" s="40"/>
      <c r="UYY755" s="40"/>
      <c r="UYZ755" s="40"/>
      <c r="UZA755" s="40"/>
      <c r="UZB755" s="40"/>
      <c r="UZC755" s="40"/>
      <c r="UZD755" s="40"/>
      <c r="UZE755" s="40"/>
      <c r="UZF755" s="40"/>
      <c r="UZG755" s="40"/>
      <c r="UZH755" s="40"/>
      <c r="UZI755" s="40"/>
      <c r="UZJ755" s="40"/>
      <c r="UZK755" s="40"/>
      <c r="UZL755" s="40"/>
      <c r="UZM755" s="40"/>
      <c r="UZN755" s="40"/>
      <c r="UZO755" s="40"/>
      <c r="UZP755" s="40"/>
      <c r="UZQ755" s="40"/>
      <c r="UZR755" s="40"/>
      <c r="UZS755" s="40"/>
      <c r="UZT755" s="40"/>
      <c r="UZU755" s="40"/>
      <c r="UZV755" s="40"/>
      <c r="UZW755" s="40"/>
      <c r="UZX755" s="40"/>
      <c r="UZY755" s="40"/>
      <c r="UZZ755" s="40"/>
      <c r="VAA755" s="40"/>
      <c r="VAB755" s="40"/>
      <c r="VAC755" s="40"/>
      <c r="VAD755" s="40"/>
      <c r="VAE755" s="40"/>
      <c r="VAF755" s="40"/>
      <c r="VAG755" s="40"/>
      <c r="VAH755" s="40"/>
      <c r="VAI755" s="40"/>
      <c r="VAJ755" s="40"/>
      <c r="VAK755" s="40"/>
      <c r="VAL755" s="40"/>
      <c r="VAM755" s="40"/>
      <c r="VAN755" s="40"/>
      <c r="VAO755" s="40"/>
      <c r="VAP755" s="40"/>
      <c r="VAQ755" s="40"/>
      <c r="VAR755" s="40"/>
      <c r="VAS755" s="40"/>
      <c r="VAT755" s="40"/>
      <c r="VAU755" s="40"/>
      <c r="VAV755" s="40"/>
      <c r="VAW755" s="40"/>
      <c r="VAX755" s="40"/>
      <c r="VAY755" s="40"/>
      <c r="VAZ755" s="40"/>
      <c r="VBA755" s="40"/>
      <c r="VBB755" s="40"/>
      <c r="VBC755" s="40"/>
      <c r="VBD755" s="40"/>
      <c r="VBE755" s="40"/>
      <c r="VBF755" s="40"/>
      <c r="VBG755" s="40"/>
      <c r="VBH755" s="40"/>
      <c r="VBI755" s="40"/>
      <c r="VBJ755" s="40"/>
      <c r="VBK755" s="40"/>
      <c r="VBL755" s="40"/>
      <c r="VBM755" s="40"/>
      <c r="VBN755" s="40"/>
      <c r="VBO755" s="40"/>
      <c r="VBP755" s="40"/>
      <c r="VBQ755" s="40"/>
      <c r="VBR755" s="40"/>
      <c r="VBS755" s="40"/>
      <c r="VBT755" s="40"/>
      <c r="VBU755" s="40"/>
      <c r="VBV755" s="40"/>
      <c r="VBW755" s="40"/>
      <c r="VBX755" s="40"/>
      <c r="VBY755" s="40"/>
      <c r="VBZ755" s="40"/>
      <c r="VCA755" s="40"/>
      <c r="VCB755" s="40"/>
      <c r="VCC755" s="40"/>
      <c r="VCD755" s="40"/>
      <c r="VCE755" s="40"/>
      <c r="VCF755" s="40"/>
      <c r="VCG755" s="40"/>
      <c r="VCH755" s="40"/>
      <c r="VCI755" s="40"/>
      <c r="VCJ755" s="40"/>
      <c r="VCK755" s="40"/>
      <c r="VCL755" s="40"/>
      <c r="VCM755" s="40"/>
      <c r="VCN755" s="40"/>
      <c r="VCO755" s="40"/>
      <c r="VCP755" s="40"/>
      <c r="VCQ755" s="40"/>
      <c r="VCR755" s="40"/>
      <c r="VCS755" s="40"/>
      <c r="VCT755" s="40"/>
      <c r="VCU755" s="40"/>
      <c r="VCV755" s="40"/>
      <c r="VCW755" s="40"/>
      <c r="VCX755" s="40"/>
      <c r="VCY755" s="40"/>
      <c r="VCZ755" s="40"/>
      <c r="VDA755" s="40"/>
      <c r="VDB755" s="40"/>
      <c r="VDC755" s="40"/>
      <c r="VDD755" s="40"/>
      <c r="VDE755" s="40"/>
      <c r="VDF755" s="40"/>
      <c r="VDG755" s="40"/>
      <c r="VDH755" s="40"/>
      <c r="VDI755" s="40"/>
      <c r="VDJ755" s="40"/>
      <c r="VDK755" s="40"/>
      <c r="VDL755" s="40"/>
      <c r="VDM755" s="40"/>
      <c r="VDN755" s="40"/>
      <c r="VDO755" s="40"/>
      <c r="VDP755" s="40"/>
      <c r="VDQ755" s="40"/>
      <c r="VDR755" s="40"/>
      <c r="VDS755" s="40"/>
      <c r="VDT755" s="40"/>
      <c r="VDU755" s="40"/>
      <c r="VDV755" s="40"/>
      <c r="VDW755" s="40"/>
      <c r="VDX755" s="40"/>
      <c r="VDY755" s="40"/>
      <c r="VDZ755" s="40"/>
      <c r="VEA755" s="40"/>
      <c r="VEB755" s="40"/>
      <c r="VEC755" s="40"/>
      <c r="VED755" s="40"/>
      <c r="VEE755" s="40"/>
      <c r="VEF755" s="40"/>
      <c r="VEG755" s="40"/>
      <c r="VEH755" s="40"/>
      <c r="VEI755" s="40"/>
      <c r="VEJ755" s="40"/>
      <c r="VEK755" s="40"/>
      <c r="VEL755" s="40"/>
      <c r="VEM755" s="40"/>
      <c r="VEN755" s="40"/>
      <c r="VEO755" s="40"/>
      <c r="VEP755" s="40"/>
      <c r="VEQ755" s="40"/>
      <c r="VER755" s="40"/>
      <c r="VES755" s="40"/>
      <c r="VET755" s="40"/>
      <c r="VEU755" s="40"/>
      <c r="VEV755" s="40"/>
      <c r="VEW755" s="40"/>
      <c r="VEX755" s="40"/>
      <c r="VEY755" s="40"/>
      <c r="VEZ755" s="40"/>
      <c r="VFA755" s="40"/>
      <c r="VFB755" s="40"/>
      <c r="VFC755" s="40"/>
      <c r="VFD755" s="40"/>
      <c r="VFE755" s="40"/>
      <c r="VFF755" s="40"/>
      <c r="VFG755" s="40"/>
      <c r="VFH755" s="40"/>
      <c r="VFI755" s="40"/>
      <c r="VFJ755" s="40"/>
      <c r="VFK755" s="40"/>
      <c r="VFL755" s="40"/>
      <c r="VFM755" s="40"/>
      <c r="VFN755" s="40"/>
      <c r="VFO755" s="40"/>
      <c r="VFP755" s="40"/>
      <c r="VFQ755" s="40"/>
      <c r="VFR755" s="40"/>
      <c r="VFS755" s="40"/>
      <c r="VFT755" s="40"/>
      <c r="VFU755" s="40"/>
      <c r="VFV755" s="40"/>
      <c r="VFW755" s="40"/>
      <c r="VFX755" s="40"/>
      <c r="VFY755" s="40"/>
      <c r="VFZ755" s="40"/>
      <c r="VGA755" s="40"/>
      <c r="VGB755" s="40"/>
      <c r="VGC755" s="40"/>
      <c r="VGD755" s="40"/>
      <c r="VGE755" s="40"/>
      <c r="VGF755" s="40"/>
      <c r="VGG755" s="40"/>
      <c r="VGH755" s="40"/>
      <c r="VGI755" s="40"/>
      <c r="VGJ755" s="40"/>
      <c r="VGK755" s="40"/>
      <c r="VGL755" s="40"/>
      <c r="VGM755" s="40"/>
      <c r="VGN755" s="40"/>
      <c r="VGO755" s="40"/>
      <c r="VGP755" s="40"/>
      <c r="VGQ755" s="40"/>
      <c r="VGR755" s="40"/>
      <c r="VGS755" s="40"/>
      <c r="VGT755" s="40"/>
      <c r="VGU755" s="40"/>
      <c r="VGV755" s="40"/>
      <c r="VGW755" s="40"/>
      <c r="VGX755" s="40"/>
      <c r="VGY755" s="40"/>
      <c r="VGZ755" s="40"/>
      <c r="VHA755" s="40"/>
      <c r="VHB755" s="40"/>
      <c r="VHC755" s="40"/>
      <c r="VHD755" s="40"/>
      <c r="VHE755" s="40"/>
      <c r="VHF755" s="40"/>
      <c r="VHG755" s="40"/>
      <c r="VHH755" s="40"/>
      <c r="VHI755" s="40"/>
      <c r="VHJ755" s="40"/>
      <c r="VHK755" s="40"/>
      <c r="VHL755" s="40"/>
      <c r="VHM755" s="40"/>
      <c r="VHN755" s="40"/>
      <c r="VHO755" s="40"/>
      <c r="VHP755" s="40"/>
      <c r="VHQ755" s="40"/>
      <c r="VHR755" s="40"/>
      <c r="VHS755" s="40"/>
      <c r="VHT755" s="40"/>
      <c r="VHU755" s="40"/>
      <c r="VHV755" s="40"/>
      <c r="VHW755" s="40"/>
      <c r="VHX755" s="40"/>
      <c r="VHY755" s="40"/>
      <c r="VHZ755" s="40"/>
      <c r="VIA755" s="40"/>
      <c r="VIB755" s="40"/>
      <c r="VIC755" s="40"/>
      <c r="VID755" s="40"/>
      <c r="VIE755" s="40"/>
      <c r="VIF755" s="40"/>
      <c r="VIG755" s="40"/>
      <c r="VIH755" s="40"/>
      <c r="VII755" s="40"/>
      <c r="VIJ755" s="40"/>
      <c r="VIK755" s="40"/>
      <c r="VIL755" s="40"/>
      <c r="VIM755" s="40"/>
      <c r="VIN755" s="40"/>
      <c r="VIO755" s="40"/>
      <c r="VIP755" s="40"/>
      <c r="VIQ755" s="40"/>
      <c r="VIR755" s="40"/>
      <c r="VIS755" s="40"/>
      <c r="VIT755" s="40"/>
      <c r="VIU755" s="40"/>
      <c r="VIV755" s="40"/>
      <c r="VIW755" s="40"/>
      <c r="VIX755" s="40"/>
      <c r="VIY755" s="40"/>
      <c r="VIZ755" s="40"/>
      <c r="VJA755" s="40"/>
      <c r="VJB755" s="40"/>
      <c r="VJC755" s="40"/>
      <c r="VJD755" s="40"/>
      <c r="VJE755" s="40"/>
      <c r="VJF755" s="40"/>
      <c r="VJG755" s="40"/>
      <c r="VJH755" s="40"/>
      <c r="VJI755" s="40"/>
      <c r="VJJ755" s="40"/>
      <c r="VJK755" s="40"/>
      <c r="VJL755" s="40"/>
      <c r="VJM755" s="40"/>
      <c r="VJN755" s="40"/>
      <c r="VJO755" s="40"/>
      <c r="VJP755" s="40"/>
      <c r="VJQ755" s="40"/>
      <c r="VJR755" s="40"/>
      <c r="VJS755" s="40"/>
      <c r="VJT755" s="40"/>
      <c r="VJU755" s="40"/>
      <c r="VJV755" s="40"/>
      <c r="VJW755" s="40"/>
      <c r="VJX755" s="40"/>
      <c r="VJY755" s="40"/>
      <c r="VJZ755" s="40"/>
      <c r="VKA755" s="40"/>
      <c r="VKB755" s="40"/>
      <c r="VKC755" s="40"/>
      <c r="VKD755" s="40"/>
      <c r="VKE755" s="40"/>
      <c r="VKF755" s="40"/>
      <c r="VKG755" s="40"/>
      <c r="VKH755" s="40"/>
      <c r="VKI755" s="40"/>
      <c r="VKJ755" s="40"/>
      <c r="VKK755" s="40"/>
      <c r="VKL755" s="40"/>
      <c r="VKM755" s="40"/>
      <c r="VKN755" s="40"/>
      <c r="VKO755" s="40"/>
      <c r="VKP755" s="40"/>
      <c r="VKQ755" s="40"/>
      <c r="VKR755" s="40"/>
      <c r="VKS755" s="40"/>
      <c r="VKT755" s="40"/>
      <c r="VKU755" s="40"/>
      <c r="VKV755" s="40"/>
      <c r="VKW755" s="40"/>
      <c r="VKX755" s="40"/>
      <c r="VKY755" s="40"/>
      <c r="VKZ755" s="40"/>
      <c r="VLA755" s="40"/>
      <c r="VLB755" s="40"/>
      <c r="VLC755" s="40"/>
      <c r="VLD755" s="40"/>
      <c r="VLE755" s="40"/>
      <c r="VLF755" s="40"/>
      <c r="VLG755" s="40"/>
      <c r="VLH755" s="40"/>
      <c r="VLI755" s="40"/>
      <c r="VLJ755" s="40"/>
      <c r="VLK755" s="40"/>
      <c r="VLL755" s="40"/>
      <c r="VLM755" s="40"/>
      <c r="VLN755" s="40"/>
      <c r="VLO755" s="40"/>
      <c r="VLP755" s="40"/>
      <c r="VLQ755" s="40"/>
      <c r="VLR755" s="40"/>
      <c r="VLS755" s="40"/>
      <c r="VLT755" s="40"/>
      <c r="VLU755" s="40"/>
      <c r="VLV755" s="40"/>
      <c r="VLW755" s="40"/>
      <c r="VLX755" s="40"/>
      <c r="VLY755" s="40"/>
      <c r="VLZ755" s="40"/>
      <c r="VMA755" s="40"/>
      <c r="VMB755" s="40"/>
      <c r="VMC755" s="40"/>
      <c r="VMD755" s="40"/>
      <c r="VME755" s="40"/>
      <c r="VMF755" s="40"/>
      <c r="VMG755" s="40"/>
      <c r="VMH755" s="40"/>
      <c r="VMI755" s="40"/>
      <c r="VMJ755" s="40"/>
      <c r="VMK755" s="40"/>
      <c r="VML755" s="40"/>
      <c r="VMM755" s="40"/>
      <c r="VMN755" s="40"/>
      <c r="VMO755" s="40"/>
      <c r="VMP755" s="40"/>
      <c r="VMQ755" s="40"/>
      <c r="VMR755" s="40"/>
      <c r="VMS755" s="40"/>
      <c r="VMT755" s="40"/>
      <c r="VMU755" s="40"/>
      <c r="VMV755" s="40"/>
      <c r="VMW755" s="40"/>
      <c r="VMX755" s="40"/>
      <c r="VMY755" s="40"/>
      <c r="VMZ755" s="40"/>
      <c r="VNA755" s="40"/>
      <c r="VNB755" s="40"/>
      <c r="VNC755" s="40"/>
      <c r="VND755" s="40"/>
      <c r="VNE755" s="40"/>
      <c r="VNF755" s="40"/>
      <c r="VNG755" s="40"/>
      <c r="VNH755" s="40"/>
      <c r="VNI755" s="40"/>
      <c r="VNJ755" s="40"/>
      <c r="VNK755" s="40"/>
      <c r="VNL755" s="40"/>
      <c r="VNM755" s="40"/>
      <c r="VNN755" s="40"/>
      <c r="VNO755" s="40"/>
      <c r="VNP755" s="40"/>
      <c r="VNQ755" s="40"/>
      <c r="VNR755" s="40"/>
      <c r="VNS755" s="40"/>
      <c r="VNT755" s="40"/>
      <c r="VNU755" s="40"/>
      <c r="VNV755" s="40"/>
      <c r="VNW755" s="40"/>
      <c r="VNX755" s="40"/>
      <c r="VNY755" s="40"/>
      <c r="VNZ755" s="40"/>
      <c r="VOA755" s="40"/>
      <c r="VOB755" s="40"/>
      <c r="VOC755" s="40"/>
      <c r="VOD755" s="40"/>
      <c r="VOE755" s="40"/>
      <c r="VOF755" s="40"/>
      <c r="VOG755" s="40"/>
      <c r="VOH755" s="40"/>
      <c r="VOI755" s="40"/>
      <c r="VOJ755" s="40"/>
      <c r="VOK755" s="40"/>
      <c r="VOL755" s="40"/>
      <c r="VOM755" s="40"/>
      <c r="VON755" s="40"/>
      <c r="VOO755" s="40"/>
      <c r="VOP755" s="40"/>
      <c r="VOQ755" s="40"/>
      <c r="VOR755" s="40"/>
      <c r="VOS755" s="40"/>
      <c r="VOT755" s="40"/>
      <c r="VOU755" s="40"/>
      <c r="VOV755" s="40"/>
      <c r="VOW755" s="40"/>
      <c r="VOX755" s="40"/>
      <c r="VOY755" s="40"/>
      <c r="VOZ755" s="40"/>
      <c r="VPA755" s="40"/>
      <c r="VPB755" s="40"/>
      <c r="VPC755" s="40"/>
      <c r="VPD755" s="40"/>
      <c r="VPE755" s="40"/>
      <c r="VPF755" s="40"/>
      <c r="VPG755" s="40"/>
      <c r="VPH755" s="40"/>
      <c r="VPI755" s="40"/>
      <c r="VPJ755" s="40"/>
      <c r="VPK755" s="40"/>
      <c r="VPL755" s="40"/>
      <c r="VPM755" s="40"/>
      <c r="VPN755" s="40"/>
      <c r="VPO755" s="40"/>
      <c r="VPP755" s="40"/>
      <c r="VPQ755" s="40"/>
      <c r="VPR755" s="40"/>
      <c r="VPS755" s="40"/>
      <c r="VPT755" s="40"/>
      <c r="VPU755" s="40"/>
      <c r="VPV755" s="40"/>
      <c r="VPW755" s="40"/>
      <c r="VPX755" s="40"/>
      <c r="VPY755" s="40"/>
      <c r="VPZ755" s="40"/>
      <c r="VQA755" s="40"/>
      <c r="VQB755" s="40"/>
      <c r="VQC755" s="40"/>
      <c r="VQD755" s="40"/>
      <c r="VQE755" s="40"/>
      <c r="VQF755" s="40"/>
      <c r="VQG755" s="40"/>
      <c r="VQH755" s="40"/>
      <c r="VQI755" s="40"/>
      <c r="VQJ755" s="40"/>
      <c r="VQK755" s="40"/>
      <c r="VQL755" s="40"/>
      <c r="VQM755" s="40"/>
      <c r="VQN755" s="40"/>
      <c r="VQO755" s="40"/>
      <c r="VQP755" s="40"/>
      <c r="VQQ755" s="40"/>
      <c r="VQR755" s="40"/>
      <c r="VQS755" s="40"/>
      <c r="VQT755" s="40"/>
      <c r="VQU755" s="40"/>
      <c r="VQV755" s="40"/>
      <c r="VQW755" s="40"/>
      <c r="VQX755" s="40"/>
      <c r="VQY755" s="40"/>
      <c r="VQZ755" s="40"/>
      <c r="VRA755" s="40"/>
      <c r="VRB755" s="40"/>
      <c r="VRC755" s="40"/>
      <c r="VRD755" s="40"/>
      <c r="VRE755" s="40"/>
      <c r="VRF755" s="40"/>
      <c r="VRG755" s="40"/>
      <c r="VRH755" s="40"/>
      <c r="VRI755" s="40"/>
      <c r="VRJ755" s="40"/>
      <c r="VRK755" s="40"/>
      <c r="VRL755" s="40"/>
      <c r="VRM755" s="40"/>
      <c r="VRN755" s="40"/>
      <c r="VRO755" s="40"/>
      <c r="VRP755" s="40"/>
      <c r="VRQ755" s="40"/>
      <c r="VRR755" s="40"/>
      <c r="VRS755" s="40"/>
      <c r="VRT755" s="40"/>
      <c r="VRU755" s="40"/>
      <c r="VRV755" s="40"/>
      <c r="VRW755" s="40"/>
      <c r="VRX755" s="40"/>
      <c r="VRY755" s="40"/>
      <c r="VRZ755" s="40"/>
      <c r="VSA755" s="40"/>
      <c r="VSB755" s="40"/>
      <c r="VSC755" s="40"/>
      <c r="VSD755" s="40"/>
      <c r="VSE755" s="40"/>
      <c r="VSF755" s="40"/>
      <c r="VSG755" s="40"/>
      <c r="VSH755" s="40"/>
      <c r="VSI755" s="40"/>
      <c r="VSJ755" s="40"/>
      <c r="VSK755" s="40"/>
      <c r="VSL755" s="40"/>
      <c r="VSM755" s="40"/>
      <c r="VSN755" s="40"/>
      <c r="VSO755" s="40"/>
      <c r="VSP755" s="40"/>
      <c r="VSQ755" s="40"/>
      <c r="VSR755" s="40"/>
      <c r="VSS755" s="40"/>
      <c r="VST755" s="40"/>
      <c r="VSU755" s="40"/>
      <c r="VSV755" s="40"/>
      <c r="VSW755" s="40"/>
      <c r="VSX755" s="40"/>
      <c r="VSY755" s="40"/>
      <c r="VSZ755" s="40"/>
      <c r="VTA755" s="40"/>
      <c r="VTB755" s="40"/>
      <c r="VTC755" s="40"/>
      <c r="VTD755" s="40"/>
      <c r="VTE755" s="40"/>
      <c r="VTF755" s="40"/>
      <c r="VTG755" s="40"/>
      <c r="VTH755" s="40"/>
      <c r="VTI755" s="40"/>
      <c r="VTJ755" s="40"/>
      <c r="VTK755" s="40"/>
      <c r="VTL755" s="40"/>
      <c r="VTM755" s="40"/>
      <c r="VTN755" s="40"/>
      <c r="VTO755" s="40"/>
      <c r="VTP755" s="40"/>
      <c r="VTQ755" s="40"/>
      <c r="VTR755" s="40"/>
      <c r="VTS755" s="40"/>
      <c r="VTT755" s="40"/>
      <c r="VTU755" s="40"/>
      <c r="VTV755" s="40"/>
      <c r="VTW755" s="40"/>
      <c r="VTX755" s="40"/>
      <c r="VTY755" s="40"/>
      <c r="VTZ755" s="40"/>
      <c r="VUA755" s="40"/>
      <c r="VUB755" s="40"/>
      <c r="VUC755" s="40"/>
      <c r="VUD755" s="40"/>
      <c r="VUE755" s="40"/>
      <c r="VUF755" s="40"/>
      <c r="VUG755" s="40"/>
      <c r="VUH755" s="40"/>
      <c r="VUI755" s="40"/>
      <c r="VUJ755" s="40"/>
      <c r="VUK755" s="40"/>
      <c r="VUL755" s="40"/>
      <c r="VUM755" s="40"/>
      <c r="VUN755" s="40"/>
      <c r="VUO755" s="40"/>
      <c r="VUP755" s="40"/>
      <c r="VUQ755" s="40"/>
      <c r="VUR755" s="40"/>
      <c r="VUS755" s="40"/>
      <c r="VUT755" s="40"/>
      <c r="VUU755" s="40"/>
      <c r="VUV755" s="40"/>
      <c r="VUW755" s="40"/>
      <c r="VUX755" s="40"/>
      <c r="VUY755" s="40"/>
      <c r="VUZ755" s="40"/>
      <c r="VVA755" s="40"/>
      <c r="VVB755" s="40"/>
      <c r="VVC755" s="40"/>
      <c r="VVD755" s="40"/>
      <c r="VVE755" s="40"/>
      <c r="VVF755" s="40"/>
      <c r="VVG755" s="40"/>
      <c r="VVH755" s="40"/>
      <c r="VVI755" s="40"/>
      <c r="VVJ755" s="40"/>
      <c r="VVK755" s="40"/>
      <c r="VVL755" s="40"/>
      <c r="VVM755" s="40"/>
      <c r="VVN755" s="40"/>
      <c r="VVO755" s="40"/>
      <c r="VVP755" s="40"/>
      <c r="VVQ755" s="40"/>
      <c r="VVR755" s="40"/>
      <c r="VVS755" s="40"/>
      <c r="VVT755" s="40"/>
      <c r="VVU755" s="40"/>
      <c r="VVV755" s="40"/>
      <c r="VVW755" s="40"/>
      <c r="VVX755" s="40"/>
      <c r="VVY755" s="40"/>
      <c r="VVZ755" s="40"/>
      <c r="VWA755" s="40"/>
      <c r="VWB755" s="40"/>
      <c r="VWC755" s="40"/>
      <c r="VWD755" s="40"/>
      <c r="VWE755" s="40"/>
      <c r="VWF755" s="40"/>
      <c r="VWG755" s="40"/>
      <c r="VWH755" s="40"/>
      <c r="VWI755" s="40"/>
      <c r="VWJ755" s="40"/>
      <c r="VWK755" s="40"/>
      <c r="VWL755" s="40"/>
      <c r="VWM755" s="40"/>
      <c r="VWN755" s="40"/>
      <c r="VWO755" s="40"/>
      <c r="VWP755" s="40"/>
      <c r="VWQ755" s="40"/>
      <c r="VWR755" s="40"/>
      <c r="VWS755" s="40"/>
      <c r="VWT755" s="40"/>
      <c r="VWU755" s="40"/>
      <c r="VWV755" s="40"/>
      <c r="VWW755" s="40"/>
      <c r="VWX755" s="40"/>
      <c r="VWY755" s="40"/>
      <c r="VWZ755" s="40"/>
      <c r="VXA755" s="40"/>
      <c r="VXB755" s="40"/>
      <c r="VXC755" s="40"/>
      <c r="VXD755" s="40"/>
      <c r="VXE755" s="40"/>
      <c r="VXF755" s="40"/>
      <c r="VXG755" s="40"/>
      <c r="VXH755" s="40"/>
      <c r="VXI755" s="40"/>
      <c r="VXJ755" s="40"/>
      <c r="VXK755" s="40"/>
      <c r="VXL755" s="40"/>
      <c r="VXM755" s="40"/>
      <c r="VXN755" s="40"/>
      <c r="VXO755" s="40"/>
      <c r="VXP755" s="40"/>
      <c r="VXQ755" s="40"/>
      <c r="VXR755" s="40"/>
      <c r="VXS755" s="40"/>
      <c r="VXT755" s="40"/>
      <c r="VXU755" s="40"/>
      <c r="VXV755" s="40"/>
      <c r="VXW755" s="40"/>
      <c r="VXX755" s="40"/>
      <c r="VXY755" s="40"/>
      <c r="VXZ755" s="40"/>
      <c r="VYA755" s="40"/>
      <c r="VYB755" s="40"/>
      <c r="VYC755" s="40"/>
      <c r="VYD755" s="40"/>
      <c r="VYE755" s="40"/>
      <c r="VYF755" s="40"/>
      <c r="VYG755" s="40"/>
      <c r="VYH755" s="40"/>
      <c r="VYI755" s="40"/>
      <c r="VYJ755" s="40"/>
      <c r="VYK755" s="40"/>
      <c r="VYL755" s="40"/>
      <c r="VYM755" s="40"/>
      <c r="VYN755" s="40"/>
      <c r="VYO755" s="40"/>
      <c r="VYP755" s="40"/>
      <c r="VYQ755" s="40"/>
      <c r="VYR755" s="40"/>
      <c r="VYS755" s="40"/>
      <c r="VYT755" s="40"/>
      <c r="VYU755" s="40"/>
      <c r="VYV755" s="40"/>
      <c r="VYW755" s="40"/>
      <c r="VYX755" s="40"/>
      <c r="VYY755" s="40"/>
      <c r="VYZ755" s="40"/>
      <c r="VZA755" s="40"/>
      <c r="VZB755" s="40"/>
      <c r="VZC755" s="40"/>
      <c r="VZD755" s="40"/>
      <c r="VZE755" s="40"/>
      <c r="VZF755" s="40"/>
      <c r="VZG755" s="40"/>
      <c r="VZH755" s="40"/>
      <c r="VZI755" s="40"/>
      <c r="VZJ755" s="40"/>
      <c r="VZK755" s="40"/>
      <c r="VZL755" s="40"/>
      <c r="VZM755" s="40"/>
      <c r="VZN755" s="40"/>
      <c r="VZO755" s="40"/>
      <c r="VZP755" s="40"/>
      <c r="VZQ755" s="40"/>
      <c r="VZR755" s="40"/>
      <c r="VZS755" s="40"/>
      <c r="VZT755" s="40"/>
      <c r="VZU755" s="40"/>
      <c r="VZV755" s="40"/>
      <c r="VZW755" s="40"/>
      <c r="VZX755" s="40"/>
      <c r="VZY755" s="40"/>
      <c r="VZZ755" s="40"/>
      <c r="WAA755" s="40"/>
      <c r="WAB755" s="40"/>
      <c r="WAC755" s="40"/>
      <c r="WAD755" s="40"/>
      <c r="WAE755" s="40"/>
      <c r="WAF755" s="40"/>
      <c r="WAG755" s="40"/>
      <c r="WAH755" s="40"/>
      <c r="WAI755" s="40"/>
      <c r="WAJ755" s="40"/>
      <c r="WAK755" s="40"/>
      <c r="WAL755" s="40"/>
      <c r="WAM755" s="40"/>
      <c r="WAN755" s="40"/>
      <c r="WAO755" s="40"/>
      <c r="WAP755" s="40"/>
      <c r="WAQ755" s="40"/>
      <c r="WAR755" s="40"/>
      <c r="WAS755" s="40"/>
      <c r="WAT755" s="40"/>
      <c r="WAU755" s="40"/>
      <c r="WAV755" s="40"/>
      <c r="WAW755" s="40"/>
      <c r="WAX755" s="40"/>
      <c r="WAY755" s="40"/>
      <c r="WAZ755" s="40"/>
      <c r="WBA755" s="40"/>
      <c r="WBB755" s="40"/>
      <c r="WBC755" s="40"/>
      <c r="WBD755" s="40"/>
      <c r="WBE755" s="40"/>
      <c r="WBF755" s="40"/>
      <c r="WBG755" s="40"/>
      <c r="WBH755" s="40"/>
      <c r="WBI755" s="40"/>
      <c r="WBJ755" s="40"/>
      <c r="WBK755" s="40"/>
      <c r="WBL755" s="40"/>
      <c r="WBM755" s="40"/>
      <c r="WBN755" s="40"/>
      <c r="WBO755" s="40"/>
      <c r="WBP755" s="40"/>
      <c r="WBQ755" s="40"/>
      <c r="WBR755" s="40"/>
      <c r="WBS755" s="40"/>
      <c r="WBT755" s="40"/>
      <c r="WBU755" s="40"/>
      <c r="WBV755" s="40"/>
      <c r="WBW755" s="40"/>
      <c r="WBX755" s="40"/>
      <c r="WBY755" s="40"/>
      <c r="WBZ755" s="40"/>
      <c r="WCA755" s="40"/>
      <c r="WCB755" s="40"/>
      <c r="WCC755" s="40"/>
      <c r="WCD755" s="40"/>
      <c r="WCE755" s="40"/>
      <c r="WCF755" s="40"/>
      <c r="WCG755" s="40"/>
      <c r="WCH755" s="40"/>
      <c r="WCI755" s="40"/>
      <c r="WCJ755" s="40"/>
      <c r="WCK755" s="40"/>
      <c r="WCL755" s="40"/>
      <c r="WCM755" s="40"/>
      <c r="WCN755" s="40"/>
      <c r="WCO755" s="40"/>
      <c r="WCP755" s="40"/>
      <c r="WCQ755" s="40"/>
      <c r="WCR755" s="40"/>
      <c r="WCS755" s="40"/>
      <c r="WCT755" s="40"/>
      <c r="WCU755" s="40"/>
      <c r="WCV755" s="40"/>
      <c r="WCW755" s="40"/>
      <c r="WCX755" s="40"/>
      <c r="WCY755" s="40"/>
      <c r="WCZ755" s="40"/>
      <c r="WDA755" s="40"/>
      <c r="WDB755" s="40"/>
      <c r="WDC755" s="40"/>
      <c r="WDD755" s="40"/>
      <c r="WDE755" s="40"/>
      <c r="WDF755" s="40"/>
      <c r="WDG755" s="40"/>
      <c r="WDH755" s="40"/>
      <c r="WDI755" s="40"/>
      <c r="WDJ755" s="40"/>
      <c r="WDK755" s="40"/>
      <c r="WDL755" s="40"/>
      <c r="WDM755" s="40"/>
      <c r="WDN755" s="40"/>
      <c r="WDO755" s="40"/>
      <c r="WDP755" s="40"/>
      <c r="WDQ755" s="40"/>
      <c r="WDR755" s="40"/>
      <c r="WDS755" s="40"/>
      <c r="WDT755" s="40"/>
      <c r="WDU755" s="40"/>
      <c r="WDV755" s="40"/>
      <c r="WDW755" s="40"/>
      <c r="WDX755" s="40"/>
      <c r="WDY755" s="40"/>
      <c r="WDZ755" s="40"/>
      <c r="WEA755" s="40"/>
      <c r="WEB755" s="40"/>
      <c r="WEC755" s="40"/>
      <c r="WED755" s="40"/>
      <c r="WEE755" s="40"/>
      <c r="WEF755" s="40"/>
      <c r="WEG755" s="40"/>
      <c r="WEH755" s="40"/>
      <c r="WEI755" s="40"/>
      <c r="WEJ755" s="40"/>
      <c r="WEK755" s="40"/>
      <c r="WEL755" s="40"/>
      <c r="WEM755" s="40"/>
      <c r="WEN755" s="40"/>
      <c r="WEO755" s="40"/>
      <c r="WEP755" s="40"/>
      <c r="WEQ755" s="40"/>
      <c r="WER755" s="40"/>
      <c r="WES755" s="40"/>
      <c r="WET755" s="40"/>
      <c r="WEU755" s="40"/>
      <c r="WEV755" s="40"/>
      <c r="WEW755" s="40"/>
      <c r="WEX755" s="40"/>
      <c r="WEY755" s="40"/>
      <c r="WEZ755" s="40"/>
      <c r="WFA755" s="40"/>
      <c r="WFB755" s="40"/>
      <c r="WFC755" s="40"/>
      <c r="WFD755" s="40"/>
      <c r="WFE755" s="40"/>
      <c r="WFF755" s="40"/>
      <c r="WFG755" s="40"/>
      <c r="WFH755" s="40"/>
      <c r="WFI755" s="40"/>
      <c r="WFJ755" s="40"/>
      <c r="WFK755" s="40"/>
      <c r="WFL755" s="40"/>
      <c r="WFM755" s="40"/>
      <c r="WFN755" s="40"/>
      <c r="WFO755" s="40"/>
      <c r="WFP755" s="40"/>
      <c r="WFQ755" s="40"/>
      <c r="WFR755" s="40"/>
      <c r="WFS755" s="40"/>
      <c r="WFT755" s="40"/>
      <c r="WFU755" s="40"/>
      <c r="WFV755" s="40"/>
      <c r="WFW755" s="40"/>
      <c r="WFX755" s="40"/>
      <c r="WFY755" s="40"/>
      <c r="WFZ755" s="40"/>
      <c r="WGA755" s="40"/>
      <c r="WGB755" s="40"/>
      <c r="WGC755" s="40"/>
      <c r="WGD755" s="40"/>
      <c r="WGE755" s="40"/>
      <c r="WGF755" s="40"/>
      <c r="WGG755" s="40"/>
      <c r="WGH755" s="40"/>
      <c r="WGI755" s="40"/>
      <c r="WGJ755" s="40"/>
      <c r="WGK755" s="40"/>
      <c r="WGL755" s="40"/>
      <c r="WGM755" s="40"/>
      <c r="WGN755" s="40"/>
      <c r="WGO755" s="40"/>
      <c r="WGP755" s="40"/>
      <c r="WGQ755" s="40"/>
      <c r="WGR755" s="40"/>
      <c r="WGS755" s="40"/>
      <c r="WGT755" s="40"/>
      <c r="WGU755" s="40"/>
      <c r="WGV755" s="40"/>
      <c r="WGW755" s="40"/>
      <c r="WGX755" s="40"/>
      <c r="WGY755" s="40"/>
      <c r="WGZ755" s="40"/>
      <c r="WHA755" s="40"/>
      <c r="WHB755" s="40"/>
      <c r="WHC755" s="40"/>
      <c r="WHD755" s="40"/>
      <c r="WHE755" s="40"/>
      <c r="WHF755" s="40"/>
      <c r="WHG755" s="40"/>
      <c r="WHH755" s="40"/>
      <c r="WHI755" s="40"/>
      <c r="WHJ755" s="40"/>
      <c r="WHK755" s="40"/>
      <c r="WHL755" s="40"/>
      <c r="WHM755" s="40"/>
      <c r="WHN755" s="40"/>
      <c r="WHO755" s="40"/>
      <c r="WHP755" s="40"/>
      <c r="WHQ755" s="40"/>
      <c r="WHR755" s="40"/>
      <c r="WHS755" s="40"/>
      <c r="WHT755" s="40"/>
      <c r="WHU755" s="40"/>
      <c r="WHV755" s="40"/>
      <c r="WHW755" s="40"/>
      <c r="WHX755" s="40"/>
      <c r="WHY755" s="40"/>
      <c r="WHZ755" s="40"/>
      <c r="WIA755" s="40"/>
      <c r="WIB755" s="40"/>
      <c r="WIC755" s="40"/>
      <c r="WID755" s="40"/>
      <c r="WIE755" s="40"/>
      <c r="WIF755" s="40"/>
      <c r="WIG755" s="40"/>
      <c r="WIH755" s="40"/>
      <c r="WII755" s="40"/>
      <c r="WIJ755" s="40"/>
      <c r="WIK755" s="40"/>
      <c r="WIL755" s="40"/>
      <c r="WIM755" s="40"/>
      <c r="WIN755" s="40"/>
      <c r="WIO755" s="40"/>
      <c r="WIP755" s="40"/>
      <c r="WIQ755" s="40"/>
      <c r="WIR755" s="40"/>
      <c r="WIS755" s="40"/>
      <c r="WIT755" s="40"/>
      <c r="WIU755" s="40"/>
      <c r="WIV755" s="40"/>
      <c r="WIW755" s="40"/>
      <c r="WIX755" s="40"/>
      <c r="WIY755" s="40"/>
      <c r="WIZ755" s="40"/>
      <c r="WJA755" s="40"/>
      <c r="WJB755" s="40"/>
      <c r="WJC755" s="40"/>
      <c r="WJD755" s="40"/>
      <c r="WJE755" s="40"/>
      <c r="WJF755" s="40"/>
      <c r="WJG755" s="40"/>
      <c r="WJH755" s="40"/>
      <c r="WJI755" s="40"/>
      <c r="WJJ755" s="40"/>
      <c r="WJK755" s="40"/>
      <c r="WJL755" s="40"/>
      <c r="WJM755" s="40"/>
      <c r="WJN755" s="40"/>
      <c r="WJO755" s="40"/>
      <c r="WJP755" s="40"/>
      <c r="WJQ755" s="40"/>
      <c r="WJR755" s="40"/>
      <c r="WJS755" s="40"/>
      <c r="WJT755" s="40"/>
      <c r="WJU755" s="40"/>
      <c r="WJV755" s="40"/>
      <c r="WJW755" s="40"/>
      <c r="WJX755" s="40"/>
      <c r="WJY755" s="40"/>
      <c r="WJZ755" s="40"/>
      <c r="WKA755" s="40"/>
      <c r="WKB755" s="40"/>
      <c r="WKC755" s="40"/>
      <c r="WKD755" s="40"/>
      <c r="WKE755" s="40"/>
      <c r="WKF755" s="40"/>
      <c r="WKG755" s="40"/>
      <c r="WKH755" s="40"/>
      <c r="WKI755" s="40"/>
      <c r="WKJ755" s="40"/>
      <c r="WKK755" s="40"/>
      <c r="WKL755" s="40"/>
      <c r="WKM755" s="40"/>
      <c r="WKN755" s="40"/>
      <c r="WKO755" s="40"/>
      <c r="WKP755" s="40"/>
      <c r="WKQ755" s="40"/>
      <c r="WKR755" s="40"/>
      <c r="WKS755" s="40"/>
      <c r="WKT755" s="40"/>
      <c r="WKU755" s="40"/>
      <c r="WKV755" s="40"/>
      <c r="WKW755" s="40"/>
      <c r="WKX755" s="40"/>
      <c r="WKY755" s="40"/>
      <c r="WKZ755" s="40"/>
      <c r="WLA755" s="40"/>
      <c r="WLB755" s="40"/>
      <c r="WLC755" s="40"/>
      <c r="WLD755" s="40"/>
      <c r="WLE755" s="40"/>
      <c r="WLF755" s="40"/>
      <c r="WLG755" s="40"/>
      <c r="WLH755" s="40"/>
      <c r="WLI755" s="40"/>
      <c r="WLJ755" s="40"/>
      <c r="WLK755" s="40"/>
      <c r="WLL755" s="40"/>
      <c r="WLM755" s="40"/>
      <c r="WLN755" s="40"/>
      <c r="WLO755" s="40"/>
      <c r="WLP755" s="40"/>
      <c r="WLQ755" s="40"/>
      <c r="WLR755" s="40"/>
      <c r="WLS755" s="40"/>
      <c r="WLT755" s="40"/>
      <c r="WLU755" s="40"/>
      <c r="WLV755" s="40"/>
      <c r="WLW755" s="40"/>
      <c r="WLX755" s="40"/>
      <c r="WLY755" s="40"/>
      <c r="WLZ755" s="40"/>
      <c r="WMA755" s="40"/>
      <c r="WMB755" s="40"/>
      <c r="WMC755" s="40"/>
      <c r="WMD755" s="40"/>
      <c r="WME755" s="40"/>
      <c r="WMF755" s="40"/>
      <c r="WMG755" s="40"/>
      <c r="WMH755" s="40"/>
      <c r="WMI755" s="40"/>
      <c r="WMJ755" s="40"/>
      <c r="WMK755" s="40"/>
      <c r="WML755" s="40"/>
      <c r="WMM755" s="40"/>
      <c r="WMN755" s="40"/>
      <c r="WMO755" s="40"/>
      <c r="WMP755" s="40"/>
      <c r="WMQ755" s="40"/>
      <c r="WMR755" s="40"/>
      <c r="WMS755" s="40"/>
      <c r="WMT755" s="40"/>
      <c r="WMU755" s="40"/>
      <c r="WMV755" s="40"/>
      <c r="WMW755" s="40"/>
      <c r="WMX755" s="40"/>
      <c r="WMY755" s="40"/>
      <c r="WMZ755" s="40"/>
      <c r="WNA755" s="40"/>
      <c r="WNB755" s="40"/>
      <c r="WNC755" s="40"/>
      <c r="WND755" s="40"/>
      <c r="WNE755" s="40"/>
      <c r="WNF755" s="40"/>
      <c r="WNG755" s="40"/>
      <c r="WNH755" s="40"/>
      <c r="WNI755" s="40"/>
      <c r="WNJ755" s="40"/>
      <c r="WNK755" s="40"/>
      <c r="WNL755" s="40"/>
      <c r="WNM755" s="40"/>
      <c r="WNN755" s="40"/>
      <c r="WNO755" s="40"/>
      <c r="WNP755" s="40"/>
      <c r="WNQ755" s="40"/>
      <c r="WNR755" s="40"/>
      <c r="WNS755" s="40"/>
      <c r="WNT755" s="40"/>
      <c r="WNU755" s="40"/>
      <c r="WNV755" s="40"/>
      <c r="WNW755" s="40"/>
      <c r="WNX755" s="40"/>
      <c r="WNY755" s="40"/>
      <c r="WNZ755" s="40"/>
      <c r="WOA755" s="40"/>
      <c r="WOB755" s="40"/>
      <c r="WOC755" s="40"/>
      <c r="WOD755" s="40"/>
      <c r="WOE755" s="40"/>
      <c r="WOF755" s="40"/>
      <c r="WOG755" s="40"/>
      <c r="WOH755" s="40"/>
      <c r="WOI755" s="40"/>
      <c r="WOJ755" s="40"/>
      <c r="WOK755" s="40"/>
      <c r="WOL755" s="40"/>
      <c r="WOM755" s="40"/>
      <c r="WON755" s="40"/>
      <c r="WOO755" s="40"/>
      <c r="WOP755" s="40"/>
      <c r="WOQ755" s="40"/>
      <c r="WOR755" s="40"/>
      <c r="WOS755" s="40"/>
      <c r="WOT755" s="40"/>
      <c r="WOU755" s="40"/>
      <c r="WOV755" s="40"/>
      <c r="WOW755" s="40"/>
      <c r="WOX755" s="40"/>
      <c r="WOY755" s="40"/>
      <c r="WOZ755" s="40"/>
      <c r="WPA755" s="40"/>
      <c r="WPB755" s="40"/>
      <c r="WPC755" s="40"/>
      <c r="WPD755" s="40"/>
      <c r="WPE755" s="40"/>
      <c r="WPF755" s="40"/>
      <c r="WPG755" s="40"/>
      <c r="WPH755" s="40"/>
      <c r="WPI755" s="40"/>
      <c r="WPJ755" s="40"/>
      <c r="WPK755" s="40"/>
      <c r="WPL755" s="40"/>
      <c r="WPM755" s="40"/>
      <c r="WPN755" s="40"/>
      <c r="WPO755" s="40"/>
      <c r="WPP755" s="40"/>
      <c r="WPQ755" s="40"/>
      <c r="WPR755" s="40"/>
      <c r="WPS755" s="40"/>
      <c r="WPT755" s="40"/>
      <c r="WPU755" s="40"/>
      <c r="WPV755" s="40"/>
      <c r="WPW755" s="40"/>
      <c r="WPX755" s="40"/>
      <c r="WPY755" s="40"/>
      <c r="WPZ755" s="40"/>
      <c r="WQA755" s="40"/>
      <c r="WQB755" s="40"/>
      <c r="WQC755" s="40"/>
      <c r="WQD755" s="40"/>
      <c r="WQE755" s="40"/>
      <c r="WQF755" s="40"/>
      <c r="WQG755" s="40"/>
      <c r="WQH755" s="40"/>
      <c r="WQI755" s="40"/>
      <c r="WQJ755" s="40"/>
      <c r="WQK755" s="40"/>
      <c r="WQL755" s="40"/>
      <c r="WQM755" s="40"/>
      <c r="WQN755" s="40"/>
      <c r="WQO755" s="40"/>
      <c r="WQP755" s="40"/>
      <c r="WQQ755" s="40"/>
      <c r="WQR755" s="40"/>
      <c r="WQS755" s="40"/>
      <c r="WQT755" s="40"/>
      <c r="WQU755" s="40"/>
      <c r="WQV755" s="40"/>
      <c r="WQW755" s="40"/>
      <c r="WQX755" s="40"/>
      <c r="WQY755" s="40"/>
      <c r="WQZ755" s="40"/>
      <c r="WRA755" s="40"/>
      <c r="WRB755" s="40"/>
      <c r="WRC755" s="40"/>
      <c r="WRD755" s="40"/>
      <c r="WRE755" s="40"/>
      <c r="WRF755" s="40"/>
      <c r="WRG755" s="40"/>
      <c r="WRH755" s="40"/>
      <c r="WRI755" s="40"/>
      <c r="WRJ755" s="40"/>
      <c r="WRK755" s="40"/>
      <c r="WRL755" s="40"/>
      <c r="WRM755" s="40"/>
      <c r="WRN755" s="40"/>
      <c r="WRO755" s="40"/>
      <c r="WRP755" s="40"/>
      <c r="WRQ755" s="40"/>
      <c r="WRR755" s="40"/>
      <c r="WRS755" s="40"/>
      <c r="WRT755" s="40"/>
      <c r="WRU755" s="40"/>
      <c r="WRV755" s="40"/>
      <c r="WRW755" s="40"/>
      <c r="WRX755" s="40"/>
      <c r="WRY755" s="40"/>
      <c r="WRZ755" s="40"/>
      <c r="WSA755" s="40"/>
      <c r="WSB755" s="40"/>
      <c r="WSC755" s="40"/>
      <c r="WSD755" s="40"/>
      <c r="WSE755" s="40"/>
      <c r="WSF755" s="40"/>
      <c r="WSG755" s="40"/>
      <c r="WSH755" s="40"/>
      <c r="WSI755" s="40"/>
      <c r="WSJ755" s="40"/>
      <c r="WSK755" s="40"/>
      <c r="WSL755" s="40"/>
      <c r="WSM755" s="40"/>
      <c r="WSN755" s="40"/>
      <c r="WSO755" s="40"/>
      <c r="WSP755" s="40"/>
      <c r="WSQ755" s="40"/>
      <c r="WSR755" s="40"/>
      <c r="WSS755" s="40"/>
      <c r="WST755" s="40"/>
      <c r="WSU755" s="40"/>
      <c r="WSV755" s="40"/>
      <c r="WSW755" s="40"/>
      <c r="WSX755" s="40"/>
      <c r="WSY755" s="40"/>
      <c r="WSZ755" s="40"/>
      <c r="WTA755" s="40"/>
      <c r="WTB755" s="40"/>
      <c r="WTC755" s="40"/>
      <c r="WTD755" s="40"/>
      <c r="WTE755" s="40"/>
      <c r="WTF755" s="40"/>
      <c r="WTG755" s="40"/>
      <c r="WTH755" s="40"/>
      <c r="WTI755" s="40"/>
      <c r="WTJ755" s="40"/>
      <c r="WTK755" s="40"/>
      <c r="WTL755" s="40"/>
      <c r="WTM755" s="40"/>
      <c r="WTN755" s="40"/>
      <c r="WTO755" s="40"/>
      <c r="WTP755" s="40"/>
      <c r="WTQ755" s="40"/>
      <c r="WTR755" s="40"/>
      <c r="WTS755" s="40"/>
      <c r="WTT755" s="40"/>
      <c r="WTU755" s="40"/>
      <c r="WTV755" s="40"/>
      <c r="WTW755" s="40"/>
      <c r="WTX755" s="40"/>
      <c r="WTY755" s="40"/>
      <c r="WTZ755" s="40"/>
      <c r="WUA755" s="40"/>
      <c r="WUB755" s="40"/>
      <c r="WUC755" s="40"/>
      <c r="WUD755" s="40"/>
      <c r="WUE755" s="40"/>
      <c r="WUF755" s="40"/>
      <c r="WUG755" s="40"/>
      <c r="WUH755" s="40"/>
      <c r="WUI755" s="40"/>
      <c r="WUJ755" s="40"/>
      <c r="WUK755" s="40"/>
      <c r="WUL755" s="40"/>
      <c r="WUM755" s="40"/>
      <c r="WUN755" s="40"/>
      <c r="WUO755" s="40"/>
      <c r="WUP755" s="40"/>
      <c r="WUQ755" s="40"/>
      <c r="WUR755" s="40"/>
      <c r="WUS755" s="40"/>
      <c r="WUT755" s="40"/>
      <c r="WUU755" s="40"/>
      <c r="WUV755" s="40"/>
      <c r="WUW755" s="40"/>
      <c r="WUX755" s="40"/>
      <c r="WUY755" s="40"/>
      <c r="WUZ755" s="40"/>
      <c r="WVA755" s="40"/>
      <c r="WVB755" s="40"/>
      <c r="WVC755" s="40"/>
      <c r="WVD755" s="40"/>
      <c r="WVE755" s="40"/>
      <c r="WVF755" s="40"/>
      <c r="WVG755" s="40"/>
      <c r="WVH755" s="40"/>
      <c r="WVI755" s="40"/>
      <c r="WVJ755" s="40"/>
      <c r="WVK755" s="40"/>
      <c r="WVL755" s="40"/>
      <c r="WVM755" s="40"/>
      <c r="WVN755" s="40"/>
      <c r="WVO755" s="40"/>
      <c r="WVP755" s="40"/>
      <c r="WVQ755" s="40"/>
      <c r="WVR755" s="40"/>
      <c r="WVS755" s="40"/>
      <c r="WVT755" s="40"/>
      <c r="WVU755" s="40"/>
      <c r="WVV755" s="40"/>
      <c r="WVW755" s="40"/>
      <c r="WVX755" s="40"/>
      <c r="WVY755" s="40"/>
      <c r="WVZ755" s="40"/>
      <c r="WWA755" s="40"/>
      <c r="WWB755" s="40"/>
      <c r="WWC755" s="40"/>
      <c r="WWD755" s="40"/>
      <c r="WWE755" s="40"/>
      <c r="WWF755" s="40"/>
      <c r="WWG755" s="40"/>
      <c r="WWH755" s="40"/>
      <c r="WWI755" s="40"/>
      <c r="WWJ755" s="40"/>
      <c r="WWK755" s="40"/>
      <c r="WWL755" s="40"/>
      <c r="WWM755" s="40"/>
      <c r="WWN755" s="40"/>
      <c r="WWO755" s="40"/>
      <c r="WWP755" s="40"/>
      <c r="WWQ755" s="40"/>
      <c r="WWR755" s="40"/>
      <c r="WWS755" s="40"/>
      <c r="WWT755" s="40"/>
      <c r="WWU755" s="40"/>
      <c r="WWV755" s="40"/>
      <c r="WWW755" s="40"/>
      <c r="WWX755" s="40"/>
      <c r="WWY755" s="40"/>
      <c r="WWZ755" s="40"/>
      <c r="WXA755" s="40"/>
      <c r="WXB755" s="40"/>
      <c r="WXC755" s="40"/>
      <c r="WXD755" s="40"/>
      <c r="WXE755" s="40"/>
      <c r="WXF755" s="40"/>
      <c r="WXG755" s="40"/>
      <c r="WXH755" s="40"/>
      <c r="WXI755" s="40"/>
      <c r="WXJ755" s="40"/>
      <c r="WXK755" s="40"/>
      <c r="WXL755" s="40"/>
      <c r="WXM755" s="40"/>
      <c r="WXN755" s="40"/>
      <c r="WXO755" s="40"/>
      <c r="WXP755" s="40"/>
      <c r="WXQ755" s="40"/>
      <c r="WXR755" s="40"/>
      <c r="WXS755" s="40"/>
      <c r="WXT755" s="40"/>
      <c r="WXU755" s="40"/>
      <c r="WXV755" s="40"/>
      <c r="WXW755" s="40"/>
      <c r="WXX755" s="40"/>
      <c r="WXY755" s="40"/>
      <c r="WXZ755" s="40"/>
      <c r="WYA755" s="40"/>
      <c r="WYB755" s="40"/>
      <c r="WYC755" s="40"/>
      <c r="WYD755" s="40"/>
      <c r="WYE755" s="40"/>
      <c r="WYF755" s="40"/>
      <c r="WYG755" s="40"/>
      <c r="WYH755" s="40"/>
      <c r="WYI755" s="40"/>
      <c r="WYJ755" s="40"/>
      <c r="WYK755" s="40"/>
      <c r="WYL755" s="40"/>
      <c r="WYM755" s="40"/>
      <c r="WYN755" s="40"/>
      <c r="WYO755" s="40"/>
      <c r="WYP755" s="40"/>
      <c r="WYQ755" s="40"/>
      <c r="WYR755" s="40"/>
      <c r="WYS755" s="40"/>
      <c r="WYT755" s="40"/>
      <c r="WYU755" s="40"/>
      <c r="WYV755" s="40"/>
      <c r="WYW755" s="40"/>
      <c r="WYX755" s="40"/>
      <c r="WYY755" s="40"/>
      <c r="WYZ755" s="40"/>
      <c r="WZA755" s="40"/>
      <c r="WZB755" s="40"/>
      <c r="WZC755" s="40"/>
      <c r="WZD755" s="40"/>
      <c r="WZE755" s="40"/>
      <c r="WZF755" s="40"/>
      <c r="WZG755" s="40"/>
      <c r="WZH755" s="40"/>
      <c r="WZI755" s="40"/>
      <c r="WZJ755" s="40"/>
      <c r="WZK755" s="40"/>
      <c r="WZL755" s="40"/>
      <c r="WZM755" s="40"/>
      <c r="WZN755" s="40"/>
      <c r="WZO755" s="40"/>
      <c r="WZP755" s="40"/>
      <c r="WZQ755" s="40"/>
      <c r="WZR755" s="40"/>
      <c r="WZS755" s="40"/>
      <c r="WZT755" s="40"/>
      <c r="WZU755" s="40"/>
      <c r="WZV755" s="40"/>
      <c r="WZW755" s="40"/>
      <c r="WZX755" s="40"/>
      <c r="WZY755" s="40"/>
      <c r="WZZ755" s="40"/>
      <c r="XAA755" s="40"/>
      <c r="XAB755" s="40"/>
      <c r="XAC755" s="40"/>
      <c r="XAD755" s="40"/>
      <c r="XAE755" s="40"/>
      <c r="XAF755" s="40"/>
      <c r="XAG755" s="40"/>
      <c r="XAH755" s="40"/>
      <c r="XAI755" s="40"/>
      <c r="XAJ755" s="40"/>
      <c r="XAK755" s="40"/>
      <c r="XAL755" s="40"/>
      <c r="XAM755" s="40"/>
      <c r="XAN755" s="40"/>
      <c r="XAO755" s="40"/>
      <c r="XAP755" s="40"/>
      <c r="XAQ755" s="40"/>
      <c r="XAR755" s="40"/>
      <c r="XAS755" s="40"/>
      <c r="XAT755" s="40"/>
      <c r="XAU755" s="40"/>
      <c r="XAV755" s="40"/>
      <c r="XAW755" s="40"/>
      <c r="XAX755" s="40"/>
      <c r="XAY755" s="40"/>
      <c r="XAZ755" s="40"/>
      <c r="XBA755" s="40"/>
      <c r="XBB755" s="40"/>
      <c r="XBC755" s="40"/>
      <c r="XBD755" s="40"/>
      <c r="XBE755" s="40"/>
      <c r="XBF755" s="40"/>
      <c r="XBG755" s="40"/>
      <c r="XBH755" s="40"/>
      <c r="XBI755" s="40"/>
      <c r="XBJ755" s="40"/>
      <c r="XBK755" s="40"/>
      <c r="XBL755" s="40"/>
      <c r="XBM755" s="40"/>
      <c r="XBN755" s="40"/>
      <c r="XBO755" s="40"/>
      <c r="XBP755" s="40"/>
      <c r="XBQ755" s="40"/>
      <c r="XBR755" s="40"/>
      <c r="XBS755" s="40"/>
      <c r="XBT755" s="40"/>
      <c r="XBU755" s="40"/>
      <c r="XBV755" s="40"/>
      <c r="XBW755" s="40"/>
      <c r="XBX755" s="40"/>
      <c r="XBY755" s="40"/>
      <c r="XBZ755" s="40"/>
      <c r="XCA755" s="40"/>
      <c r="XCB755" s="40"/>
      <c r="XCC755" s="40"/>
      <c r="XCD755" s="40"/>
      <c r="XCE755" s="40"/>
      <c r="XCF755" s="40"/>
      <c r="XCG755" s="40"/>
      <c r="XCH755" s="40"/>
      <c r="XCI755" s="40"/>
      <c r="XCJ755" s="40"/>
      <c r="XCK755" s="40"/>
      <c r="XCL755" s="40"/>
      <c r="XCM755" s="40"/>
      <c r="XCN755" s="40"/>
      <c r="XCO755" s="40"/>
      <c r="XCP755" s="40"/>
      <c r="XCQ755" s="40"/>
      <c r="XCR755" s="40"/>
      <c r="XCS755" s="40"/>
      <c r="XCT755" s="40"/>
      <c r="XCU755" s="40"/>
      <c r="XCV755" s="40"/>
      <c r="XCW755" s="40"/>
      <c r="XCX755" s="40"/>
      <c r="XCY755" s="40"/>
      <c r="XCZ755" s="40"/>
      <c r="XDA755" s="40"/>
      <c r="XDB755" s="40"/>
      <c r="XDC755" s="40"/>
      <c r="XDD755" s="40"/>
      <c r="XDE755" s="40"/>
      <c r="XDF755" s="40"/>
      <c r="XDG755" s="40"/>
      <c r="XDH755" s="40"/>
      <c r="XDI755" s="40"/>
      <c r="XDJ755" s="40"/>
      <c r="XDK755" s="40"/>
      <c r="XDL755" s="40"/>
      <c r="XDM755" s="40"/>
      <c r="XDN755" s="40"/>
      <c r="XDO755" s="40"/>
      <c r="XDP755" s="40"/>
      <c r="XDQ755" s="40"/>
      <c r="XDR755" s="40"/>
      <c r="XDS755" s="40"/>
      <c r="XDT755" s="40"/>
      <c r="XDU755" s="40"/>
      <c r="XDV755" s="40"/>
      <c r="XDW755" s="40"/>
      <c r="XDX755" s="40"/>
      <c r="XDY755" s="40"/>
      <c r="XDZ755" s="40"/>
      <c r="XEA755" s="40"/>
      <c r="XEB755" s="40"/>
      <c r="XEC755" s="40"/>
      <c r="XED755" s="40"/>
      <c r="XEE755" s="40"/>
      <c r="XEF755" s="40"/>
      <c r="XEG755" s="40"/>
    </row>
    <row r="756" spans="1:16361" x14ac:dyDescent="0.15">
      <c r="A756" s="17" t="s">
        <v>1614</v>
      </c>
      <c r="B756" s="18"/>
      <c r="C756" s="10"/>
      <c r="D756" s="17" t="s">
        <v>306</v>
      </c>
      <c r="E756" s="11" t="s">
        <v>1397</v>
      </c>
      <c r="F756" s="10" t="s">
        <v>3333</v>
      </c>
      <c r="G756" s="12">
        <f>17.498*L756</f>
        <v>437.45000000000005</v>
      </c>
      <c r="H756" s="13">
        <v>42607</v>
      </c>
      <c r="I756" s="12" t="s">
        <v>2356</v>
      </c>
      <c r="J756" s="12" t="s">
        <v>3334</v>
      </c>
      <c r="K756" s="12" t="s">
        <v>1401</v>
      </c>
      <c r="L756" s="12">
        <v>25</v>
      </c>
      <c r="M756" s="14" t="s">
        <v>3335</v>
      </c>
      <c r="N756" s="14" t="s">
        <v>84</v>
      </c>
      <c r="O756" s="15"/>
    </row>
    <row r="757" spans="1:16361" x14ac:dyDescent="0.15">
      <c r="A757" s="17" t="s">
        <v>1331</v>
      </c>
      <c r="B757" s="18"/>
      <c r="C757" s="10"/>
      <c r="D757" s="17" t="s">
        <v>1332</v>
      </c>
      <c r="E757" s="11" t="s">
        <v>3336</v>
      </c>
      <c r="F757" s="10" t="s">
        <v>3340</v>
      </c>
      <c r="G757" s="12">
        <f>L757*17.498</f>
        <v>174.98000000000002</v>
      </c>
      <c r="H757" s="13">
        <v>42607</v>
      </c>
      <c r="I757" s="12" t="s">
        <v>3337</v>
      </c>
      <c r="J757" s="12" t="s">
        <v>3338</v>
      </c>
      <c r="K757" s="12" t="s">
        <v>3339</v>
      </c>
      <c r="L757" s="12">
        <v>10</v>
      </c>
      <c r="M757" s="14" t="s">
        <v>2246</v>
      </c>
      <c r="N757" s="14" t="s">
        <v>614</v>
      </c>
      <c r="O757" s="15"/>
    </row>
    <row r="758" spans="1:16361" x14ac:dyDescent="0.15">
      <c r="A758" s="17" t="s">
        <v>109</v>
      </c>
      <c r="B758" s="18"/>
      <c r="C758" s="10"/>
      <c r="D758" s="17" t="s">
        <v>3341</v>
      </c>
      <c r="E758" s="11" t="s">
        <v>3336</v>
      </c>
      <c r="F758" s="10" t="s">
        <v>3345</v>
      </c>
      <c r="G758" s="12">
        <f>18.708*L758</f>
        <v>467.69999999999993</v>
      </c>
      <c r="H758" s="13">
        <v>42607</v>
      </c>
      <c r="I758" s="12" t="s">
        <v>81</v>
      </c>
      <c r="J758" s="12" t="s">
        <v>3342</v>
      </c>
      <c r="K758" s="12" t="s">
        <v>3339</v>
      </c>
      <c r="L758" s="12">
        <v>25</v>
      </c>
      <c r="M758" s="14" t="s">
        <v>3343</v>
      </c>
      <c r="N758" s="14" t="s">
        <v>3344</v>
      </c>
      <c r="O758" s="15"/>
    </row>
    <row r="759" spans="1:16361" x14ac:dyDescent="0.15">
      <c r="A759" s="17" t="s">
        <v>1336</v>
      </c>
      <c r="B759" s="18"/>
      <c r="C759" s="10"/>
      <c r="D759" s="17" t="s">
        <v>599</v>
      </c>
      <c r="E759" s="11" t="s">
        <v>1397</v>
      </c>
      <c r="F759" s="10" t="s">
        <v>3346</v>
      </c>
      <c r="G759" s="12">
        <f>L759*29.101</f>
        <v>291.01</v>
      </c>
      <c r="H759" s="13">
        <v>42607</v>
      </c>
      <c r="I759" s="12" t="s">
        <v>136</v>
      </c>
      <c r="J759" s="12" t="s">
        <v>3347</v>
      </c>
      <c r="K759" s="12" t="s">
        <v>1401</v>
      </c>
      <c r="L759" s="12">
        <v>10</v>
      </c>
      <c r="M759" s="14" t="s">
        <v>3238</v>
      </c>
      <c r="N759" s="14" t="s">
        <v>614</v>
      </c>
      <c r="O759" s="15"/>
    </row>
    <row r="760" spans="1:16361" x14ac:dyDescent="0.15">
      <c r="A760" s="17" t="s">
        <v>1336</v>
      </c>
      <c r="B760" s="18"/>
      <c r="C760" s="10"/>
      <c r="D760" s="17" t="s">
        <v>599</v>
      </c>
      <c r="E760" s="11" t="s">
        <v>1397</v>
      </c>
      <c r="F760" s="10" t="s">
        <v>3348</v>
      </c>
      <c r="G760" s="12">
        <f t="shared" ref="G760:G761" si="36">L760*29.101</f>
        <v>727.52499999999998</v>
      </c>
      <c r="H760" s="13">
        <v>42607</v>
      </c>
      <c r="I760" s="12" t="s">
        <v>136</v>
      </c>
      <c r="J760" s="12" t="s">
        <v>3349</v>
      </c>
      <c r="K760" s="12" t="s">
        <v>1401</v>
      </c>
      <c r="L760" s="12">
        <v>25</v>
      </c>
      <c r="M760" s="14" t="s">
        <v>3350</v>
      </c>
      <c r="N760" s="14" t="s">
        <v>84</v>
      </c>
      <c r="O760" s="15"/>
    </row>
    <row r="761" spans="1:16361" x14ac:dyDescent="0.15">
      <c r="A761" s="17" t="s">
        <v>1336</v>
      </c>
      <c r="B761" s="18"/>
      <c r="C761" s="10"/>
      <c r="D761" s="17" t="s">
        <v>599</v>
      </c>
      <c r="E761" s="11" t="s">
        <v>1397</v>
      </c>
      <c r="F761" s="10" t="s">
        <v>3351</v>
      </c>
      <c r="G761" s="12">
        <f t="shared" si="36"/>
        <v>727.52499999999998</v>
      </c>
      <c r="H761" s="13">
        <v>42607</v>
      </c>
      <c r="I761" s="12" t="s">
        <v>136</v>
      </c>
      <c r="J761" s="12" t="s">
        <v>3352</v>
      </c>
      <c r="K761" s="12" t="s">
        <v>1401</v>
      </c>
      <c r="L761" s="12">
        <v>25</v>
      </c>
      <c r="M761" s="14" t="s">
        <v>3353</v>
      </c>
      <c r="N761" s="14" t="s">
        <v>84</v>
      </c>
      <c r="O761" s="15"/>
    </row>
    <row r="762" spans="1:16361" x14ac:dyDescent="0.15">
      <c r="A762" s="17" t="s">
        <v>216</v>
      </c>
      <c r="B762" s="18"/>
      <c r="C762" s="10"/>
      <c r="D762" s="17" t="s">
        <v>648</v>
      </c>
      <c r="E762" s="11" t="s">
        <v>1397</v>
      </c>
      <c r="F762" s="10" t="s">
        <v>3354</v>
      </c>
      <c r="G762" s="12">
        <f t="shared" ref="G762:G765" si="37">18.708*L762</f>
        <v>187.07999999999998</v>
      </c>
      <c r="H762" s="13">
        <v>42607</v>
      </c>
      <c r="I762" s="12" t="s">
        <v>152</v>
      </c>
      <c r="J762" s="12" t="s">
        <v>3355</v>
      </c>
      <c r="K762" s="12" t="s">
        <v>1401</v>
      </c>
      <c r="L762" s="12">
        <v>10</v>
      </c>
      <c r="M762" s="14" t="s">
        <v>3149</v>
      </c>
      <c r="N762" s="14" t="s">
        <v>614</v>
      </c>
      <c r="O762" s="15"/>
    </row>
    <row r="763" spans="1:16361" x14ac:dyDescent="0.15">
      <c r="A763" s="17" t="s">
        <v>3356</v>
      </c>
      <c r="B763" s="18"/>
      <c r="C763" s="10"/>
      <c r="D763" s="17" t="s">
        <v>3357</v>
      </c>
      <c r="E763" s="11" t="s">
        <v>3358</v>
      </c>
      <c r="F763" s="10" t="s">
        <v>3359</v>
      </c>
      <c r="G763" s="12">
        <f t="shared" si="37"/>
        <v>467.69999999999993</v>
      </c>
      <c r="H763" s="13">
        <v>42607</v>
      </c>
      <c r="I763" s="12" t="s">
        <v>3360</v>
      </c>
      <c r="J763" s="12" t="s">
        <v>3361</v>
      </c>
      <c r="K763" s="12" t="s">
        <v>3362</v>
      </c>
      <c r="L763" s="12">
        <v>25</v>
      </c>
      <c r="M763" s="14" t="s">
        <v>3363</v>
      </c>
      <c r="N763" s="14" t="s">
        <v>3364</v>
      </c>
      <c r="O763" s="15"/>
    </row>
    <row r="764" spans="1:16361" x14ac:dyDescent="0.15">
      <c r="A764" s="17" t="s">
        <v>3365</v>
      </c>
      <c r="B764" s="18"/>
      <c r="C764" s="10"/>
      <c r="D764" s="17" t="s">
        <v>3366</v>
      </c>
      <c r="E764" s="11" t="s">
        <v>3367</v>
      </c>
      <c r="F764" s="10" t="s">
        <v>3368</v>
      </c>
      <c r="G764" s="12">
        <f t="shared" si="37"/>
        <v>467.69999999999993</v>
      </c>
      <c r="H764" s="13">
        <v>42607</v>
      </c>
      <c r="I764" s="12" t="s">
        <v>3369</v>
      </c>
      <c r="J764" s="12" t="s">
        <v>3370</v>
      </c>
      <c r="K764" s="12" t="s">
        <v>3371</v>
      </c>
      <c r="L764" s="12">
        <v>25</v>
      </c>
      <c r="M764" s="14" t="s">
        <v>3372</v>
      </c>
      <c r="N764" s="14" t="s">
        <v>3373</v>
      </c>
      <c r="O764" s="15"/>
    </row>
    <row r="765" spans="1:16361" x14ac:dyDescent="0.15">
      <c r="A765" s="17" t="s">
        <v>216</v>
      </c>
      <c r="B765" s="18"/>
      <c r="C765" s="10"/>
      <c r="D765" s="17" t="s">
        <v>648</v>
      </c>
      <c r="E765" s="11" t="s">
        <v>1397</v>
      </c>
      <c r="F765" s="10" t="s">
        <v>3374</v>
      </c>
      <c r="G765" s="12">
        <f t="shared" si="37"/>
        <v>467.69999999999993</v>
      </c>
      <c r="H765" s="13">
        <v>42607</v>
      </c>
      <c r="I765" s="12" t="s">
        <v>152</v>
      </c>
      <c r="J765" s="12" t="s">
        <v>3375</v>
      </c>
      <c r="K765" s="12" t="s">
        <v>1401</v>
      </c>
      <c r="L765" s="12">
        <v>25</v>
      </c>
      <c r="M765" s="14" t="s">
        <v>3376</v>
      </c>
      <c r="N765" s="14" t="s">
        <v>84</v>
      </c>
      <c r="O765" s="15"/>
    </row>
    <row r="766" spans="1:16361" x14ac:dyDescent="0.15">
      <c r="A766" s="17" t="s">
        <v>141</v>
      </c>
      <c r="B766" s="18"/>
      <c r="C766" s="10"/>
      <c r="D766" s="17" t="s">
        <v>3377</v>
      </c>
      <c r="E766" s="11" t="s">
        <v>3378</v>
      </c>
      <c r="F766" s="10" t="s">
        <v>3393</v>
      </c>
      <c r="G766" s="12">
        <f t="shared" ref="G766:G769" si="38">L766*17.712</f>
        <v>442.8</v>
      </c>
      <c r="H766" s="13">
        <v>42607</v>
      </c>
      <c r="I766" s="12" t="s">
        <v>3379</v>
      </c>
      <c r="J766" s="12" t="s">
        <v>3380</v>
      </c>
      <c r="K766" s="12" t="s">
        <v>3381</v>
      </c>
      <c r="L766" s="12">
        <v>25</v>
      </c>
      <c r="M766" s="14" t="s">
        <v>3382</v>
      </c>
      <c r="N766" s="14" t="s">
        <v>3383</v>
      </c>
      <c r="O766" s="15"/>
    </row>
    <row r="767" spans="1:16361" x14ac:dyDescent="0.15">
      <c r="A767" s="17" t="s">
        <v>141</v>
      </c>
      <c r="B767" s="18"/>
      <c r="C767" s="10"/>
      <c r="D767" s="17" t="s">
        <v>2410</v>
      </c>
      <c r="E767" s="11" t="s">
        <v>1397</v>
      </c>
      <c r="F767" s="10" t="s">
        <v>3384</v>
      </c>
      <c r="G767" s="12">
        <f t="shared" si="38"/>
        <v>442.8</v>
      </c>
      <c r="H767" s="13">
        <v>42607</v>
      </c>
      <c r="I767" s="12" t="s">
        <v>81</v>
      </c>
      <c r="J767" s="12" t="s">
        <v>3385</v>
      </c>
      <c r="K767" s="12" t="s">
        <v>1401</v>
      </c>
      <c r="L767" s="12">
        <v>25</v>
      </c>
      <c r="M767" s="14" t="s">
        <v>3386</v>
      </c>
      <c r="N767" s="14" t="s">
        <v>84</v>
      </c>
      <c r="O767" s="15"/>
    </row>
    <row r="768" spans="1:16361" x14ac:dyDescent="0.15">
      <c r="A768" s="17" t="s">
        <v>141</v>
      </c>
      <c r="B768" s="18"/>
      <c r="C768" s="10"/>
      <c r="D768" s="17" t="s">
        <v>2410</v>
      </c>
      <c r="E768" s="11" t="s">
        <v>1397</v>
      </c>
      <c r="F768" s="10" t="s">
        <v>3387</v>
      </c>
      <c r="G768" s="12">
        <f t="shared" si="38"/>
        <v>442.8</v>
      </c>
      <c r="H768" s="13">
        <v>42607</v>
      </c>
      <c r="I768" s="12" t="s">
        <v>81</v>
      </c>
      <c r="J768" s="12" t="s">
        <v>3388</v>
      </c>
      <c r="K768" s="12" t="s">
        <v>1401</v>
      </c>
      <c r="L768" s="12">
        <v>25</v>
      </c>
      <c r="M768" s="14" t="s">
        <v>3389</v>
      </c>
      <c r="N768" s="14" t="s">
        <v>84</v>
      </c>
      <c r="O768" s="15"/>
    </row>
    <row r="769" spans="1:15" x14ac:dyDescent="0.15">
      <c r="A769" s="17" t="s">
        <v>141</v>
      </c>
      <c r="B769" s="18"/>
      <c r="C769" s="10"/>
      <c r="D769" s="17" t="s">
        <v>2410</v>
      </c>
      <c r="E769" s="11" t="s">
        <v>1397</v>
      </c>
      <c r="F769" s="10" t="s">
        <v>3390</v>
      </c>
      <c r="G769" s="12">
        <f t="shared" si="38"/>
        <v>442.8</v>
      </c>
      <c r="H769" s="13">
        <v>42607</v>
      </c>
      <c r="I769" s="12" t="s">
        <v>81</v>
      </c>
      <c r="J769" s="12" t="s">
        <v>3391</v>
      </c>
      <c r="K769" s="12" t="s">
        <v>1401</v>
      </c>
      <c r="L769" s="12">
        <v>25</v>
      </c>
      <c r="M769" s="14" t="s">
        <v>3392</v>
      </c>
      <c r="N769" s="14" t="s">
        <v>84</v>
      </c>
      <c r="O769" s="15"/>
    </row>
    <row r="770" spans="1:15" x14ac:dyDescent="0.15">
      <c r="A770" s="17" t="s">
        <v>238</v>
      </c>
      <c r="B770" s="18"/>
      <c r="C770" s="10"/>
      <c r="D770" s="17" t="s">
        <v>3394</v>
      </c>
      <c r="E770" s="11" t="s">
        <v>1397</v>
      </c>
      <c r="F770" s="10" t="s">
        <v>3395</v>
      </c>
      <c r="G770" s="12">
        <f>L770*17.498</f>
        <v>349.96000000000004</v>
      </c>
      <c r="H770" s="13">
        <v>42607</v>
      </c>
      <c r="I770" s="12" t="s">
        <v>81</v>
      </c>
      <c r="J770" s="12" t="s">
        <v>3396</v>
      </c>
      <c r="K770" s="12" t="s">
        <v>1401</v>
      </c>
      <c r="L770" s="12">
        <v>20</v>
      </c>
      <c r="M770" s="14" t="s">
        <v>3220</v>
      </c>
      <c r="N770" s="14" t="s">
        <v>242</v>
      </c>
      <c r="O770" s="15"/>
    </row>
    <row r="771" spans="1:15" x14ac:dyDescent="0.15">
      <c r="A771" s="17" t="s">
        <v>551</v>
      </c>
      <c r="B771" s="18"/>
      <c r="C771" s="10"/>
      <c r="D771" s="17" t="s">
        <v>3397</v>
      </c>
      <c r="E771" s="11" t="s">
        <v>1397</v>
      </c>
      <c r="F771" s="10" t="s">
        <v>3398</v>
      </c>
      <c r="G771" s="12">
        <f t="shared" ref="G771" si="39">L771*29.101</f>
        <v>145.505</v>
      </c>
      <c r="H771" s="13">
        <v>42607</v>
      </c>
      <c r="I771" s="12" t="s">
        <v>136</v>
      </c>
      <c r="J771" s="12" t="s">
        <v>3401</v>
      </c>
      <c r="K771" s="12" t="s">
        <v>1401</v>
      </c>
      <c r="L771" s="12">
        <v>5</v>
      </c>
      <c r="M771" s="14" t="s">
        <v>3399</v>
      </c>
      <c r="N771" s="14" t="s">
        <v>3400</v>
      </c>
      <c r="O771" s="15"/>
    </row>
    <row r="772" spans="1:15" x14ac:dyDescent="0.15">
      <c r="A772" s="17" t="s">
        <v>146</v>
      </c>
      <c r="B772" s="18"/>
      <c r="C772" s="10"/>
      <c r="D772" s="17" t="s">
        <v>1967</v>
      </c>
      <c r="E772" s="11" t="s">
        <v>3402</v>
      </c>
      <c r="F772" s="10" t="s">
        <v>3406</v>
      </c>
      <c r="G772" s="12">
        <f t="shared" ref="G772" si="40">L772*17.712</f>
        <v>177.12</v>
      </c>
      <c r="H772" s="13">
        <v>42607</v>
      </c>
      <c r="I772" s="12" t="s">
        <v>81</v>
      </c>
      <c r="J772" s="12" t="s">
        <v>3403</v>
      </c>
      <c r="K772" s="12" t="s">
        <v>3404</v>
      </c>
      <c r="L772" s="12">
        <v>10</v>
      </c>
      <c r="M772" s="14" t="s">
        <v>3175</v>
      </c>
      <c r="N772" s="14" t="s">
        <v>3405</v>
      </c>
      <c r="O772" s="15"/>
    </row>
    <row r="773" spans="1:15" x14ac:dyDescent="0.15">
      <c r="A773" s="17" t="s">
        <v>1854</v>
      </c>
      <c r="B773" s="18"/>
      <c r="C773" s="10"/>
      <c r="D773" s="17" t="s">
        <v>599</v>
      </c>
      <c r="E773" s="11" t="s">
        <v>1397</v>
      </c>
      <c r="F773" s="10" t="s">
        <v>3407</v>
      </c>
      <c r="G773" s="12">
        <f>L773*29.101</f>
        <v>727.52499999999998</v>
      </c>
      <c r="H773" s="13">
        <v>42607</v>
      </c>
      <c r="I773" s="12" t="s">
        <v>152</v>
      </c>
      <c r="J773" s="12" t="s">
        <v>3409</v>
      </c>
      <c r="K773" s="12" t="s">
        <v>1401</v>
      </c>
      <c r="L773" s="12">
        <v>25</v>
      </c>
      <c r="M773" s="14" t="s">
        <v>3408</v>
      </c>
      <c r="N773" s="14" t="s">
        <v>84</v>
      </c>
      <c r="O773" s="15"/>
    </row>
  </sheetData>
  <autoFilter ref="A1:O773"/>
  <phoneticPr fontId="3" type="noConversion"/>
  <conditionalFormatting sqref="F1:F9 F11:F240">
    <cfRule type="duplicateValues" dxfId="1502" priority="30210"/>
  </conditionalFormatting>
  <conditionalFormatting sqref="F10">
    <cfRule type="duplicateValues" dxfId="1501" priority="30209"/>
  </conditionalFormatting>
  <conditionalFormatting sqref="F10">
    <cfRule type="duplicateValues" dxfId="1500" priority="30207"/>
    <cfRule type="duplicateValues" dxfId="1499" priority="30208"/>
  </conditionalFormatting>
  <conditionalFormatting sqref="F1:F240">
    <cfRule type="duplicateValues" dxfId="1498" priority="30206"/>
  </conditionalFormatting>
  <conditionalFormatting sqref="F36">
    <cfRule type="duplicateValues" dxfId="1497" priority="30194"/>
  </conditionalFormatting>
  <conditionalFormatting sqref="F36">
    <cfRule type="duplicateValues" dxfId="1496" priority="30192"/>
    <cfRule type="duplicateValues" dxfId="1495" priority="30193"/>
  </conditionalFormatting>
  <conditionalFormatting sqref="F32:F35">
    <cfRule type="duplicateValues" dxfId="1494" priority="30191"/>
  </conditionalFormatting>
  <conditionalFormatting sqref="F32:F35">
    <cfRule type="duplicateValues" dxfId="1493" priority="30189"/>
    <cfRule type="duplicateValues" dxfId="1492" priority="30190"/>
  </conditionalFormatting>
  <conditionalFormatting sqref="F2:F9 F206 F11:F124">
    <cfRule type="duplicateValues" dxfId="1491" priority="30166"/>
  </conditionalFormatting>
  <conditionalFormatting sqref="F2:F9 F206 F11:F124">
    <cfRule type="duplicateValues" dxfId="1490" priority="30164"/>
    <cfRule type="duplicateValues" dxfId="1489" priority="30165"/>
  </conditionalFormatting>
  <conditionalFormatting sqref="F60:F74">
    <cfRule type="duplicateValues" dxfId="1488" priority="30152"/>
  </conditionalFormatting>
  <conditionalFormatting sqref="F60:F74">
    <cfRule type="duplicateValues" dxfId="1487" priority="30150"/>
    <cfRule type="duplicateValues" dxfId="1486" priority="30151"/>
  </conditionalFormatting>
  <conditionalFormatting sqref="F64">
    <cfRule type="duplicateValues" dxfId="1485" priority="30149"/>
  </conditionalFormatting>
  <conditionalFormatting sqref="F64">
    <cfRule type="duplicateValues" dxfId="1484" priority="30147"/>
    <cfRule type="duplicateValues" dxfId="1483" priority="30148"/>
  </conditionalFormatting>
  <conditionalFormatting sqref="F65:F74">
    <cfRule type="duplicateValues" dxfId="1482" priority="30135"/>
  </conditionalFormatting>
  <conditionalFormatting sqref="F65:F74">
    <cfRule type="duplicateValues" dxfId="1481" priority="30133"/>
    <cfRule type="duplicateValues" dxfId="1480" priority="30134"/>
  </conditionalFormatting>
  <conditionalFormatting sqref="F75">
    <cfRule type="duplicateValues" dxfId="1479" priority="30121"/>
  </conditionalFormatting>
  <conditionalFormatting sqref="F75">
    <cfRule type="duplicateValues" dxfId="1478" priority="30119"/>
    <cfRule type="duplicateValues" dxfId="1477" priority="30120"/>
  </conditionalFormatting>
  <conditionalFormatting sqref="F76:F93">
    <cfRule type="duplicateValues" dxfId="1476" priority="30118"/>
  </conditionalFormatting>
  <conditionalFormatting sqref="F76:F93">
    <cfRule type="duplicateValues" dxfId="1475" priority="30116"/>
    <cfRule type="duplicateValues" dxfId="1474" priority="30117"/>
  </conditionalFormatting>
  <conditionalFormatting sqref="F75:F93">
    <cfRule type="duplicateValues" dxfId="1473" priority="30104"/>
  </conditionalFormatting>
  <conditionalFormatting sqref="F75:F93">
    <cfRule type="duplicateValues" dxfId="1472" priority="30102"/>
    <cfRule type="duplicateValues" dxfId="1471" priority="30103"/>
  </conditionalFormatting>
  <conditionalFormatting sqref="F94">
    <cfRule type="duplicateValues" dxfId="1470" priority="30101"/>
  </conditionalFormatting>
  <conditionalFormatting sqref="F94">
    <cfRule type="duplicateValues" dxfId="1469" priority="30099"/>
    <cfRule type="duplicateValues" dxfId="1468" priority="30100"/>
  </conditionalFormatting>
  <conditionalFormatting sqref="F95">
    <cfRule type="duplicateValues" dxfId="1467" priority="30087"/>
  </conditionalFormatting>
  <conditionalFormatting sqref="F95">
    <cfRule type="duplicateValues" dxfId="1466" priority="30085"/>
    <cfRule type="duplicateValues" dxfId="1465" priority="30086"/>
  </conditionalFormatting>
  <conditionalFormatting sqref="F96:F101">
    <cfRule type="duplicateValues" dxfId="1464" priority="30084"/>
  </conditionalFormatting>
  <conditionalFormatting sqref="F96:F101">
    <cfRule type="duplicateValues" dxfId="1463" priority="30082"/>
    <cfRule type="duplicateValues" dxfId="1462" priority="30083"/>
  </conditionalFormatting>
  <conditionalFormatting sqref="F95:F101">
    <cfRule type="duplicateValues" dxfId="1461" priority="30081"/>
  </conditionalFormatting>
  <conditionalFormatting sqref="F95:F101">
    <cfRule type="duplicateValues" dxfId="1460" priority="30079"/>
    <cfRule type="duplicateValues" dxfId="1459" priority="30080"/>
  </conditionalFormatting>
  <conditionalFormatting sqref="F102">
    <cfRule type="duplicateValues" dxfId="1458" priority="30067"/>
  </conditionalFormatting>
  <conditionalFormatting sqref="F102">
    <cfRule type="duplicateValues" dxfId="1457" priority="30065"/>
    <cfRule type="duplicateValues" dxfId="1456" priority="30066"/>
  </conditionalFormatting>
  <conditionalFormatting sqref="F103">
    <cfRule type="duplicateValues" dxfId="1455" priority="30053"/>
  </conditionalFormatting>
  <conditionalFormatting sqref="F103">
    <cfRule type="duplicateValues" dxfId="1454" priority="30051"/>
    <cfRule type="duplicateValues" dxfId="1453" priority="30052"/>
  </conditionalFormatting>
  <conditionalFormatting sqref="F104">
    <cfRule type="duplicateValues" dxfId="1452" priority="30039"/>
  </conditionalFormatting>
  <conditionalFormatting sqref="F104">
    <cfRule type="duplicateValues" dxfId="1451" priority="30037"/>
    <cfRule type="duplicateValues" dxfId="1450" priority="30038"/>
  </conditionalFormatting>
  <conditionalFormatting sqref="F105">
    <cfRule type="duplicateValues" dxfId="1449" priority="30025"/>
  </conditionalFormatting>
  <conditionalFormatting sqref="F105">
    <cfRule type="duplicateValues" dxfId="1448" priority="30023"/>
    <cfRule type="duplicateValues" dxfId="1447" priority="30024"/>
  </conditionalFormatting>
  <conditionalFormatting sqref="F106">
    <cfRule type="duplicateValues" dxfId="1446" priority="30011"/>
  </conditionalFormatting>
  <conditionalFormatting sqref="F106">
    <cfRule type="duplicateValues" dxfId="1445" priority="30009"/>
    <cfRule type="duplicateValues" dxfId="1444" priority="30010"/>
  </conditionalFormatting>
  <conditionalFormatting sqref="F107">
    <cfRule type="duplicateValues" dxfId="1443" priority="29997"/>
  </conditionalFormatting>
  <conditionalFormatting sqref="F107">
    <cfRule type="duplicateValues" dxfId="1442" priority="29995"/>
    <cfRule type="duplicateValues" dxfId="1441" priority="29996"/>
  </conditionalFormatting>
  <conditionalFormatting sqref="F107:F108">
    <cfRule type="duplicateValues" dxfId="1440" priority="29983"/>
  </conditionalFormatting>
  <conditionalFormatting sqref="F107:F108">
    <cfRule type="duplicateValues" dxfId="1439" priority="29981"/>
    <cfRule type="duplicateValues" dxfId="1438" priority="29982"/>
  </conditionalFormatting>
  <conditionalFormatting sqref="F108">
    <cfRule type="duplicateValues" dxfId="1437" priority="29980"/>
  </conditionalFormatting>
  <conditionalFormatting sqref="F108">
    <cfRule type="duplicateValues" dxfId="1436" priority="29978"/>
    <cfRule type="duplicateValues" dxfId="1435" priority="29979"/>
  </conditionalFormatting>
  <conditionalFormatting sqref="F109">
    <cfRule type="duplicateValues" dxfId="1434" priority="29977"/>
  </conditionalFormatting>
  <conditionalFormatting sqref="F109">
    <cfRule type="duplicateValues" dxfId="1433" priority="29975"/>
    <cfRule type="duplicateValues" dxfId="1432" priority="29976"/>
  </conditionalFormatting>
  <conditionalFormatting sqref="F110">
    <cfRule type="duplicateValues" dxfId="1431" priority="29963"/>
  </conditionalFormatting>
  <conditionalFormatting sqref="F110">
    <cfRule type="duplicateValues" dxfId="1430" priority="29961"/>
    <cfRule type="duplicateValues" dxfId="1429" priority="29962"/>
  </conditionalFormatting>
  <conditionalFormatting sqref="F111">
    <cfRule type="duplicateValues" dxfId="1428" priority="29949"/>
  </conditionalFormatting>
  <conditionalFormatting sqref="F111">
    <cfRule type="duplicateValues" dxfId="1427" priority="29947"/>
    <cfRule type="duplicateValues" dxfId="1426" priority="29948"/>
  </conditionalFormatting>
  <conditionalFormatting sqref="F112:F115">
    <cfRule type="duplicateValues" dxfId="1425" priority="29935"/>
  </conditionalFormatting>
  <conditionalFormatting sqref="F112:F115">
    <cfRule type="duplicateValues" dxfId="1424" priority="29933"/>
    <cfRule type="duplicateValues" dxfId="1423" priority="29934"/>
  </conditionalFormatting>
  <conditionalFormatting sqref="F116:F121">
    <cfRule type="duplicateValues" dxfId="1422" priority="29921"/>
  </conditionalFormatting>
  <conditionalFormatting sqref="F116:F121">
    <cfRule type="duplicateValues" dxfId="1421" priority="29919"/>
    <cfRule type="duplicateValues" dxfId="1420" priority="29920"/>
  </conditionalFormatting>
  <conditionalFormatting sqref="F122">
    <cfRule type="duplicateValues" dxfId="1419" priority="29907"/>
  </conditionalFormatting>
  <conditionalFormatting sqref="F122">
    <cfRule type="duplicateValues" dxfId="1418" priority="29905"/>
    <cfRule type="duplicateValues" dxfId="1417" priority="29906"/>
  </conditionalFormatting>
  <conditionalFormatting sqref="F123:F125">
    <cfRule type="duplicateValues" dxfId="1416" priority="29893"/>
  </conditionalFormatting>
  <conditionalFormatting sqref="F123:F125">
    <cfRule type="duplicateValues" dxfId="1415" priority="29891"/>
    <cfRule type="duplicateValues" dxfId="1414" priority="29892"/>
  </conditionalFormatting>
  <conditionalFormatting sqref="F126">
    <cfRule type="duplicateValues" dxfId="1413" priority="29879"/>
  </conditionalFormatting>
  <conditionalFormatting sqref="F126">
    <cfRule type="duplicateValues" dxfId="1412" priority="29877"/>
    <cfRule type="duplicateValues" dxfId="1411" priority="29878"/>
  </conditionalFormatting>
  <conditionalFormatting sqref="F127">
    <cfRule type="duplicateValues" dxfId="1410" priority="29865"/>
  </conditionalFormatting>
  <conditionalFormatting sqref="F127">
    <cfRule type="duplicateValues" dxfId="1409" priority="29863"/>
    <cfRule type="duplicateValues" dxfId="1408" priority="29864"/>
  </conditionalFormatting>
  <conditionalFormatting sqref="F128">
    <cfRule type="duplicateValues" dxfId="1407" priority="29851"/>
  </conditionalFormatting>
  <conditionalFormatting sqref="F128">
    <cfRule type="duplicateValues" dxfId="1406" priority="29849"/>
    <cfRule type="duplicateValues" dxfId="1405" priority="29850"/>
  </conditionalFormatting>
  <conditionalFormatting sqref="F129:F131">
    <cfRule type="duplicateValues" dxfId="1404" priority="29837"/>
  </conditionalFormatting>
  <conditionalFormatting sqref="F129:F131">
    <cfRule type="duplicateValues" dxfId="1403" priority="29835"/>
    <cfRule type="duplicateValues" dxfId="1402" priority="29836"/>
  </conditionalFormatting>
  <conditionalFormatting sqref="F132">
    <cfRule type="duplicateValues" dxfId="1401" priority="29823"/>
  </conditionalFormatting>
  <conditionalFormatting sqref="F132">
    <cfRule type="duplicateValues" dxfId="1400" priority="29821"/>
    <cfRule type="duplicateValues" dxfId="1399" priority="29822"/>
  </conditionalFormatting>
  <conditionalFormatting sqref="F133">
    <cfRule type="duplicateValues" dxfId="1398" priority="29809"/>
  </conditionalFormatting>
  <conditionalFormatting sqref="F133">
    <cfRule type="duplicateValues" dxfId="1397" priority="29807"/>
    <cfRule type="duplicateValues" dxfId="1396" priority="29808"/>
  </conditionalFormatting>
  <conditionalFormatting sqref="F134">
    <cfRule type="duplicateValues" dxfId="1395" priority="29795"/>
  </conditionalFormatting>
  <conditionalFormatting sqref="F134">
    <cfRule type="duplicateValues" dxfId="1394" priority="29793"/>
    <cfRule type="duplicateValues" dxfId="1393" priority="29794"/>
  </conditionalFormatting>
  <conditionalFormatting sqref="F135:F136">
    <cfRule type="duplicateValues" dxfId="1392" priority="29781"/>
  </conditionalFormatting>
  <conditionalFormatting sqref="F135:F136">
    <cfRule type="duplicateValues" dxfId="1391" priority="29779"/>
    <cfRule type="duplicateValues" dxfId="1390" priority="29780"/>
  </conditionalFormatting>
  <conditionalFormatting sqref="F137">
    <cfRule type="duplicateValues" dxfId="1389" priority="29756"/>
  </conditionalFormatting>
  <conditionalFormatting sqref="F137">
    <cfRule type="duplicateValues" dxfId="1388" priority="29754"/>
    <cfRule type="duplicateValues" dxfId="1387" priority="29755"/>
  </conditionalFormatting>
  <conditionalFormatting sqref="F138">
    <cfRule type="duplicateValues" dxfId="1386" priority="29753"/>
  </conditionalFormatting>
  <conditionalFormatting sqref="F138">
    <cfRule type="duplicateValues" dxfId="1385" priority="29751"/>
    <cfRule type="duplicateValues" dxfId="1384" priority="29752"/>
  </conditionalFormatting>
  <conditionalFormatting sqref="F139:F163">
    <cfRule type="duplicateValues" dxfId="1383" priority="29750"/>
  </conditionalFormatting>
  <conditionalFormatting sqref="F139:F163">
    <cfRule type="duplicateValues" dxfId="1382" priority="29748"/>
    <cfRule type="duplicateValues" dxfId="1381" priority="29749"/>
  </conditionalFormatting>
  <conditionalFormatting sqref="F138:F163">
    <cfRule type="duplicateValues" dxfId="1380" priority="29736"/>
  </conditionalFormatting>
  <conditionalFormatting sqref="F138:F163">
    <cfRule type="duplicateValues" dxfId="1379" priority="29734"/>
    <cfRule type="duplicateValues" dxfId="1378" priority="29735"/>
  </conditionalFormatting>
  <conditionalFormatting sqref="F140">
    <cfRule type="duplicateValues" dxfId="1377" priority="29733"/>
  </conditionalFormatting>
  <conditionalFormatting sqref="F140">
    <cfRule type="duplicateValues" dxfId="1376" priority="29731"/>
    <cfRule type="duplicateValues" dxfId="1375" priority="29732"/>
  </conditionalFormatting>
  <conditionalFormatting sqref="F158">
    <cfRule type="duplicateValues" dxfId="1374" priority="29708"/>
  </conditionalFormatting>
  <conditionalFormatting sqref="F158">
    <cfRule type="duplicateValues" dxfId="1373" priority="29706"/>
    <cfRule type="duplicateValues" dxfId="1372" priority="29707"/>
  </conditionalFormatting>
  <conditionalFormatting sqref="F159:F173">
    <cfRule type="duplicateValues" dxfId="1371" priority="29694"/>
  </conditionalFormatting>
  <conditionalFormatting sqref="F159:F173">
    <cfRule type="duplicateValues" dxfId="1370" priority="29692"/>
    <cfRule type="duplicateValues" dxfId="1369" priority="29693"/>
  </conditionalFormatting>
  <conditionalFormatting sqref="F166">
    <cfRule type="duplicateValues" dxfId="1368" priority="29669"/>
  </conditionalFormatting>
  <conditionalFormatting sqref="F166">
    <cfRule type="duplicateValues" dxfId="1367" priority="29667"/>
    <cfRule type="duplicateValues" dxfId="1366" priority="29668"/>
  </conditionalFormatting>
  <conditionalFormatting sqref="F167:F169 F175:F187">
    <cfRule type="duplicateValues" dxfId="1365" priority="29655"/>
  </conditionalFormatting>
  <conditionalFormatting sqref="F167:F169 F175:F187">
    <cfRule type="duplicateValues" dxfId="1364" priority="29653"/>
    <cfRule type="duplicateValues" dxfId="1363" priority="29654"/>
  </conditionalFormatting>
  <conditionalFormatting sqref="F167:F170 F175:F187">
    <cfRule type="duplicateValues" dxfId="1362" priority="29652"/>
  </conditionalFormatting>
  <conditionalFormatting sqref="F167:F170 F175:F187">
    <cfRule type="duplicateValues" dxfId="1361" priority="29650"/>
    <cfRule type="duplicateValues" dxfId="1360" priority="29651"/>
  </conditionalFormatting>
  <conditionalFormatting sqref="F170">
    <cfRule type="duplicateValues" dxfId="1359" priority="29627"/>
  </conditionalFormatting>
  <conditionalFormatting sqref="F170">
    <cfRule type="duplicateValues" dxfId="1358" priority="29625"/>
    <cfRule type="duplicateValues" dxfId="1357" priority="29626"/>
  </conditionalFormatting>
  <conditionalFormatting sqref="F171">
    <cfRule type="duplicateValues" dxfId="1356" priority="29624"/>
  </conditionalFormatting>
  <conditionalFormatting sqref="F171">
    <cfRule type="duplicateValues" dxfId="1355" priority="29622"/>
    <cfRule type="duplicateValues" dxfId="1354" priority="29623"/>
  </conditionalFormatting>
  <conditionalFormatting sqref="F172">
    <cfRule type="duplicateValues" dxfId="1353" priority="29610"/>
  </conditionalFormatting>
  <conditionalFormatting sqref="F172">
    <cfRule type="duplicateValues" dxfId="1352" priority="29608"/>
    <cfRule type="duplicateValues" dxfId="1351" priority="29609"/>
  </conditionalFormatting>
  <conditionalFormatting sqref="F173">
    <cfRule type="duplicateValues" dxfId="1350" priority="29577"/>
  </conditionalFormatting>
  <conditionalFormatting sqref="F173">
    <cfRule type="duplicateValues" dxfId="1349" priority="29575"/>
    <cfRule type="duplicateValues" dxfId="1348" priority="29576"/>
  </conditionalFormatting>
  <conditionalFormatting sqref="F174">
    <cfRule type="duplicateValues" dxfId="1347" priority="29563"/>
  </conditionalFormatting>
  <conditionalFormatting sqref="F174">
    <cfRule type="duplicateValues" dxfId="1346" priority="29561"/>
    <cfRule type="duplicateValues" dxfId="1345" priority="29562"/>
  </conditionalFormatting>
  <conditionalFormatting sqref="F175:F187">
    <cfRule type="duplicateValues" dxfId="1344" priority="29549"/>
  </conditionalFormatting>
  <conditionalFormatting sqref="F175:F187">
    <cfRule type="duplicateValues" dxfId="1343" priority="29547"/>
    <cfRule type="duplicateValues" dxfId="1342" priority="29548"/>
  </conditionalFormatting>
  <conditionalFormatting sqref="F180:F188">
    <cfRule type="duplicateValues" dxfId="1341" priority="29535"/>
  </conditionalFormatting>
  <conditionalFormatting sqref="F180:F188">
    <cfRule type="duplicateValues" dxfId="1340" priority="29533"/>
    <cfRule type="duplicateValues" dxfId="1339" priority="29534"/>
  </conditionalFormatting>
  <conditionalFormatting sqref="F188">
    <cfRule type="duplicateValues" dxfId="1338" priority="29521"/>
  </conditionalFormatting>
  <conditionalFormatting sqref="F188">
    <cfRule type="duplicateValues" dxfId="1337" priority="29519"/>
    <cfRule type="duplicateValues" dxfId="1336" priority="29520"/>
  </conditionalFormatting>
  <conditionalFormatting sqref="F189:F192">
    <cfRule type="duplicateValues" dxfId="1335" priority="29507"/>
  </conditionalFormatting>
  <conditionalFormatting sqref="F189:F192">
    <cfRule type="duplicateValues" dxfId="1334" priority="29505"/>
    <cfRule type="duplicateValues" dxfId="1333" priority="29506"/>
  </conditionalFormatting>
  <conditionalFormatting sqref="F193:F204">
    <cfRule type="duplicateValues" dxfId="1332" priority="29493"/>
  </conditionalFormatting>
  <conditionalFormatting sqref="F193:F204">
    <cfRule type="duplicateValues" dxfId="1331" priority="29491"/>
    <cfRule type="duplicateValues" dxfId="1330" priority="29492"/>
  </conditionalFormatting>
  <conditionalFormatting sqref="F205">
    <cfRule type="duplicateValues" dxfId="1329" priority="29479"/>
  </conditionalFormatting>
  <conditionalFormatting sqref="F205">
    <cfRule type="duplicateValues" dxfId="1328" priority="29477"/>
    <cfRule type="duplicateValues" dxfId="1327" priority="29478"/>
  </conditionalFormatting>
  <conditionalFormatting sqref="F207">
    <cfRule type="duplicateValues" dxfId="1326" priority="29465"/>
  </conditionalFormatting>
  <conditionalFormatting sqref="F207">
    <cfRule type="duplicateValues" dxfId="1325" priority="29463"/>
    <cfRule type="duplicateValues" dxfId="1324" priority="29464"/>
  </conditionalFormatting>
  <conditionalFormatting sqref="F208">
    <cfRule type="duplicateValues" dxfId="1323" priority="29451"/>
  </conditionalFormatting>
  <conditionalFormatting sqref="F208">
    <cfRule type="duplicateValues" dxfId="1322" priority="29449"/>
    <cfRule type="duplicateValues" dxfId="1321" priority="29450"/>
  </conditionalFormatting>
  <conditionalFormatting sqref="F209">
    <cfRule type="duplicateValues" dxfId="1320" priority="29448"/>
  </conditionalFormatting>
  <conditionalFormatting sqref="F209">
    <cfRule type="duplicateValues" dxfId="1319" priority="29446"/>
    <cfRule type="duplicateValues" dxfId="1318" priority="29447"/>
  </conditionalFormatting>
  <conditionalFormatting sqref="F208:F209">
    <cfRule type="duplicateValues" dxfId="1317" priority="29445"/>
  </conditionalFormatting>
  <conditionalFormatting sqref="F208:F209">
    <cfRule type="duplicateValues" dxfId="1316" priority="29443"/>
    <cfRule type="duplicateValues" dxfId="1315" priority="29444"/>
  </conditionalFormatting>
  <conditionalFormatting sqref="F210">
    <cfRule type="duplicateValues" dxfId="1314" priority="29420"/>
  </conditionalFormatting>
  <conditionalFormatting sqref="F210">
    <cfRule type="duplicateValues" dxfId="1313" priority="29418"/>
    <cfRule type="duplicateValues" dxfId="1312" priority="29419"/>
  </conditionalFormatting>
  <conditionalFormatting sqref="F211">
    <cfRule type="duplicateValues" dxfId="1311" priority="29417"/>
  </conditionalFormatting>
  <conditionalFormatting sqref="F211">
    <cfRule type="duplicateValues" dxfId="1310" priority="29415"/>
    <cfRule type="duplicateValues" dxfId="1309" priority="29416"/>
  </conditionalFormatting>
  <conditionalFormatting sqref="F212">
    <cfRule type="duplicateValues" dxfId="1308" priority="29414"/>
  </conditionalFormatting>
  <conditionalFormatting sqref="F212">
    <cfRule type="duplicateValues" dxfId="1307" priority="29412"/>
    <cfRule type="duplicateValues" dxfId="1306" priority="29413"/>
  </conditionalFormatting>
  <conditionalFormatting sqref="F213">
    <cfRule type="duplicateValues" dxfId="1305" priority="29411"/>
  </conditionalFormatting>
  <conditionalFormatting sqref="F213">
    <cfRule type="duplicateValues" dxfId="1304" priority="29409"/>
    <cfRule type="duplicateValues" dxfId="1303" priority="29410"/>
  </conditionalFormatting>
  <conditionalFormatting sqref="F211:F213">
    <cfRule type="duplicateValues" dxfId="1302" priority="29408"/>
  </conditionalFormatting>
  <conditionalFormatting sqref="F211:F213">
    <cfRule type="duplicateValues" dxfId="1301" priority="29406"/>
    <cfRule type="duplicateValues" dxfId="1300" priority="29407"/>
  </conditionalFormatting>
  <conditionalFormatting sqref="F214">
    <cfRule type="duplicateValues" dxfId="1299" priority="29372"/>
  </conditionalFormatting>
  <conditionalFormatting sqref="F214">
    <cfRule type="duplicateValues" dxfId="1298" priority="29370"/>
    <cfRule type="duplicateValues" dxfId="1297" priority="29371"/>
  </conditionalFormatting>
  <conditionalFormatting sqref="F215:F217">
    <cfRule type="duplicateValues" dxfId="1296" priority="29358"/>
  </conditionalFormatting>
  <conditionalFormatting sqref="F215:F217">
    <cfRule type="duplicateValues" dxfId="1295" priority="29356"/>
    <cfRule type="duplicateValues" dxfId="1294" priority="29357"/>
  </conditionalFormatting>
  <conditionalFormatting sqref="F218">
    <cfRule type="duplicateValues" dxfId="1293" priority="29344"/>
  </conditionalFormatting>
  <conditionalFormatting sqref="F218">
    <cfRule type="duplicateValues" dxfId="1292" priority="29342"/>
    <cfRule type="duplicateValues" dxfId="1291" priority="29343"/>
  </conditionalFormatting>
  <conditionalFormatting sqref="F219:F222">
    <cfRule type="duplicateValues" dxfId="1290" priority="29330"/>
  </conditionalFormatting>
  <conditionalFormatting sqref="F219:F222">
    <cfRule type="duplicateValues" dxfId="1289" priority="29328"/>
    <cfRule type="duplicateValues" dxfId="1288" priority="29329"/>
  </conditionalFormatting>
  <conditionalFormatting sqref="F223:F226">
    <cfRule type="duplicateValues" dxfId="1287" priority="29316"/>
  </conditionalFormatting>
  <conditionalFormatting sqref="F223:F226">
    <cfRule type="duplicateValues" dxfId="1286" priority="29314"/>
    <cfRule type="duplicateValues" dxfId="1285" priority="29315"/>
  </conditionalFormatting>
  <conditionalFormatting sqref="F223:F227">
    <cfRule type="duplicateValues" dxfId="1284" priority="29302"/>
  </conditionalFormatting>
  <conditionalFormatting sqref="F223:F227">
    <cfRule type="duplicateValues" dxfId="1283" priority="29300"/>
    <cfRule type="duplicateValues" dxfId="1282" priority="29301"/>
  </conditionalFormatting>
  <conditionalFormatting sqref="F227">
    <cfRule type="duplicateValues" dxfId="1281" priority="29288"/>
  </conditionalFormatting>
  <conditionalFormatting sqref="F227">
    <cfRule type="duplicateValues" dxfId="1280" priority="29286"/>
    <cfRule type="duplicateValues" dxfId="1279" priority="29287"/>
  </conditionalFormatting>
  <conditionalFormatting sqref="F228">
    <cfRule type="duplicateValues" dxfId="1278" priority="29274"/>
  </conditionalFormatting>
  <conditionalFormatting sqref="F228">
    <cfRule type="duplicateValues" dxfId="1277" priority="29272"/>
    <cfRule type="duplicateValues" dxfId="1276" priority="29273"/>
  </conditionalFormatting>
  <conditionalFormatting sqref="F229:F231">
    <cfRule type="duplicateValues" dxfId="1275" priority="29260"/>
  </conditionalFormatting>
  <conditionalFormatting sqref="F229:F231">
    <cfRule type="duplicateValues" dxfId="1274" priority="29258"/>
    <cfRule type="duplicateValues" dxfId="1273" priority="29259"/>
  </conditionalFormatting>
  <conditionalFormatting sqref="F229:F235">
    <cfRule type="duplicateValues" dxfId="1272" priority="29257"/>
  </conditionalFormatting>
  <conditionalFormatting sqref="F229:F235">
    <cfRule type="duplicateValues" dxfId="1271" priority="29255"/>
    <cfRule type="duplicateValues" dxfId="1270" priority="29256"/>
  </conditionalFormatting>
  <conditionalFormatting sqref="F232:F233">
    <cfRule type="duplicateValues" dxfId="1269" priority="29232"/>
  </conditionalFormatting>
  <conditionalFormatting sqref="F232:F233">
    <cfRule type="duplicateValues" dxfId="1268" priority="29230"/>
    <cfRule type="duplicateValues" dxfId="1267" priority="29231"/>
  </conditionalFormatting>
  <conditionalFormatting sqref="F234">
    <cfRule type="duplicateValues" dxfId="1266" priority="29218"/>
  </conditionalFormatting>
  <conditionalFormatting sqref="F234">
    <cfRule type="duplicateValues" dxfId="1265" priority="29216"/>
    <cfRule type="duplicateValues" dxfId="1264" priority="29217"/>
  </conditionalFormatting>
  <conditionalFormatting sqref="F235">
    <cfRule type="duplicateValues" dxfId="1263" priority="29204"/>
  </conditionalFormatting>
  <conditionalFormatting sqref="F235">
    <cfRule type="duplicateValues" dxfId="1262" priority="29202"/>
    <cfRule type="duplicateValues" dxfId="1261" priority="29203"/>
  </conditionalFormatting>
  <conditionalFormatting sqref="F236">
    <cfRule type="duplicateValues" dxfId="1260" priority="29190"/>
  </conditionalFormatting>
  <conditionalFormatting sqref="F236">
    <cfRule type="duplicateValues" dxfId="1259" priority="29188"/>
    <cfRule type="duplicateValues" dxfId="1258" priority="29189"/>
  </conditionalFormatting>
  <conditionalFormatting sqref="F237">
    <cfRule type="duplicateValues" dxfId="1257" priority="29176"/>
  </conditionalFormatting>
  <conditionalFormatting sqref="F237">
    <cfRule type="duplicateValues" dxfId="1256" priority="29174"/>
    <cfRule type="duplicateValues" dxfId="1255" priority="29175"/>
  </conditionalFormatting>
  <conditionalFormatting sqref="F238">
    <cfRule type="duplicateValues" dxfId="1254" priority="29162"/>
  </conditionalFormatting>
  <conditionalFormatting sqref="F238">
    <cfRule type="duplicateValues" dxfId="1253" priority="29160"/>
    <cfRule type="duplicateValues" dxfId="1252" priority="29161"/>
  </conditionalFormatting>
  <conditionalFormatting sqref="F239">
    <cfRule type="duplicateValues" dxfId="1251" priority="29148"/>
  </conditionalFormatting>
  <conditionalFormatting sqref="F239">
    <cfRule type="duplicateValues" dxfId="1250" priority="29146"/>
    <cfRule type="duplicateValues" dxfId="1249" priority="29147"/>
  </conditionalFormatting>
  <conditionalFormatting sqref="F240">
    <cfRule type="duplicateValues" dxfId="1248" priority="29134"/>
  </conditionalFormatting>
  <conditionalFormatting sqref="F240">
    <cfRule type="duplicateValues" dxfId="1247" priority="29132"/>
    <cfRule type="duplicateValues" dxfId="1246" priority="29133"/>
  </conditionalFormatting>
  <conditionalFormatting sqref="F1">
    <cfRule type="duplicateValues" dxfId="1245" priority="29118"/>
  </conditionalFormatting>
  <conditionalFormatting sqref="F2:F9">
    <cfRule type="duplicateValues" dxfId="1244" priority="29116"/>
  </conditionalFormatting>
  <conditionalFormatting sqref="F2:F9">
    <cfRule type="duplicateValues" dxfId="1243" priority="29112"/>
    <cfRule type="duplicateValues" dxfId="1242" priority="29113"/>
  </conditionalFormatting>
  <conditionalFormatting sqref="F10:F11">
    <cfRule type="duplicateValues" dxfId="1241" priority="29099"/>
  </conditionalFormatting>
  <conditionalFormatting sqref="F10:F11">
    <cfRule type="duplicateValues" dxfId="1240" priority="29095"/>
    <cfRule type="duplicateValues" dxfId="1239" priority="29096"/>
  </conditionalFormatting>
  <conditionalFormatting sqref="F12:F124">
    <cfRule type="duplicateValues" dxfId="1238" priority="29082"/>
  </conditionalFormatting>
  <conditionalFormatting sqref="F12:F124">
    <cfRule type="duplicateValues" dxfId="1237" priority="29078"/>
    <cfRule type="duplicateValues" dxfId="1236" priority="29079"/>
  </conditionalFormatting>
  <conditionalFormatting sqref="F125:F127">
    <cfRule type="duplicateValues" dxfId="1235" priority="29054"/>
  </conditionalFormatting>
  <conditionalFormatting sqref="F125:F127">
    <cfRule type="duplicateValues" dxfId="1234" priority="29052"/>
    <cfRule type="duplicateValues" dxfId="1233" priority="29053"/>
  </conditionalFormatting>
  <conditionalFormatting sqref="F128:F136">
    <cfRule type="duplicateValues" dxfId="1232" priority="29023"/>
  </conditionalFormatting>
  <conditionalFormatting sqref="F128:F136">
    <cfRule type="duplicateValues" dxfId="1231" priority="29021"/>
    <cfRule type="duplicateValues" dxfId="1230" priority="29022"/>
  </conditionalFormatting>
  <conditionalFormatting sqref="F137:F150">
    <cfRule type="duplicateValues" dxfId="1229" priority="28989"/>
  </conditionalFormatting>
  <conditionalFormatting sqref="F137:F150">
    <cfRule type="duplicateValues" dxfId="1228" priority="28987"/>
    <cfRule type="duplicateValues" dxfId="1227" priority="28988"/>
  </conditionalFormatting>
  <conditionalFormatting sqref="F151:F163">
    <cfRule type="duplicateValues" dxfId="1226" priority="28930"/>
  </conditionalFormatting>
  <conditionalFormatting sqref="F151:F163">
    <cfRule type="duplicateValues" dxfId="1225" priority="28928"/>
    <cfRule type="duplicateValues" dxfId="1224" priority="28929"/>
  </conditionalFormatting>
  <conditionalFormatting sqref="F164:F173">
    <cfRule type="duplicateValues" dxfId="1223" priority="28871"/>
  </conditionalFormatting>
  <conditionalFormatting sqref="F164:F173">
    <cfRule type="duplicateValues" dxfId="1222" priority="28869"/>
    <cfRule type="duplicateValues" dxfId="1221" priority="28870"/>
  </conditionalFormatting>
  <conditionalFormatting sqref="F175:F188">
    <cfRule type="duplicateValues" dxfId="1220" priority="28750"/>
  </conditionalFormatting>
  <conditionalFormatting sqref="F175:F188">
    <cfRule type="duplicateValues" dxfId="1219" priority="28748"/>
    <cfRule type="duplicateValues" dxfId="1218" priority="28749"/>
  </conditionalFormatting>
  <conditionalFormatting sqref="F189">
    <cfRule type="duplicateValues" dxfId="1217" priority="28638"/>
  </conditionalFormatting>
  <conditionalFormatting sqref="F189">
    <cfRule type="duplicateValues" dxfId="1216" priority="28636"/>
    <cfRule type="duplicateValues" dxfId="1215" priority="28637"/>
  </conditionalFormatting>
  <conditionalFormatting sqref="F190:F209">
    <cfRule type="duplicateValues" dxfId="1214" priority="28579"/>
  </conditionalFormatting>
  <conditionalFormatting sqref="F190:F209">
    <cfRule type="duplicateValues" dxfId="1213" priority="28577"/>
    <cfRule type="duplicateValues" dxfId="1212" priority="28578"/>
  </conditionalFormatting>
  <conditionalFormatting sqref="F210:F228">
    <cfRule type="duplicateValues" dxfId="1211" priority="28439"/>
  </conditionalFormatting>
  <conditionalFormatting sqref="F210:F228">
    <cfRule type="duplicateValues" dxfId="1210" priority="28437"/>
    <cfRule type="duplicateValues" dxfId="1209" priority="28438"/>
  </conditionalFormatting>
  <conditionalFormatting sqref="F229:F236">
    <cfRule type="duplicateValues" dxfId="1208" priority="28282"/>
  </conditionalFormatting>
  <conditionalFormatting sqref="F229:F236">
    <cfRule type="duplicateValues" dxfId="1207" priority="28280"/>
    <cfRule type="duplicateValues" dxfId="1206" priority="28281"/>
  </conditionalFormatting>
  <conditionalFormatting sqref="F238:F240">
    <cfRule type="duplicateValues" dxfId="1205" priority="28038"/>
  </conditionalFormatting>
  <conditionalFormatting sqref="F238:F240">
    <cfRule type="duplicateValues" dxfId="1204" priority="28036"/>
    <cfRule type="duplicateValues" dxfId="1203" priority="28037"/>
  </conditionalFormatting>
  <conditionalFormatting sqref="F1:F309 F311:F314 F316:F432 F437:F710 F718:F742 F744 F746:F1048576">
    <cfRule type="duplicateValues" dxfId="1202" priority="27853"/>
  </conditionalFormatting>
  <conditionalFormatting sqref="K718">
    <cfRule type="duplicateValues" dxfId="1201" priority="27852"/>
  </conditionalFormatting>
  <conditionalFormatting sqref="F241">
    <cfRule type="duplicateValues" dxfId="1200" priority="27851"/>
  </conditionalFormatting>
  <conditionalFormatting sqref="F241">
    <cfRule type="duplicateValues" dxfId="1199" priority="27847"/>
    <cfRule type="duplicateValues" dxfId="1198" priority="27848"/>
  </conditionalFormatting>
  <conditionalFormatting sqref="F242">
    <cfRule type="duplicateValues" dxfId="1197" priority="27802"/>
  </conditionalFormatting>
  <conditionalFormatting sqref="F242">
    <cfRule type="duplicateValues" dxfId="1196" priority="27798"/>
    <cfRule type="duplicateValues" dxfId="1195" priority="27799"/>
  </conditionalFormatting>
  <conditionalFormatting sqref="F243">
    <cfRule type="duplicateValues" dxfId="1194" priority="27753"/>
  </conditionalFormatting>
  <conditionalFormatting sqref="F243">
    <cfRule type="duplicateValues" dxfId="1193" priority="27749"/>
    <cfRule type="duplicateValues" dxfId="1192" priority="27750"/>
  </conditionalFormatting>
  <conditionalFormatting sqref="F241:F243">
    <cfRule type="duplicateValues" dxfId="1191" priority="27704"/>
  </conditionalFormatting>
  <conditionalFormatting sqref="F241:F243">
    <cfRule type="duplicateValues" dxfId="1190" priority="27700"/>
    <cfRule type="duplicateValues" dxfId="1189" priority="27701"/>
  </conditionalFormatting>
  <conditionalFormatting sqref="F244">
    <cfRule type="duplicateValues" dxfId="1188" priority="27371"/>
  </conditionalFormatting>
  <conditionalFormatting sqref="F244">
    <cfRule type="duplicateValues" dxfId="1187" priority="27367"/>
    <cfRule type="duplicateValues" dxfId="1186" priority="27368"/>
  </conditionalFormatting>
  <conditionalFormatting sqref="F245:F250">
    <cfRule type="duplicateValues" dxfId="1185" priority="27273"/>
  </conditionalFormatting>
  <conditionalFormatting sqref="F245:F250">
    <cfRule type="duplicateValues" dxfId="1184" priority="27269"/>
    <cfRule type="duplicateValues" dxfId="1183" priority="27270"/>
  </conditionalFormatting>
  <conditionalFormatting sqref="F244:F250">
    <cfRule type="duplicateValues" dxfId="1182" priority="27175"/>
  </conditionalFormatting>
  <conditionalFormatting sqref="F244:F250">
    <cfRule type="duplicateValues" dxfId="1181" priority="27171"/>
    <cfRule type="duplicateValues" dxfId="1180" priority="27172"/>
  </conditionalFormatting>
  <conditionalFormatting sqref="F251:F255">
    <cfRule type="duplicateValues" dxfId="1179" priority="26684"/>
  </conditionalFormatting>
  <conditionalFormatting sqref="F251:F255">
    <cfRule type="duplicateValues" dxfId="1178" priority="26680"/>
    <cfRule type="duplicateValues" dxfId="1177" priority="26681"/>
  </conditionalFormatting>
  <conditionalFormatting sqref="F256">
    <cfRule type="duplicateValues" dxfId="1176" priority="26437"/>
  </conditionalFormatting>
  <conditionalFormatting sqref="F256">
    <cfRule type="duplicateValues" dxfId="1175" priority="26435"/>
    <cfRule type="duplicateValues" dxfId="1174" priority="26436"/>
  </conditionalFormatting>
  <conditionalFormatting sqref="F257">
    <cfRule type="duplicateValues" dxfId="1173" priority="26349"/>
  </conditionalFormatting>
  <conditionalFormatting sqref="F257">
    <cfRule type="duplicateValues" dxfId="1172" priority="26345"/>
    <cfRule type="duplicateValues" dxfId="1171" priority="26346"/>
  </conditionalFormatting>
  <conditionalFormatting sqref="F258">
    <cfRule type="duplicateValues" dxfId="1170" priority="26251"/>
  </conditionalFormatting>
  <conditionalFormatting sqref="F258">
    <cfRule type="duplicateValues" dxfId="1169" priority="26247"/>
    <cfRule type="duplicateValues" dxfId="1168" priority="26248"/>
  </conditionalFormatting>
  <conditionalFormatting sqref="F259">
    <cfRule type="duplicateValues" dxfId="1167" priority="26100"/>
  </conditionalFormatting>
  <conditionalFormatting sqref="F259">
    <cfRule type="duplicateValues" dxfId="1166" priority="26098"/>
    <cfRule type="duplicateValues" dxfId="1165" priority="26099"/>
  </conditionalFormatting>
  <conditionalFormatting sqref="F260:F266">
    <cfRule type="duplicateValues" dxfId="1164" priority="26028"/>
  </conditionalFormatting>
  <conditionalFormatting sqref="F260:F266">
    <cfRule type="duplicateValues" dxfId="1163" priority="26026"/>
    <cfRule type="duplicateValues" dxfId="1162" priority="26027"/>
  </conditionalFormatting>
  <conditionalFormatting sqref="F267:F269">
    <cfRule type="duplicateValues" dxfId="1161" priority="25919"/>
  </conditionalFormatting>
  <conditionalFormatting sqref="F267:F269">
    <cfRule type="duplicateValues" dxfId="1160" priority="25917"/>
    <cfRule type="duplicateValues" dxfId="1159" priority="25918"/>
  </conditionalFormatting>
  <conditionalFormatting sqref="F270">
    <cfRule type="duplicateValues" dxfId="1158" priority="25768"/>
  </conditionalFormatting>
  <conditionalFormatting sqref="F270">
    <cfRule type="duplicateValues" dxfId="1157" priority="25766"/>
    <cfRule type="duplicateValues" dxfId="1156" priority="25767"/>
  </conditionalFormatting>
  <conditionalFormatting sqref="F271">
    <cfRule type="duplicateValues" dxfId="1155" priority="25707"/>
  </conditionalFormatting>
  <conditionalFormatting sqref="F271">
    <cfRule type="duplicateValues" dxfId="1154" priority="25705"/>
    <cfRule type="duplicateValues" dxfId="1153" priority="25706"/>
  </conditionalFormatting>
  <conditionalFormatting sqref="F270:F271">
    <cfRule type="duplicateValues" dxfId="1152" priority="25646"/>
  </conditionalFormatting>
  <conditionalFormatting sqref="F270:F271">
    <cfRule type="duplicateValues" dxfId="1151" priority="25642"/>
    <cfRule type="duplicateValues" dxfId="1150" priority="25643"/>
  </conditionalFormatting>
  <conditionalFormatting sqref="F272">
    <cfRule type="duplicateValues" dxfId="1149" priority="25533"/>
  </conditionalFormatting>
  <conditionalFormatting sqref="F272">
    <cfRule type="duplicateValues" dxfId="1148" priority="25531"/>
    <cfRule type="duplicateValues" dxfId="1147" priority="25532"/>
  </conditionalFormatting>
  <conditionalFormatting sqref="F273">
    <cfRule type="duplicateValues" dxfId="1146" priority="25295"/>
  </conditionalFormatting>
  <conditionalFormatting sqref="F273">
    <cfRule type="duplicateValues" dxfId="1145" priority="25293"/>
    <cfRule type="duplicateValues" dxfId="1144" priority="25294"/>
  </conditionalFormatting>
  <conditionalFormatting sqref="F274">
    <cfRule type="duplicateValues" dxfId="1143" priority="25117"/>
  </conditionalFormatting>
  <conditionalFormatting sqref="F274">
    <cfRule type="duplicateValues" dxfId="1142" priority="25115"/>
    <cfRule type="duplicateValues" dxfId="1141" priority="25116"/>
  </conditionalFormatting>
  <conditionalFormatting sqref="F275">
    <cfRule type="duplicateValues" dxfId="1140" priority="24931"/>
  </conditionalFormatting>
  <conditionalFormatting sqref="F275">
    <cfRule type="duplicateValues" dxfId="1139" priority="24929"/>
    <cfRule type="duplicateValues" dxfId="1138" priority="24930"/>
  </conditionalFormatting>
  <conditionalFormatting sqref="F276">
    <cfRule type="duplicateValues" dxfId="1137" priority="24737"/>
  </conditionalFormatting>
  <conditionalFormatting sqref="F276">
    <cfRule type="duplicateValues" dxfId="1136" priority="24735"/>
    <cfRule type="duplicateValues" dxfId="1135" priority="24736"/>
  </conditionalFormatting>
  <conditionalFormatting sqref="F277">
    <cfRule type="duplicateValues" dxfId="1134" priority="24383"/>
  </conditionalFormatting>
  <conditionalFormatting sqref="F277">
    <cfRule type="duplicateValues" dxfId="1133" priority="24381"/>
    <cfRule type="duplicateValues" dxfId="1132" priority="24382"/>
  </conditionalFormatting>
  <conditionalFormatting sqref="F278:F290">
    <cfRule type="duplicateValues" dxfId="1131" priority="24087"/>
  </conditionalFormatting>
  <conditionalFormatting sqref="F278:F290">
    <cfRule type="duplicateValues" dxfId="1130" priority="24085"/>
    <cfRule type="duplicateValues" dxfId="1129" priority="24086"/>
  </conditionalFormatting>
  <conditionalFormatting sqref="F277:F290">
    <cfRule type="duplicateValues" dxfId="1128" priority="23734"/>
  </conditionalFormatting>
  <conditionalFormatting sqref="F277:F290">
    <cfRule type="duplicateValues" dxfId="1127" priority="23732"/>
    <cfRule type="duplicateValues" dxfId="1126" priority="23733"/>
  </conditionalFormatting>
  <conditionalFormatting sqref="F291">
    <cfRule type="duplicateValues" dxfId="1125" priority="23625"/>
  </conditionalFormatting>
  <conditionalFormatting sqref="F291">
    <cfRule type="duplicateValues" dxfId="1124" priority="23623"/>
    <cfRule type="duplicateValues" dxfId="1123" priority="23624"/>
  </conditionalFormatting>
  <conditionalFormatting sqref="F292:F298">
    <cfRule type="duplicateValues" dxfId="1122" priority="23277"/>
  </conditionalFormatting>
  <conditionalFormatting sqref="F292:F298">
    <cfRule type="duplicateValues" dxfId="1121" priority="23275"/>
    <cfRule type="duplicateValues" dxfId="1120" priority="23276"/>
  </conditionalFormatting>
  <conditionalFormatting sqref="F291:F298">
    <cfRule type="duplicateValues" dxfId="1119" priority="22839"/>
  </conditionalFormatting>
  <conditionalFormatting sqref="F291:F298">
    <cfRule type="duplicateValues" dxfId="1118" priority="22837"/>
    <cfRule type="duplicateValues" dxfId="1117" priority="22838"/>
  </conditionalFormatting>
  <conditionalFormatting sqref="F299">
    <cfRule type="duplicateValues" dxfId="1116" priority="22688"/>
  </conditionalFormatting>
  <conditionalFormatting sqref="F299">
    <cfRule type="duplicateValues" dxfId="1115" priority="22686"/>
    <cfRule type="duplicateValues" dxfId="1114" priority="22687"/>
  </conditionalFormatting>
  <conditionalFormatting sqref="F300">
    <cfRule type="duplicateValues" dxfId="1113" priority="22225"/>
  </conditionalFormatting>
  <conditionalFormatting sqref="F300">
    <cfRule type="duplicateValues" dxfId="1112" priority="22223"/>
    <cfRule type="duplicateValues" dxfId="1111" priority="22224"/>
  </conditionalFormatting>
  <conditionalFormatting sqref="F301:F303">
    <cfRule type="duplicateValues" dxfId="1110" priority="21808"/>
  </conditionalFormatting>
  <conditionalFormatting sqref="F301:F303">
    <cfRule type="duplicateValues" dxfId="1109" priority="21806"/>
    <cfRule type="duplicateValues" dxfId="1108" priority="21807"/>
  </conditionalFormatting>
  <conditionalFormatting sqref="F300:F303">
    <cfRule type="duplicateValues" dxfId="1107" priority="21323"/>
  </conditionalFormatting>
  <conditionalFormatting sqref="F300:F303">
    <cfRule type="duplicateValues" dxfId="1106" priority="21321"/>
    <cfRule type="duplicateValues" dxfId="1105" priority="21322"/>
  </conditionalFormatting>
  <conditionalFormatting sqref="F304">
    <cfRule type="duplicateValues" dxfId="1104" priority="21183"/>
  </conditionalFormatting>
  <conditionalFormatting sqref="F304">
    <cfRule type="duplicateValues" dxfId="1103" priority="21181"/>
    <cfRule type="duplicateValues" dxfId="1102" priority="21182"/>
  </conditionalFormatting>
  <conditionalFormatting sqref="F305">
    <cfRule type="duplicateValues" dxfId="1101" priority="20615"/>
  </conditionalFormatting>
  <conditionalFormatting sqref="F305">
    <cfRule type="duplicateValues" dxfId="1100" priority="20613"/>
    <cfRule type="duplicateValues" dxfId="1099" priority="20614"/>
  </conditionalFormatting>
  <conditionalFormatting sqref="F306:F308">
    <cfRule type="duplicateValues" dxfId="1098" priority="19606"/>
  </conditionalFormatting>
  <conditionalFormatting sqref="F306:F308">
    <cfRule type="duplicateValues" dxfId="1097" priority="19604"/>
    <cfRule type="duplicateValues" dxfId="1096" priority="19605"/>
  </conditionalFormatting>
  <conditionalFormatting sqref="F309">
    <cfRule type="duplicateValues" dxfId="1095" priority="18675"/>
  </conditionalFormatting>
  <conditionalFormatting sqref="F309">
    <cfRule type="duplicateValues" dxfId="1094" priority="18673"/>
    <cfRule type="duplicateValues" dxfId="1093" priority="18674"/>
  </conditionalFormatting>
  <conditionalFormatting sqref="F311">
    <cfRule type="duplicateValues" dxfId="1092" priority="18604"/>
  </conditionalFormatting>
  <conditionalFormatting sqref="F311">
    <cfRule type="duplicateValues" dxfId="1091" priority="18602"/>
    <cfRule type="duplicateValues" dxfId="1090" priority="18603"/>
  </conditionalFormatting>
  <conditionalFormatting sqref="F312">
    <cfRule type="duplicateValues" dxfId="1089" priority="18547"/>
  </conditionalFormatting>
  <conditionalFormatting sqref="F312">
    <cfRule type="duplicateValues" dxfId="1088" priority="18545"/>
    <cfRule type="duplicateValues" dxfId="1087" priority="18546"/>
  </conditionalFormatting>
  <conditionalFormatting sqref="F313">
    <cfRule type="duplicateValues" dxfId="1086" priority="18536"/>
  </conditionalFormatting>
  <conditionalFormatting sqref="F313">
    <cfRule type="duplicateValues" dxfId="1085" priority="18534"/>
    <cfRule type="duplicateValues" dxfId="1084" priority="18535"/>
  </conditionalFormatting>
  <conditionalFormatting sqref="F312:F313">
    <cfRule type="duplicateValues" dxfId="1083" priority="18503"/>
  </conditionalFormatting>
  <conditionalFormatting sqref="F312:F313">
    <cfRule type="duplicateValues" dxfId="1082" priority="18501"/>
    <cfRule type="duplicateValues" dxfId="1081" priority="18502"/>
  </conditionalFormatting>
  <conditionalFormatting sqref="F314">
    <cfRule type="duplicateValues" dxfId="1080" priority="18489"/>
  </conditionalFormatting>
  <conditionalFormatting sqref="F314">
    <cfRule type="duplicateValues" dxfId="1079" priority="18487"/>
    <cfRule type="duplicateValues" dxfId="1078" priority="18488"/>
  </conditionalFormatting>
  <conditionalFormatting sqref="F316">
    <cfRule type="duplicateValues" dxfId="1077" priority="18381"/>
  </conditionalFormatting>
  <conditionalFormatting sqref="F316">
    <cfRule type="duplicateValues" dxfId="1076" priority="18379"/>
    <cfRule type="duplicateValues" dxfId="1075" priority="18380"/>
  </conditionalFormatting>
  <conditionalFormatting sqref="F317">
    <cfRule type="duplicateValues" dxfId="1074" priority="18338"/>
  </conditionalFormatting>
  <conditionalFormatting sqref="F317">
    <cfRule type="duplicateValues" dxfId="1073" priority="18336"/>
    <cfRule type="duplicateValues" dxfId="1072" priority="18337"/>
  </conditionalFormatting>
  <conditionalFormatting sqref="F318">
    <cfRule type="duplicateValues" dxfId="1071" priority="18317"/>
  </conditionalFormatting>
  <conditionalFormatting sqref="F318">
    <cfRule type="duplicateValues" dxfId="1070" priority="18315"/>
    <cfRule type="duplicateValues" dxfId="1069" priority="18316"/>
  </conditionalFormatting>
  <conditionalFormatting sqref="F319">
    <cfRule type="duplicateValues" dxfId="1068" priority="18296"/>
  </conditionalFormatting>
  <conditionalFormatting sqref="F319">
    <cfRule type="duplicateValues" dxfId="1067" priority="18294"/>
    <cfRule type="duplicateValues" dxfId="1066" priority="18295"/>
  </conditionalFormatting>
  <conditionalFormatting sqref="F317:F319">
    <cfRule type="duplicateValues" dxfId="1065" priority="18275"/>
  </conditionalFormatting>
  <conditionalFormatting sqref="F317:F319">
    <cfRule type="duplicateValues" dxfId="1064" priority="18273"/>
    <cfRule type="duplicateValues" dxfId="1063" priority="18274"/>
  </conditionalFormatting>
  <conditionalFormatting sqref="F320">
    <cfRule type="duplicateValues" dxfId="1062" priority="18199"/>
  </conditionalFormatting>
  <conditionalFormatting sqref="F320">
    <cfRule type="duplicateValues" dxfId="1061" priority="18197"/>
    <cfRule type="duplicateValues" dxfId="1060" priority="18198"/>
  </conditionalFormatting>
  <conditionalFormatting sqref="F321">
    <cfRule type="duplicateValues" dxfId="1059" priority="18157"/>
  </conditionalFormatting>
  <conditionalFormatting sqref="F321">
    <cfRule type="duplicateValues" dxfId="1058" priority="18155"/>
    <cfRule type="duplicateValues" dxfId="1057" priority="18156"/>
  </conditionalFormatting>
  <conditionalFormatting sqref="F320:F321">
    <cfRule type="duplicateValues" dxfId="1056" priority="18115"/>
  </conditionalFormatting>
  <conditionalFormatting sqref="F320:F321">
    <cfRule type="duplicateValues" dxfId="1055" priority="18113"/>
    <cfRule type="duplicateValues" dxfId="1054" priority="18114"/>
  </conditionalFormatting>
  <conditionalFormatting sqref="F322">
    <cfRule type="duplicateValues" dxfId="1053" priority="18018"/>
  </conditionalFormatting>
  <conditionalFormatting sqref="F322">
    <cfRule type="duplicateValues" dxfId="1052" priority="18016"/>
    <cfRule type="duplicateValues" dxfId="1051" priority="18017"/>
  </conditionalFormatting>
  <conditionalFormatting sqref="F323">
    <cfRule type="duplicateValues" dxfId="1050" priority="17883"/>
  </conditionalFormatting>
  <conditionalFormatting sqref="F323">
    <cfRule type="duplicateValues" dxfId="1049" priority="17881"/>
    <cfRule type="duplicateValues" dxfId="1048" priority="17882"/>
  </conditionalFormatting>
  <conditionalFormatting sqref="F324">
    <cfRule type="duplicateValues" dxfId="1047" priority="17781"/>
  </conditionalFormatting>
  <conditionalFormatting sqref="F324">
    <cfRule type="duplicateValues" dxfId="1046" priority="17779"/>
    <cfRule type="duplicateValues" dxfId="1045" priority="17780"/>
  </conditionalFormatting>
  <conditionalFormatting sqref="F323:F324">
    <cfRule type="duplicateValues" dxfId="1044" priority="17657"/>
  </conditionalFormatting>
  <conditionalFormatting sqref="F323:F324">
    <cfRule type="duplicateValues" dxfId="1043" priority="17655"/>
    <cfRule type="duplicateValues" dxfId="1042" priority="17656"/>
  </conditionalFormatting>
  <conditionalFormatting sqref="F325">
    <cfRule type="duplicateValues" dxfId="1041" priority="17643"/>
  </conditionalFormatting>
  <conditionalFormatting sqref="F325">
    <cfRule type="duplicateValues" dxfId="1040" priority="17641"/>
    <cfRule type="duplicateValues" dxfId="1039" priority="17642"/>
  </conditionalFormatting>
  <conditionalFormatting sqref="F326">
    <cfRule type="duplicateValues" dxfId="1038" priority="17459"/>
  </conditionalFormatting>
  <conditionalFormatting sqref="F326">
    <cfRule type="duplicateValues" dxfId="1037" priority="17457"/>
    <cfRule type="duplicateValues" dxfId="1036" priority="17458"/>
  </conditionalFormatting>
  <conditionalFormatting sqref="F327">
    <cfRule type="duplicateValues" dxfId="1035" priority="17185"/>
  </conditionalFormatting>
  <conditionalFormatting sqref="F327">
    <cfRule type="duplicateValues" dxfId="1034" priority="17183"/>
    <cfRule type="duplicateValues" dxfId="1033" priority="17184"/>
  </conditionalFormatting>
  <conditionalFormatting sqref="F328">
    <cfRule type="duplicateValues" dxfId="1032" priority="17119"/>
  </conditionalFormatting>
  <conditionalFormatting sqref="F328">
    <cfRule type="duplicateValues" dxfId="1031" priority="17117"/>
    <cfRule type="duplicateValues" dxfId="1030" priority="17118"/>
  </conditionalFormatting>
  <conditionalFormatting sqref="F329">
    <cfRule type="duplicateValues" dxfId="1029" priority="16992"/>
  </conditionalFormatting>
  <conditionalFormatting sqref="F329">
    <cfRule type="duplicateValues" dxfId="1028" priority="16990"/>
    <cfRule type="duplicateValues" dxfId="1027" priority="16991"/>
  </conditionalFormatting>
  <conditionalFormatting sqref="F330:F334">
    <cfRule type="duplicateValues" dxfId="1026" priority="33897"/>
  </conditionalFormatting>
  <conditionalFormatting sqref="F330:F334">
    <cfRule type="duplicateValues" dxfId="1025" priority="33898"/>
    <cfRule type="duplicateValues" dxfId="1024" priority="33899"/>
  </conditionalFormatting>
  <conditionalFormatting sqref="F329:F334">
    <cfRule type="duplicateValues" dxfId="1023" priority="16738"/>
  </conditionalFormatting>
  <conditionalFormatting sqref="F329:F334">
    <cfRule type="duplicateValues" dxfId="1022" priority="16736"/>
    <cfRule type="duplicateValues" dxfId="1021" priority="16737"/>
  </conditionalFormatting>
  <conditionalFormatting sqref="F335">
    <cfRule type="duplicateValues" dxfId="1020" priority="16710"/>
  </conditionalFormatting>
  <conditionalFormatting sqref="F335">
    <cfRule type="duplicateValues" dxfId="1019" priority="16708"/>
    <cfRule type="duplicateValues" dxfId="1018" priority="16709"/>
  </conditionalFormatting>
  <conditionalFormatting sqref="F336:F339">
    <cfRule type="duplicateValues" dxfId="1017" priority="16698"/>
  </conditionalFormatting>
  <conditionalFormatting sqref="F336:F339">
    <cfRule type="duplicateValues" dxfId="1016" priority="16696"/>
    <cfRule type="duplicateValues" dxfId="1015" priority="16697"/>
  </conditionalFormatting>
  <conditionalFormatting sqref="F335:F339">
    <cfRule type="duplicateValues" dxfId="1014" priority="16675"/>
  </conditionalFormatting>
  <conditionalFormatting sqref="F335:F339">
    <cfRule type="duplicateValues" dxfId="1013" priority="16673"/>
    <cfRule type="duplicateValues" dxfId="1012" priority="16674"/>
  </conditionalFormatting>
  <conditionalFormatting sqref="F340">
    <cfRule type="duplicateValues" dxfId="1011" priority="16661"/>
  </conditionalFormatting>
  <conditionalFormatting sqref="F340">
    <cfRule type="duplicateValues" dxfId="1010" priority="16659"/>
    <cfRule type="duplicateValues" dxfId="1009" priority="16660"/>
  </conditionalFormatting>
  <conditionalFormatting sqref="F341:F342">
    <cfRule type="duplicateValues" dxfId="1008" priority="16646"/>
  </conditionalFormatting>
  <conditionalFormatting sqref="F341:F342">
    <cfRule type="duplicateValues" dxfId="1007" priority="16644"/>
    <cfRule type="duplicateValues" dxfId="1006" priority="16645"/>
  </conditionalFormatting>
  <conditionalFormatting sqref="F340:F342">
    <cfRule type="duplicateValues" dxfId="1005" priority="16609"/>
  </conditionalFormatting>
  <conditionalFormatting sqref="F340:F342">
    <cfRule type="duplicateValues" dxfId="1004" priority="16607"/>
    <cfRule type="duplicateValues" dxfId="1003" priority="16608"/>
  </conditionalFormatting>
  <conditionalFormatting sqref="F343">
    <cfRule type="duplicateValues" dxfId="1002" priority="16581"/>
  </conditionalFormatting>
  <conditionalFormatting sqref="F343">
    <cfRule type="duplicateValues" dxfId="1001" priority="16579"/>
    <cfRule type="duplicateValues" dxfId="1000" priority="16580"/>
  </conditionalFormatting>
  <conditionalFormatting sqref="F344">
    <cfRule type="duplicateValues" dxfId="999" priority="16547"/>
  </conditionalFormatting>
  <conditionalFormatting sqref="F344">
    <cfRule type="duplicateValues" dxfId="998" priority="16545"/>
    <cfRule type="duplicateValues" dxfId="997" priority="16546"/>
  </conditionalFormatting>
  <conditionalFormatting sqref="F345">
    <cfRule type="duplicateValues" dxfId="996" priority="16476"/>
  </conditionalFormatting>
  <conditionalFormatting sqref="F345">
    <cfRule type="duplicateValues" dxfId="995" priority="16474"/>
    <cfRule type="duplicateValues" dxfId="994" priority="16475"/>
  </conditionalFormatting>
  <conditionalFormatting sqref="F327:F334">
    <cfRule type="duplicateValues" dxfId="993" priority="35939"/>
  </conditionalFormatting>
  <conditionalFormatting sqref="F327:F334">
    <cfRule type="duplicateValues" dxfId="992" priority="35940"/>
    <cfRule type="duplicateValues" dxfId="991" priority="35941"/>
  </conditionalFormatting>
  <conditionalFormatting sqref="F346">
    <cfRule type="duplicateValues" dxfId="990" priority="16462"/>
  </conditionalFormatting>
  <conditionalFormatting sqref="F346">
    <cfRule type="duplicateValues" dxfId="989" priority="16460"/>
    <cfRule type="duplicateValues" dxfId="988" priority="16461"/>
  </conditionalFormatting>
  <conditionalFormatting sqref="F347">
    <cfRule type="duplicateValues" dxfId="987" priority="16456"/>
  </conditionalFormatting>
  <conditionalFormatting sqref="F347">
    <cfRule type="duplicateValues" dxfId="986" priority="16454"/>
    <cfRule type="duplicateValues" dxfId="985" priority="16455"/>
  </conditionalFormatting>
  <conditionalFormatting sqref="F346:F347">
    <cfRule type="duplicateValues" dxfId="984" priority="16450"/>
  </conditionalFormatting>
  <conditionalFormatting sqref="F346:F347">
    <cfRule type="duplicateValues" dxfId="983" priority="16448"/>
    <cfRule type="duplicateValues" dxfId="982" priority="16449"/>
  </conditionalFormatting>
  <conditionalFormatting sqref="F348">
    <cfRule type="duplicateValues" dxfId="981" priority="16414"/>
  </conditionalFormatting>
  <conditionalFormatting sqref="F348">
    <cfRule type="duplicateValues" dxfId="980" priority="16412"/>
    <cfRule type="duplicateValues" dxfId="979" priority="16413"/>
  </conditionalFormatting>
  <conditionalFormatting sqref="F310">
    <cfRule type="duplicateValues" dxfId="978" priority="16352"/>
  </conditionalFormatting>
  <conditionalFormatting sqref="F310">
    <cfRule type="duplicateValues" dxfId="977" priority="16349"/>
    <cfRule type="duplicateValues" dxfId="976" priority="16350"/>
  </conditionalFormatting>
  <conditionalFormatting sqref="F315">
    <cfRule type="duplicateValues" dxfId="975" priority="16326"/>
  </conditionalFormatting>
  <conditionalFormatting sqref="F315">
    <cfRule type="duplicateValues" dxfId="974" priority="16323"/>
    <cfRule type="duplicateValues" dxfId="973" priority="16324"/>
  </conditionalFormatting>
  <conditionalFormatting sqref="F349">
    <cfRule type="duplicateValues" dxfId="972" priority="16311"/>
  </conditionalFormatting>
  <conditionalFormatting sqref="F349">
    <cfRule type="duplicateValues" dxfId="971" priority="16309"/>
    <cfRule type="duplicateValues" dxfId="970" priority="16310"/>
  </conditionalFormatting>
  <conditionalFormatting sqref="F350">
    <cfRule type="duplicateValues" dxfId="969" priority="16283"/>
  </conditionalFormatting>
  <conditionalFormatting sqref="F350">
    <cfRule type="duplicateValues" dxfId="968" priority="16281"/>
    <cfRule type="duplicateValues" dxfId="967" priority="16282"/>
  </conditionalFormatting>
  <conditionalFormatting sqref="F351">
    <cfRule type="duplicateValues" dxfId="966" priority="16277"/>
  </conditionalFormatting>
  <conditionalFormatting sqref="F351">
    <cfRule type="duplicateValues" dxfId="965" priority="16275"/>
    <cfRule type="duplicateValues" dxfId="964" priority="16276"/>
  </conditionalFormatting>
  <conditionalFormatting sqref="F350:F351">
    <cfRule type="duplicateValues" dxfId="963" priority="16271"/>
  </conditionalFormatting>
  <conditionalFormatting sqref="F350:F351">
    <cfRule type="duplicateValues" dxfId="962" priority="16269"/>
    <cfRule type="duplicateValues" dxfId="961" priority="16270"/>
  </conditionalFormatting>
  <conditionalFormatting sqref="F352">
    <cfRule type="duplicateValues" dxfId="960" priority="16221"/>
  </conditionalFormatting>
  <conditionalFormatting sqref="F352">
    <cfRule type="duplicateValues" dxfId="959" priority="16219"/>
    <cfRule type="duplicateValues" dxfId="958" priority="16220"/>
  </conditionalFormatting>
  <conditionalFormatting sqref="F353">
    <cfRule type="duplicateValues" dxfId="957" priority="16209"/>
  </conditionalFormatting>
  <conditionalFormatting sqref="F353">
    <cfRule type="duplicateValues" dxfId="956" priority="16207"/>
    <cfRule type="duplicateValues" dxfId="955" priority="16208"/>
  </conditionalFormatting>
  <conditionalFormatting sqref="F352:F353">
    <cfRule type="duplicateValues" dxfId="954" priority="16197"/>
  </conditionalFormatting>
  <conditionalFormatting sqref="F352:F353">
    <cfRule type="duplicateValues" dxfId="953" priority="16195"/>
    <cfRule type="duplicateValues" dxfId="952" priority="16196"/>
  </conditionalFormatting>
  <conditionalFormatting sqref="F354">
    <cfRule type="duplicateValues" dxfId="951" priority="16106"/>
  </conditionalFormatting>
  <conditionalFormatting sqref="F354">
    <cfRule type="duplicateValues" dxfId="950" priority="16104"/>
    <cfRule type="duplicateValues" dxfId="949" priority="16105"/>
  </conditionalFormatting>
  <conditionalFormatting sqref="F355">
    <cfRule type="duplicateValues" dxfId="948" priority="16082"/>
  </conditionalFormatting>
  <conditionalFormatting sqref="F355">
    <cfRule type="duplicateValues" dxfId="947" priority="16080"/>
    <cfRule type="duplicateValues" dxfId="946" priority="16081"/>
  </conditionalFormatting>
  <conditionalFormatting sqref="F356">
    <cfRule type="duplicateValues" dxfId="945" priority="16058"/>
  </conditionalFormatting>
  <conditionalFormatting sqref="F356">
    <cfRule type="duplicateValues" dxfId="944" priority="16056"/>
    <cfRule type="duplicateValues" dxfId="943" priority="16057"/>
  </conditionalFormatting>
  <conditionalFormatting sqref="F357">
    <cfRule type="duplicateValues" dxfId="942" priority="16034"/>
  </conditionalFormatting>
  <conditionalFormatting sqref="F357">
    <cfRule type="duplicateValues" dxfId="941" priority="16032"/>
    <cfRule type="duplicateValues" dxfId="940" priority="16033"/>
  </conditionalFormatting>
  <conditionalFormatting sqref="F358">
    <cfRule type="duplicateValues" dxfId="939" priority="16010"/>
  </conditionalFormatting>
  <conditionalFormatting sqref="F358">
    <cfRule type="duplicateValues" dxfId="938" priority="16008"/>
    <cfRule type="duplicateValues" dxfId="937" priority="16009"/>
  </conditionalFormatting>
  <conditionalFormatting sqref="F359">
    <cfRule type="duplicateValues" dxfId="936" priority="15986"/>
  </conditionalFormatting>
  <conditionalFormatting sqref="F359">
    <cfRule type="duplicateValues" dxfId="935" priority="15984"/>
    <cfRule type="duplicateValues" dxfId="934" priority="15985"/>
  </conditionalFormatting>
  <conditionalFormatting sqref="F360">
    <cfRule type="duplicateValues" dxfId="933" priority="15962"/>
  </conditionalFormatting>
  <conditionalFormatting sqref="F360">
    <cfRule type="duplicateValues" dxfId="932" priority="15960"/>
    <cfRule type="duplicateValues" dxfId="931" priority="15961"/>
  </conditionalFormatting>
  <conditionalFormatting sqref="F354:F360">
    <cfRule type="duplicateValues" dxfId="930" priority="15938"/>
  </conditionalFormatting>
  <conditionalFormatting sqref="F354:F360">
    <cfRule type="duplicateValues" dxfId="929" priority="15936"/>
    <cfRule type="duplicateValues" dxfId="928" priority="15937"/>
  </conditionalFormatting>
  <conditionalFormatting sqref="F361">
    <cfRule type="duplicateValues" dxfId="927" priority="15704"/>
  </conditionalFormatting>
  <conditionalFormatting sqref="F361">
    <cfRule type="duplicateValues" dxfId="926" priority="15702"/>
    <cfRule type="duplicateValues" dxfId="925" priority="15703"/>
  </conditionalFormatting>
  <conditionalFormatting sqref="F362">
    <cfRule type="duplicateValues" dxfId="924" priority="15656"/>
  </conditionalFormatting>
  <conditionalFormatting sqref="F362">
    <cfRule type="duplicateValues" dxfId="923" priority="15654"/>
    <cfRule type="duplicateValues" dxfId="922" priority="15655"/>
  </conditionalFormatting>
  <conditionalFormatting sqref="F363">
    <cfRule type="duplicateValues" dxfId="921" priority="15608"/>
  </conditionalFormatting>
  <conditionalFormatting sqref="F363">
    <cfRule type="duplicateValues" dxfId="920" priority="15606"/>
    <cfRule type="duplicateValues" dxfId="919" priority="15607"/>
  </conditionalFormatting>
  <conditionalFormatting sqref="F364">
    <cfRule type="duplicateValues" dxfId="918" priority="15560"/>
  </conditionalFormatting>
  <conditionalFormatting sqref="F364">
    <cfRule type="duplicateValues" dxfId="917" priority="15558"/>
    <cfRule type="duplicateValues" dxfId="916" priority="15559"/>
  </conditionalFormatting>
  <conditionalFormatting sqref="F361:F364">
    <cfRule type="duplicateValues" dxfId="915" priority="15512"/>
  </conditionalFormatting>
  <conditionalFormatting sqref="F361:F364">
    <cfRule type="duplicateValues" dxfId="914" priority="15510"/>
    <cfRule type="duplicateValues" dxfId="913" priority="15511"/>
  </conditionalFormatting>
  <conditionalFormatting sqref="F365">
    <cfRule type="duplicateValues" dxfId="912" priority="15298"/>
  </conditionalFormatting>
  <conditionalFormatting sqref="F365">
    <cfRule type="duplicateValues" dxfId="911" priority="15296"/>
    <cfRule type="duplicateValues" dxfId="910" priority="15297"/>
  </conditionalFormatting>
  <conditionalFormatting sqref="F366">
    <cfRule type="duplicateValues" dxfId="909" priority="15270"/>
  </conditionalFormatting>
  <conditionalFormatting sqref="F366">
    <cfRule type="duplicateValues" dxfId="908" priority="15268"/>
    <cfRule type="duplicateValues" dxfId="907" priority="15269"/>
  </conditionalFormatting>
  <conditionalFormatting sqref="F367">
    <cfRule type="duplicateValues" dxfId="906" priority="15214"/>
  </conditionalFormatting>
  <conditionalFormatting sqref="F367">
    <cfRule type="duplicateValues" dxfId="905" priority="15212"/>
    <cfRule type="duplicateValues" dxfId="904" priority="15213"/>
  </conditionalFormatting>
  <conditionalFormatting sqref="F368">
    <cfRule type="duplicateValues" dxfId="903" priority="15177"/>
  </conditionalFormatting>
  <conditionalFormatting sqref="F368">
    <cfRule type="duplicateValues" dxfId="902" priority="15175"/>
    <cfRule type="duplicateValues" dxfId="901" priority="15176"/>
  </conditionalFormatting>
  <conditionalFormatting sqref="F369">
    <cfRule type="duplicateValues" dxfId="900" priority="15053"/>
  </conditionalFormatting>
  <conditionalFormatting sqref="F369">
    <cfRule type="duplicateValues" dxfId="899" priority="15051"/>
    <cfRule type="duplicateValues" dxfId="898" priority="15052"/>
  </conditionalFormatting>
  <conditionalFormatting sqref="F370">
    <cfRule type="duplicateValues" dxfId="897" priority="14951"/>
  </conditionalFormatting>
  <conditionalFormatting sqref="F370">
    <cfRule type="duplicateValues" dxfId="896" priority="14949"/>
    <cfRule type="duplicateValues" dxfId="895" priority="14950"/>
  </conditionalFormatting>
  <conditionalFormatting sqref="F371">
    <cfRule type="duplicateValues" dxfId="894" priority="14849"/>
  </conditionalFormatting>
  <conditionalFormatting sqref="F371">
    <cfRule type="duplicateValues" dxfId="893" priority="14847"/>
    <cfRule type="duplicateValues" dxfId="892" priority="14848"/>
  </conditionalFormatting>
  <conditionalFormatting sqref="F372">
    <cfRule type="duplicateValues" dxfId="891" priority="14747"/>
  </conditionalFormatting>
  <conditionalFormatting sqref="F372">
    <cfRule type="duplicateValues" dxfId="890" priority="14745"/>
    <cfRule type="duplicateValues" dxfId="889" priority="14746"/>
  </conditionalFormatting>
  <conditionalFormatting sqref="F369:F372">
    <cfRule type="duplicateValues" dxfId="888" priority="14645"/>
  </conditionalFormatting>
  <conditionalFormatting sqref="F369:F372">
    <cfRule type="duplicateValues" dxfId="887" priority="14643"/>
    <cfRule type="duplicateValues" dxfId="886" priority="14644"/>
  </conditionalFormatting>
  <conditionalFormatting sqref="F368:F372">
    <cfRule type="duplicateValues" dxfId="885" priority="14209"/>
  </conditionalFormatting>
  <conditionalFormatting sqref="F368:F372">
    <cfRule type="duplicateValues" dxfId="884" priority="14207"/>
    <cfRule type="duplicateValues" dxfId="883" priority="14208"/>
  </conditionalFormatting>
  <conditionalFormatting sqref="F373">
    <cfRule type="duplicateValues" dxfId="882" priority="14013"/>
  </conditionalFormatting>
  <conditionalFormatting sqref="F373">
    <cfRule type="duplicateValues" dxfId="881" priority="14011"/>
    <cfRule type="duplicateValues" dxfId="880" priority="14012"/>
  </conditionalFormatting>
  <conditionalFormatting sqref="F374">
    <cfRule type="duplicateValues" dxfId="879" priority="13713"/>
  </conditionalFormatting>
  <conditionalFormatting sqref="F374">
    <cfRule type="duplicateValues" dxfId="878" priority="13711"/>
    <cfRule type="duplicateValues" dxfId="877" priority="13712"/>
  </conditionalFormatting>
  <conditionalFormatting sqref="F375">
    <cfRule type="duplicateValues" dxfId="876" priority="13413"/>
  </conditionalFormatting>
  <conditionalFormatting sqref="F375">
    <cfRule type="duplicateValues" dxfId="875" priority="13411"/>
    <cfRule type="duplicateValues" dxfId="874" priority="13412"/>
  </conditionalFormatting>
  <conditionalFormatting sqref="F373:F375">
    <cfRule type="duplicateValues" dxfId="873" priority="13113"/>
  </conditionalFormatting>
  <conditionalFormatting sqref="F373:F375">
    <cfRule type="duplicateValues" dxfId="872" priority="13111"/>
    <cfRule type="duplicateValues" dxfId="871" priority="13112"/>
  </conditionalFormatting>
  <conditionalFormatting sqref="F376">
    <cfRule type="duplicateValues" dxfId="870" priority="12313"/>
  </conditionalFormatting>
  <conditionalFormatting sqref="F376">
    <cfRule type="duplicateValues" dxfId="869" priority="12311"/>
    <cfRule type="duplicateValues" dxfId="868" priority="12312"/>
  </conditionalFormatting>
  <conditionalFormatting sqref="F377">
    <cfRule type="duplicateValues" dxfId="867" priority="12298"/>
  </conditionalFormatting>
  <conditionalFormatting sqref="F377">
    <cfRule type="duplicateValues" dxfId="866" priority="12296"/>
    <cfRule type="duplicateValues" dxfId="865" priority="12297"/>
  </conditionalFormatting>
  <conditionalFormatting sqref="F376:F377">
    <cfRule type="duplicateValues" dxfId="864" priority="12283"/>
  </conditionalFormatting>
  <conditionalFormatting sqref="F376:F377">
    <cfRule type="duplicateValues" dxfId="863" priority="12281"/>
    <cfRule type="duplicateValues" dxfId="862" priority="12282"/>
  </conditionalFormatting>
  <conditionalFormatting sqref="F378">
    <cfRule type="duplicateValues" dxfId="861" priority="12202"/>
  </conditionalFormatting>
  <conditionalFormatting sqref="F378">
    <cfRule type="duplicateValues" dxfId="860" priority="12200"/>
    <cfRule type="duplicateValues" dxfId="859" priority="12201"/>
  </conditionalFormatting>
  <conditionalFormatting sqref="F379:F382">
    <cfRule type="duplicateValues" dxfId="858" priority="11602"/>
  </conditionalFormatting>
  <conditionalFormatting sqref="F379:F382">
    <cfRule type="duplicateValues" dxfId="857" priority="11600"/>
    <cfRule type="duplicateValues" dxfId="856" priority="11601"/>
  </conditionalFormatting>
  <conditionalFormatting sqref="F378:F382">
    <cfRule type="duplicateValues" dxfId="855" priority="11002"/>
  </conditionalFormatting>
  <conditionalFormatting sqref="F378:F382">
    <cfRule type="duplicateValues" dxfId="854" priority="11000"/>
    <cfRule type="duplicateValues" dxfId="853" priority="11001"/>
  </conditionalFormatting>
  <conditionalFormatting sqref="F383">
    <cfRule type="duplicateValues" dxfId="852" priority="10091"/>
  </conditionalFormatting>
  <conditionalFormatting sqref="F383">
    <cfRule type="duplicateValues" dxfId="851" priority="10089"/>
    <cfRule type="duplicateValues" dxfId="850" priority="10090"/>
  </conditionalFormatting>
  <conditionalFormatting sqref="F384">
    <cfRule type="duplicateValues" dxfId="849" priority="8841"/>
  </conditionalFormatting>
  <conditionalFormatting sqref="F384">
    <cfRule type="duplicateValues" dxfId="848" priority="8839"/>
    <cfRule type="duplicateValues" dxfId="847" priority="8840"/>
  </conditionalFormatting>
  <conditionalFormatting sqref="F385">
    <cfRule type="duplicateValues" dxfId="846" priority="7557"/>
  </conditionalFormatting>
  <conditionalFormatting sqref="F385">
    <cfRule type="duplicateValues" dxfId="845" priority="7555"/>
    <cfRule type="duplicateValues" dxfId="844" priority="7556"/>
  </conditionalFormatting>
  <conditionalFormatting sqref="F386:F389">
    <cfRule type="duplicateValues" dxfId="843" priority="7483"/>
  </conditionalFormatting>
  <conditionalFormatting sqref="F386:F389">
    <cfRule type="duplicateValues" dxfId="842" priority="7481"/>
    <cfRule type="duplicateValues" dxfId="841" priority="7482"/>
  </conditionalFormatting>
  <conditionalFormatting sqref="F390">
    <cfRule type="duplicateValues" dxfId="840" priority="7335"/>
  </conditionalFormatting>
  <conditionalFormatting sqref="F390">
    <cfRule type="duplicateValues" dxfId="839" priority="7333"/>
    <cfRule type="duplicateValues" dxfId="838" priority="7334"/>
  </conditionalFormatting>
  <conditionalFormatting sqref="F390:F432">
    <cfRule type="duplicateValues" dxfId="837" priority="5907"/>
  </conditionalFormatting>
  <conditionalFormatting sqref="F390:F432">
    <cfRule type="duplicateValues" dxfId="836" priority="5905"/>
    <cfRule type="duplicateValues" dxfId="835" priority="5906"/>
  </conditionalFormatting>
  <conditionalFormatting sqref="F433:F436">
    <cfRule type="duplicateValues" dxfId="834" priority="5893"/>
  </conditionalFormatting>
  <conditionalFormatting sqref="F433:F436">
    <cfRule type="duplicateValues" dxfId="833" priority="5889"/>
    <cfRule type="duplicateValues" dxfId="832" priority="5890"/>
  </conditionalFormatting>
  <conditionalFormatting sqref="F437:F443">
    <cfRule type="duplicateValues" dxfId="831" priority="5764"/>
  </conditionalFormatting>
  <conditionalFormatting sqref="F437:F443">
    <cfRule type="duplicateValues" dxfId="830" priority="5762"/>
    <cfRule type="duplicateValues" dxfId="829" priority="5763"/>
  </conditionalFormatting>
  <conditionalFormatting sqref="F444">
    <cfRule type="duplicateValues" dxfId="828" priority="5736"/>
  </conditionalFormatting>
  <conditionalFormatting sqref="F444">
    <cfRule type="duplicateValues" dxfId="827" priority="5734"/>
    <cfRule type="duplicateValues" dxfId="826" priority="5735"/>
  </conditionalFormatting>
  <conditionalFormatting sqref="F445">
    <cfRule type="duplicateValues" dxfId="825" priority="5691"/>
  </conditionalFormatting>
  <conditionalFormatting sqref="F445">
    <cfRule type="duplicateValues" dxfId="824" priority="5689"/>
    <cfRule type="duplicateValues" dxfId="823" priority="5690"/>
  </conditionalFormatting>
  <conditionalFormatting sqref="F446">
    <cfRule type="duplicateValues" dxfId="822" priority="5673"/>
  </conditionalFormatting>
  <conditionalFormatting sqref="F446">
    <cfRule type="duplicateValues" dxfId="821" priority="5671"/>
    <cfRule type="duplicateValues" dxfId="820" priority="5672"/>
  </conditionalFormatting>
  <conditionalFormatting sqref="F447:F455">
    <cfRule type="duplicateValues" dxfId="819" priority="5655"/>
  </conditionalFormatting>
  <conditionalFormatting sqref="F447:F455">
    <cfRule type="duplicateValues" dxfId="818" priority="5653"/>
    <cfRule type="duplicateValues" dxfId="817" priority="5654"/>
  </conditionalFormatting>
  <conditionalFormatting sqref="F448:F455">
    <cfRule type="duplicateValues" dxfId="816" priority="5525"/>
  </conditionalFormatting>
  <conditionalFormatting sqref="F448:F455">
    <cfRule type="duplicateValues" dxfId="815" priority="5523"/>
    <cfRule type="duplicateValues" dxfId="814" priority="5524"/>
  </conditionalFormatting>
  <conditionalFormatting sqref="F456">
    <cfRule type="duplicateValues" dxfId="813" priority="5477"/>
  </conditionalFormatting>
  <conditionalFormatting sqref="F456">
    <cfRule type="duplicateValues" dxfId="812" priority="5475"/>
    <cfRule type="duplicateValues" dxfId="811" priority="5476"/>
  </conditionalFormatting>
  <conditionalFormatting sqref="F457:F466">
    <cfRule type="duplicateValues" dxfId="810" priority="5276"/>
  </conditionalFormatting>
  <conditionalFormatting sqref="F457:F466">
    <cfRule type="duplicateValues" dxfId="809" priority="5274"/>
    <cfRule type="duplicateValues" dxfId="808" priority="5275"/>
  </conditionalFormatting>
  <conditionalFormatting sqref="F467:F502">
    <cfRule type="duplicateValues" dxfId="807" priority="4885"/>
  </conditionalFormatting>
  <conditionalFormatting sqref="F467:F502">
    <cfRule type="duplicateValues" dxfId="806" priority="4883"/>
    <cfRule type="duplicateValues" dxfId="805" priority="4884"/>
  </conditionalFormatting>
  <conditionalFormatting sqref="F503:F504">
    <cfRule type="duplicateValues" dxfId="804" priority="4717"/>
  </conditionalFormatting>
  <conditionalFormatting sqref="F503:F504">
    <cfRule type="duplicateValues" dxfId="803" priority="4715"/>
    <cfRule type="duplicateValues" dxfId="802" priority="4716"/>
  </conditionalFormatting>
  <conditionalFormatting sqref="F505">
    <cfRule type="duplicateValues" dxfId="801" priority="4634"/>
  </conditionalFormatting>
  <conditionalFormatting sqref="F505">
    <cfRule type="duplicateValues" dxfId="800" priority="4632"/>
    <cfRule type="duplicateValues" dxfId="799" priority="4633"/>
  </conditionalFormatting>
  <conditionalFormatting sqref="F506">
    <cfRule type="duplicateValues" dxfId="798" priority="4573"/>
  </conditionalFormatting>
  <conditionalFormatting sqref="F506">
    <cfRule type="duplicateValues" dxfId="797" priority="4571"/>
    <cfRule type="duplicateValues" dxfId="796" priority="4572"/>
  </conditionalFormatting>
  <conditionalFormatting sqref="F507">
    <cfRule type="duplicateValues" dxfId="795" priority="4530"/>
  </conditionalFormatting>
  <conditionalFormatting sqref="F507">
    <cfRule type="duplicateValues" dxfId="794" priority="4528"/>
    <cfRule type="duplicateValues" dxfId="793" priority="4529"/>
  </conditionalFormatting>
  <conditionalFormatting sqref="F508">
    <cfRule type="duplicateValues" dxfId="792" priority="4502"/>
  </conditionalFormatting>
  <conditionalFormatting sqref="F508">
    <cfRule type="duplicateValues" dxfId="791" priority="4500"/>
    <cfRule type="duplicateValues" dxfId="790" priority="4501"/>
  </conditionalFormatting>
  <conditionalFormatting sqref="F509">
    <cfRule type="duplicateValues" dxfId="789" priority="4474"/>
  </conditionalFormatting>
  <conditionalFormatting sqref="F509">
    <cfRule type="duplicateValues" dxfId="788" priority="4472"/>
    <cfRule type="duplicateValues" dxfId="787" priority="4473"/>
  </conditionalFormatting>
  <conditionalFormatting sqref="F507:F509">
    <cfRule type="duplicateValues" dxfId="786" priority="4444"/>
  </conditionalFormatting>
  <conditionalFormatting sqref="F507:F509">
    <cfRule type="duplicateValues" dxfId="785" priority="4442"/>
    <cfRule type="duplicateValues" dxfId="784" priority="4443"/>
  </conditionalFormatting>
  <conditionalFormatting sqref="F510:F553">
    <cfRule type="duplicateValues" dxfId="783" priority="4353"/>
  </conditionalFormatting>
  <conditionalFormatting sqref="F510:F553">
    <cfRule type="duplicateValues" dxfId="782" priority="4351"/>
    <cfRule type="duplicateValues" dxfId="781" priority="4352"/>
  </conditionalFormatting>
  <conditionalFormatting sqref="F523:F553">
    <cfRule type="duplicateValues" dxfId="780" priority="4276"/>
  </conditionalFormatting>
  <conditionalFormatting sqref="F523:F553">
    <cfRule type="duplicateValues" dxfId="779" priority="4274"/>
    <cfRule type="duplicateValues" dxfId="778" priority="4275"/>
  </conditionalFormatting>
  <conditionalFormatting sqref="F554:F567">
    <cfRule type="duplicateValues" dxfId="777" priority="3698"/>
  </conditionalFormatting>
  <conditionalFormatting sqref="F554:F567">
    <cfRule type="duplicateValues" dxfId="776" priority="3696"/>
    <cfRule type="duplicateValues" dxfId="775" priority="3697"/>
  </conditionalFormatting>
  <conditionalFormatting sqref="F555:F576">
    <cfRule type="duplicateValues" dxfId="774" priority="2762"/>
  </conditionalFormatting>
  <conditionalFormatting sqref="F555:F576">
    <cfRule type="duplicateValues" dxfId="773" priority="2760"/>
    <cfRule type="duplicateValues" dxfId="772" priority="2761"/>
  </conditionalFormatting>
  <conditionalFormatting sqref="F576">
    <cfRule type="duplicateValues" dxfId="771" priority="2475"/>
  </conditionalFormatting>
  <conditionalFormatting sqref="F576">
    <cfRule type="duplicateValues" dxfId="770" priority="2473"/>
    <cfRule type="duplicateValues" dxfId="769" priority="2474"/>
  </conditionalFormatting>
  <conditionalFormatting sqref="F577">
    <cfRule type="duplicateValues" dxfId="768" priority="2309"/>
  </conditionalFormatting>
  <conditionalFormatting sqref="F577">
    <cfRule type="duplicateValues" dxfId="767" priority="2307"/>
    <cfRule type="duplicateValues" dxfId="766" priority="2308"/>
  </conditionalFormatting>
  <conditionalFormatting sqref="F578:F606">
    <cfRule type="duplicateValues" dxfId="765" priority="2212"/>
  </conditionalFormatting>
  <conditionalFormatting sqref="F578:F606">
    <cfRule type="duplicateValues" dxfId="764" priority="2210"/>
    <cfRule type="duplicateValues" dxfId="763" priority="2211"/>
  </conditionalFormatting>
  <conditionalFormatting sqref="F607:F616">
    <cfRule type="duplicateValues" dxfId="762" priority="2096"/>
  </conditionalFormatting>
  <conditionalFormatting sqref="F607:F616">
    <cfRule type="duplicateValues" dxfId="761" priority="2094"/>
    <cfRule type="duplicateValues" dxfId="760" priority="2095"/>
  </conditionalFormatting>
  <conditionalFormatting sqref="F617">
    <cfRule type="duplicateValues" dxfId="759" priority="2068"/>
  </conditionalFormatting>
  <conditionalFormatting sqref="F617">
    <cfRule type="duplicateValues" dxfId="758" priority="2066"/>
    <cfRule type="duplicateValues" dxfId="757" priority="2067"/>
  </conditionalFormatting>
  <conditionalFormatting sqref="F618">
    <cfRule type="duplicateValues" dxfId="756" priority="2051"/>
  </conditionalFormatting>
  <conditionalFormatting sqref="F618">
    <cfRule type="duplicateValues" dxfId="755" priority="2049"/>
    <cfRule type="duplicateValues" dxfId="754" priority="2050"/>
  </conditionalFormatting>
  <conditionalFormatting sqref="F619:F620">
    <cfRule type="duplicateValues" dxfId="753" priority="1973"/>
  </conditionalFormatting>
  <conditionalFormatting sqref="F619:F620">
    <cfRule type="duplicateValues" dxfId="752" priority="1971"/>
    <cfRule type="duplicateValues" dxfId="751" priority="1972"/>
  </conditionalFormatting>
  <conditionalFormatting sqref="F621:F633">
    <cfRule type="duplicateValues" dxfId="750" priority="1873"/>
  </conditionalFormatting>
  <conditionalFormatting sqref="F621:F633">
    <cfRule type="duplicateValues" dxfId="749" priority="1871"/>
    <cfRule type="duplicateValues" dxfId="748" priority="1872"/>
  </conditionalFormatting>
  <conditionalFormatting sqref="F634">
    <cfRule type="duplicateValues" dxfId="747" priority="1848"/>
  </conditionalFormatting>
  <conditionalFormatting sqref="F634">
    <cfRule type="duplicateValues" dxfId="746" priority="1846"/>
    <cfRule type="duplicateValues" dxfId="745" priority="1847"/>
  </conditionalFormatting>
  <conditionalFormatting sqref="F635:F657">
    <cfRule type="duplicateValues" dxfId="744" priority="1702"/>
  </conditionalFormatting>
  <conditionalFormatting sqref="F635:F657">
    <cfRule type="duplicateValues" dxfId="743" priority="1700"/>
    <cfRule type="duplicateValues" dxfId="742" priority="1701"/>
  </conditionalFormatting>
  <conditionalFormatting sqref="F651">
    <cfRule type="duplicateValues" dxfId="741" priority="1644"/>
  </conditionalFormatting>
  <conditionalFormatting sqref="F651">
    <cfRule type="duplicateValues" dxfId="740" priority="1642"/>
    <cfRule type="duplicateValues" dxfId="739" priority="1643"/>
  </conditionalFormatting>
  <conditionalFormatting sqref="F652">
    <cfRule type="duplicateValues" dxfId="738" priority="1597"/>
  </conditionalFormatting>
  <conditionalFormatting sqref="F652">
    <cfRule type="duplicateValues" dxfId="737" priority="1595"/>
    <cfRule type="duplicateValues" dxfId="736" priority="1596"/>
  </conditionalFormatting>
  <conditionalFormatting sqref="F653">
    <cfRule type="duplicateValues" dxfId="735" priority="1550"/>
  </conditionalFormatting>
  <conditionalFormatting sqref="F653">
    <cfRule type="duplicateValues" dxfId="734" priority="1548"/>
    <cfRule type="duplicateValues" dxfId="733" priority="1549"/>
  </conditionalFormatting>
  <conditionalFormatting sqref="F653:F657">
    <cfRule type="duplicateValues" dxfId="732" priority="1522"/>
  </conditionalFormatting>
  <conditionalFormatting sqref="F653:F657">
    <cfRule type="duplicateValues" dxfId="731" priority="1520"/>
    <cfRule type="duplicateValues" dxfId="730" priority="1521"/>
  </conditionalFormatting>
  <conditionalFormatting sqref="F658:F679">
    <cfRule type="duplicateValues" dxfId="729" priority="1231"/>
  </conditionalFormatting>
  <conditionalFormatting sqref="F658:F679">
    <cfRule type="duplicateValues" dxfId="728" priority="1229"/>
    <cfRule type="duplicateValues" dxfId="727" priority="1230"/>
  </conditionalFormatting>
  <conditionalFormatting sqref="F680">
    <cfRule type="duplicateValues" dxfId="726" priority="1181"/>
  </conditionalFormatting>
  <conditionalFormatting sqref="F680">
    <cfRule type="duplicateValues" dxfId="725" priority="1179"/>
    <cfRule type="duplicateValues" dxfId="724" priority="1180"/>
  </conditionalFormatting>
  <conditionalFormatting sqref="F681">
    <cfRule type="duplicateValues" dxfId="723" priority="1153"/>
  </conditionalFormatting>
  <conditionalFormatting sqref="F681">
    <cfRule type="duplicateValues" dxfId="722" priority="1151"/>
    <cfRule type="duplicateValues" dxfId="721" priority="1152"/>
  </conditionalFormatting>
  <conditionalFormatting sqref="F688">
    <cfRule type="duplicateValues" dxfId="720" priority="1015"/>
  </conditionalFormatting>
  <conditionalFormatting sqref="F688">
    <cfRule type="duplicateValues" dxfId="719" priority="1013"/>
    <cfRule type="duplicateValues" dxfId="718" priority="1014"/>
  </conditionalFormatting>
  <conditionalFormatting sqref="F682:F710 F718:F742 F744">
    <cfRule type="duplicateValues" dxfId="717" priority="864"/>
  </conditionalFormatting>
  <conditionalFormatting sqref="F682:F710 F718:F742 F744">
    <cfRule type="duplicateValues" dxfId="716" priority="862"/>
    <cfRule type="duplicateValues" dxfId="715" priority="863"/>
  </conditionalFormatting>
  <conditionalFormatting sqref="J1:J742 J744:J1048576">
    <cfRule type="duplicateValues" dxfId="714" priority="718"/>
  </conditionalFormatting>
  <conditionalFormatting sqref="F739:F742 F744">
    <cfRule type="duplicateValues" dxfId="713" priority="714"/>
  </conditionalFormatting>
  <conditionalFormatting sqref="F739:F742 F744">
    <cfRule type="duplicateValues" dxfId="712" priority="712"/>
    <cfRule type="duplicateValues" dxfId="711" priority="713"/>
  </conditionalFormatting>
  <conditionalFormatting sqref="F711:F717">
    <cfRule type="duplicateValues" dxfId="710" priority="711"/>
  </conditionalFormatting>
  <conditionalFormatting sqref="F711:F717">
    <cfRule type="duplicateValues" dxfId="709" priority="710"/>
  </conditionalFormatting>
  <conditionalFormatting sqref="F711:F717">
    <cfRule type="duplicateValues" dxfId="708" priority="708"/>
    <cfRule type="duplicateValues" dxfId="707" priority="709"/>
  </conditionalFormatting>
  <conditionalFormatting sqref="F743">
    <cfRule type="duplicateValues" dxfId="706" priority="707"/>
  </conditionalFormatting>
  <conditionalFormatting sqref="F743">
    <cfRule type="duplicateValues" dxfId="705" priority="706"/>
  </conditionalFormatting>
  <conditionalFormatting sqref="F743">
    <cfRule type="duplicateValues" dxfId="704" priority="704"/>
    <cfRule type="duplicateValues" dxfId="703" priority="705"/>
  </conditionalFormatting>
  <conditionalFormatting sqref="J743">
    <cfRule type="duplicateValues" dxfId="702" priority="703"/>
  </conditionalFormatting>
  <conditionalFormatting sqref="F743">
    <cfRule type="duplicateValues" dxfId="701" priority="702"/>
  </conditionalFormatting>
  <conditionalFormatting sqref="F743">
    <cfRule type="duplicateValues" dxfId="700" priority="700"/>
    <cfRule type="duplicateValues" dxfId="699" priority="701"/>
  </conditionalFormatting>
  <conditionalFormatting sqref="F744">
    <cfRule type="duplicateValues" dxfId="698" priority="699"/>
  </conditionalFormatting>
  <conditionalFormatting sqref="F744">
    <cfRule type="duplicateValues" dxfId="697" priority="698"/>
  </conditionalFormatting>
  <conditionalFormatting sqref="F744">
    <cfRule type="duplicateValues" dxfId="696" priority="696"/>
    <cfRule type="duplicateValues" dxfId="695" priority="697"/>
  </conditionalFormatting>
  <conditionalFormatting sqref="J744">
    <cfRule type="duplicateValues" dxfId="694" priority="695"/>
  </conditionalFormatting>
  <conditionalFormatting sqref="F744">
    <cfRule type="duplicateValues" dxfId="693" priority="694"/>
  </conditionalFormatting>
  <conditionalFormatting sqref="F744">
    <cfRule type="duplicateValues" dxfId="692" priority="692"/>
    <cfRule type="duplicateValues" dxfId="691" priority="693"/>
  </conditionalFormatting>
  <conditionalFormatting sqref="F746">
    <cfRule type="duplicateValues" dxfId="690" priority="691"/>
  </conditionalFormatting>
  <conditionalFormatting sqref="F746">
    <cfRule type="duplicateValues" dxfId="689" priority="689"/>
    <cfRule type="duplicateValues" dxfId="688" priority="690"/>
  </conditionalFormatting>
  <conditionalFormatting sqref="F747">
    <cfRule type="duplicateValues" dxfId="687" priority="688"/>
  </conditionalFormatting>
  <conditionalFormatting sqref="F747">
    <cfRule type="duplicateValues" dxfId="686" priority="686"/>
    <cfRule type="duplicateValues" dxfId="685" priority="687"/>
  </conditionalFormatting>
  <conditionalFormatting sqref="F748">
    <cfRule type="duplicateValues" dxfId="684" priority="685"/>
  </conditionalFormatting>
  <conditionalFormatting sqref="F748">
    <cfRule type="duplicateValues" dxfId="683" priority="683"/>
    <cfRule type="duplicateValues" dxfId="682" priority="684"/>
  </conditionalFormatting>
  <conditionalFormatting sqref="F749">
    <cfRule type="duplicateValues" dxfId="681" priority="682"/>
  </conditionalFormatting>
  <conditionalFormatting sqref="F749">
    <cfRule type="duplicateValues" dxfId="680" priority="680"/>
    <cfRule type="duplicateValues" dxfId="679" priority="681"/>
  </conditionalFormatting>
  <conditionalFormatting sqref="F750">
    <cfRule type="duplicateValues" dxfId="678" priority="679"/>
  </conditionalFormatting>
  <conditionalFormatting sqref="F750">
    <cfRule type="duplicateValues" dxfId="677" priority="677"/>
    <cfRule type="duplicateValues" dxfId="676" priority="678"/>
  </conditionalFormatting>
  <conditionalFormatting sqref="F751">
    <cfRule type="duplicateValues" dxfId="675" priority="676"/>
  </conditionalFormatting>
  <conditionalFormatting sqref="F751">
    <cfRule type="duplicateValues" dxfId="674" priority="674"/>
    <cfRule type="duplicateValues" dxfId="673" priority="675"/>
  </conditionalFormatting>
  <conditionalFormatting sqref="F752">
    <cfRule type="duplicateValues" dxfId="672" priority="673"/>
  </conditionalFormatting>
  <conditionalFormatting sqref="F752">
    <cfRule type="duplicateValues" dxfId="671" priority="671"/>
    <cfRule type="duplicateValues" dxfId="670" priority="672"/>
  </conditionalFormatting>
  <conditionalFormatting sqref="F753:F754">
    <cfRule type="duplicateValues" dxfId="669" priority="670"/>
  </conditionalFormatting>
  <conditionalFormatting sqref="F753:F754">
    <cfRule type="duplicateValues" dxfId="668" priority="668"/>
    <cfRule type="duplicateValues" dxfId="667" priority="669"/>
  </conditionalFormatting>
  <conditionalFormatting sqref="F746">
    <cfRule type="duplicateValues" dxfId="666" priority="667"/>
  </conditionalFormatting>
  <conditionalFormatting sqref="F746">
    <cfRule type="duplicateValues" dxfId="665" priority="665"/>
    <cfRule type="duplicateValues" dxfId="664" priority="666"/>
  </conditionalFormatting>
  <conditionalFormatting sqref="F747">
    <cfRule type="duplicateValues" dxfId="663" priority="664"/>
  </conditionalFormatting>
  <conditionalFormatting sqref="F747">
    <cfRule type="duplicateValues" dxfId="662" priority="662"/>
    <cfRule type="duplicateValues" dxfId="661" priority="663"/>
  </conditionalFormatting>
  <conditionalFormatting sqref="F747">
    <cfRule type="duplicateValues" dxfId="660" priority="661"/>
  </conditionalFormatting>
  <conditionalFormatting sqref="F747">
    <cfRule type="duplicateValues" dxfId="659" priority="659"/>
    <cfRule type="duplicateValues" dxfId="658" priority="660"/>
  </conditionalFormatting>
  <conditionalFormatting sqref="F748">
    <cfRule type="duplicateValues" dxfId="657" priority="658"/>
  </conditionalFormatting>
  <conditionalFormatting sqref="F748">
    <cfRule type="duplicateValues" dxfId="656" priority="656"/>
    <cfRule type="duplicateValues" dxfId="655" priority="657"/>
  </conditionalFormatting>
  <conditionalFormatting sqref="F748">
    <cfRule type="duplicateValues" dxfId="654" priority="655"/>
  </conditionalFormatting>
  <conditionalFormatting sqref="F748">
    <cfRule type="duplicateValues" dxfId="653" priority="653"/>
    <cfRule type="duplicateValues" dxfId="652" priority="654"/>
  </conditionalFormatting>
  <conditionalFormatting sqref="F748">
    <cfRule type="duplicateValues" dxfId="651" priority="652"/>
  </conditionalFormatting>
  <conditionalFormatting sqref="F748">
    <cfRule type="duplicateValues" dxfId="650" priority="650"/>
    <cfRule type="duplicateValues" dxfId="649" priority="651"/>
  </conditionalFormatting>
  <conditionalFormatting sqref="F754">
    <cfRule type="duplicateValues" dxfId="648" priority="649"/>
  </conditionalFormatting>
  <conditionalFormatting sqref="F754">
    <cfRule type="duplicateValues" dxfId="647" priority="647"/>
    <cfRule type="duplicateValues" dxfId="646" priority="648"/>
  </conditionalFormatting>
  <conditionalFormatting sqref="F754">
    <cfRule type="duplicateValues" dxfId="645" priority="646"/>
  </conditionalFormatting>
  <conditionalFormatting sqref="F754">
    <cfRule type="duplicateValues" dxfId="644" priority="644"/>
    <cfRule type="duplicateValues" dxfId="643" priority="645"/>
  </conditionalFormatting>
  <conditionalFormatting sqref="F755">
    <cfRule type="duplicateValues" dxfId="642" priority="643"/>
  </conditionalFormatting>
  <conditionalFormatting sqref="F755">
    <cfRule type="duplicateValues" dxfId="641" priority="641"/>
    <cfRule type="duplicateValues" dxfId="640" priority="642"/>
  </conditionalFormatting>
  <conditionalFormatting sqref="F755">
    <cfRule type="duplicateValues" dxfId="639" priority="640"/>
  </conditionalFormatting>
  <conditionalFormatting sqref="F755">
    <cfRule type="duplicateValues" dxfId="638" priority="638"/>
    <cfRule type="duplicateValues" dxfId="637" priority="639"/>
  </conditionalFormatting>
  <conditionalFormatting sqref="F755">
    <cfRule type="duplicateValues" dxfId="636" priority="637"/>
  </conditionalFormatting>
  <conditionalFormatting sqref="F755">
    <cfRule type="duplicateValues" dxfId="635" priority="635"/>
    <cfRule type="duplicateValues" dxfId="634" priority="636"/>
  </conditionalFormatting>
  <conditionalFormatting sqref="F755">
    <cfRule type="duplicateValues" dxfId="633" priority="634"/>
  </conditionalFormatting>
  <conditionalFormatting sqref="F755">
    <cfRule type="duplicateValues" dxfId="632" priority="632"/>
    <cfRule type="duplicateValues" dxfId="631" priority="633"/>
  </conditionalFormatting>
  <conditionalFormatting sqref="F756">
    <cfRule type="duplicateValues" dxfId="630" priority="631"/>
  </conditionalFormatting>
  <conditionalFormatting sqref="F756">
    <cfRule type="duplicateValues" dxfId="629" priority="629"/>
    <cfRule type="duplicateValues" dxfId="628" priority="630"/>
  </conditionalFormatting>
  <conditionalFormatting sqref="F756">
    <cfRule type="duplicateValues" dxfId="627" priority="628"/>
  </conditionalFormatting>
  <conditionalFormatting sqref="F756">
    <cfRule type="duplicateValues" dxfId="626" priority="626"/>
    <cfRule type="duplicateValues" dxfId="625" priority="627"/>
  </conditionalFormatting>
  <conditionalFormatting sqref="F756">
    <cfRule type="duplicateValues" dxfId="624" priority="625"/>
  </conditionalFormatting>
  <conditionalFormatting sqref="F756">
    <cfRule type="duplicateValues" dxfId="623" priority="624"/>
  </conditionalFormatting>
  <conditionalFormatting sqref="F756">
    <cfRule type="duplicateValues" dxfId="622" priority="622"/>
    <cfRule type="duplicateValues" dxfId="621" priority="623"/>
  </conditionalFormatting>
  <conditionalFormatting sqref="F756">
    <cfRule type="duplicateValues" dxfId="620" priority="621"/>
  </conditionalFormatting>
  <conditionalFormatting sqref="F756">
    <cfRule type="duplicateValues" dxfId="619" priority="619"/>
    <cfRule type="duplicateValues" dxfId="618" priority="620"/>
  </conditionalFormatting>
  <conditionalFormatting sqref="F756">
    <cfRule type="duplicateValues" dxfId="617" priority="618"/>
  </conditionalFormatting>
  <conditionalFormatting sqref="F756">
    <cfRule type="duplicateValues" dxfId="616" priority="616"/>
    <cfRule type="duplicateValues" dxfId="615" priority="617"/>
  </conditionalFormatting>
  <conditionalFormatting sqref="F757">
    <cfRule type="duplicateValues" dxfId="614" priority="615"/>
  </conditionalFormatting>
  <conditionalFormatting sqref="F757">
    <cfRule type="duplicateValues" dxfId="613" priority="613"/>
    <cfRule type="duplicateValues" dxfId="612" priority="614"/>
  </conditionalFormatting>
  <conditionalFormatting sqref="F757">
    <cfRule type="duplicateValues" dxfId="611" priority="612"/>
  </conditionalFormatting>
  <conditionalFormatting sqref="F757">
    <cfRule type="duplicateValues" dxfId="610" priority="610"/>
    <cfRule type="duplicateValues" dxfId="609" priority="611"/>
  </conditionalFormatting>
  <conditionalFormatting sqref="F757">
    <cfRule type="duplicateValues" dxfId="608" priority="609"/>
  </conditionalFormatting>
  <conditionalFormatting sqref="F757">
    <cfRule type="duplicateValues" dxfId="607" priority="608"/>
  </conditionalFormatting>
  <conditionalFormatting sqref="F757">
    <cfRule type="duplicateValues" dxfId="606" priority="606"/>
    <cfRule type="duplicateValues" dxfId="605" priority="607"/>
  </conditionalFormatting>
  <conditionalFormatting sqref="F757">
    <cfRule type="duplicateValues" dxfId="604" priority="605"/>
  </conditionalFormatting>
  <conditionalFormatting sqref="F757">
    <cfRule type="duplicateValues" dxfId="603" priority="603"/>
    <cfRule type="duplicateValues" dxfId="602" priority="604"/>
  </conditionalFormatting>
  <conditionalFormatting sqref="F757">
    <cfRule type="duplicateValues" dxfId="601" priority="602"/>
  </conditionalFormatting>
  <conditionalFormatting sqref="F757">
    <cfRule type="duplicateValues" dxfId="600" priority="600"/>
    <cfRule type="duplicateValues" dxfId="599" priority="601"/>
  </conditionalFormatting>
  <conditionalFormatting sqref="F757">
    <cfRule type="duplicateValues" dxfId="598" priority="599"/>
  </conditionalFormatting>
  <conditionalFormatting sqref="F757">
    <cfRule type="duplicateValues" dxfId="597" priority="597"/>
    <cfRule type="duplicateValues" dxfId="596" priority="598"/>
  </conditionalFormatting>
  <conditionalFormatting sqref="F758">
    <cfRule type="duplicateValues" dxfId="595" priority="596"/>
  </conditionalFormatting>
  <conditionalFormatting sqref="F758">
    <cfRule type="duplicateValues" dxfId="594" priority="594"/>
    <cfRule type="duplicateValues" dxfId="593" priority="595"/>
  </conditionalFormatting>
  <conditionalFormatting sqref="F758">
    <cfRule type="duplicateValues" dxfId="592" priority="593"/>
  </conditionalFormatting>
  <conditionalFormatting sqref="F758">
    <cfRule type="duplicateValues" dxfId="591" priority="591"/>
    <cfRule type="duplicateValues" dxfId="590" priority="592"/>
  </conditionalFormatting>
  <conditionalFormatting sqref="F758">
    <cfRule type="duplicateValues" dxfId="589" priority="590"/>
  </conditionalFormatting>
  <conditionalFormatting sqref="F758">
    <cfRule type="duplicateValues" dxfId="588" priority="589"/>
  </conditionalFormatting>
  <conditionalFormatting sqref="F758">
    <cfRule type="duplicateValues" dxfId="587" priority="587"/>
    <cfRule type="duplicateValues" dxfId="586" priority="588"/>
  </conditionalFormatting>
  <conditionalFormatting sqref="F758">
    <cfRule type="duplicateValues" dxfId="585" priority="586"/>
  </conditionalFormatting>
  <conditionalFormatting sqref="F758">
    <cfRule type="duplicateValues" dxfId="584" priority="584"/>
    <cfRule type="duplicateValues" dxfId="583" priority="585"/>
  </conditionalFormatting>
  <conditionalFormatting sqref="F758">
    <cfRule type="duplicateValues" dxfId="582" priority="583"/>
  </conditionalFormatting>
  <conditionalFormatting sqref="F758">
    <cfRule type="duplicateValues" dxfId="581" priority="581"/>
    <cfRule type="duplicateValues" dxfId="580" priority="582"/>
  </conditionalFormatting>
  <conditionalFormatting sqref="F758">
    <cfRule type="duplicateValues" dxfId="579" priority="580"/>
  </conditionalFormatting>
  <conditionalFormatting sqref="F758">
    <cfRule type="duplicateValues" dxfId="578" priority="578"/>
    <cfRule type="duplicateValues" dxfId="577" priority="579"/>
  </conditionalFormatting>
  <conditionalFormatting sqref="F758">
    <cfRule type="duplicateValues" dxfId="576" priority="577"/>
  </conditionalFormatting>
  <conditionalFormatting sqref="F758">
    <cfRule type="duplicateValues" dxfId="575" priority="575"/>
    <cfRule type="duplicateValues" dxfId="574" priority="576"/>
  </conditionalFormatting>
  <conditionalFormatting sqref="F759">
    <cfRule type="duplicateValues" dxfId="573" priority="574"/>
  </conditionalFormatting>
  <conditionalFormatting sqref="F759">
    <cfRule type="duplicateValues" dxfId="572" priority="572"/>
    <cfRule type="duplicateValues" dxfId="571" priority="573"/>
  </conditionalFormatting>
  <conditionalFormatting sqref="F759">
    <cfRule type="duplicateValues" dxfId="570" priority="571"/>
  </conditionalFormatting>
  <conditionalFormatting sqref="F759">
    <cfRule type="duplicateValues" dxfId="569" priority="569"/>
    <cfRule type="duplicateValues" dxfId="568" priority="570"/>
  </conditionalFormatting>
  <conditionalFormatting sqref="F759">
    <cfRule type="duplicateValues" dxfId="567" priority="568"/>
  </conditionalFormatting>
  <conditionalFormatting sqref="F759">
    <cfRule type="duplicateValues" dxfId="566" priority="567"/>
  </conditionalFormatting>
  <conditionalFormatting sqref="F759">
    <cfRule type="duplicateValues" dxfId="565" priority="565"/>
    <cfRule type="duplicateValues" dxfId="564" priority="566"/>
  </conditionalFormatting>
  <conditionalFormatting sqref="F759">
    <cfRule type="duplicateValues" dxfId="563" priority="564"/>
  </conditionalFormatting>
  <conditionalFormatting sqref="F759">
    <cfRule type="duplicateValues" dxfId="562" priority="562"/>
    <cfRule type="duplicateValues" dxfId="561" priority="563"/>
  </conditionalFormatting>
  <conditionalFormatting sqref="F759">
    <cfRule type="duplicateValues" dxfId="560" priority="561"/>
  </conditionalFormatting>
  <conditionalFormatting sqref="F759">
    <cfRule type="duplicateValues" dxfId="559" priority="559"/>
    <cfRule type="duplicateValues" dxfId="558" priority="560"/>
  </conditionalFormatting>
  <conditionalFormatting sqref="F759">
    <cfRule type="duplicateValues" dxfId="557" priority="558"/>
  </conditionalFormatting>
  <conditionalFormatting sqref="F759">
    <cfRule type="duplicateValues" dxfId="556" priority="556"/>
    <cfRule type="duplicateValues" dxfId="555" priority="557"/>
  </conditionalFormatting>
  <conditionalFormatting sqref="F759">
    <cfRule type="duplicateValues" dxfId="554" priority="555"/>
  </conditionalFormatting>
  <conditionalFormatting sqref="F759">
    <cfRule type="duplicateValues" dxfId="553" priority="553"/>
    <cfRule type="duplicateValues" dxfId="552" priority="554"/>
  </conditionalFormatting>
  <conditionalFormatting sqref="F760">
    <cfRule type="duplicateValues" dxfId="551" priority="552"/>
  </conditionalFormatting>
  <conditionalFormatting sqref="F760">
    <cfRule type="duplicateValues" dxfId="550" priority="550"/>
    <cfRule type="duplicateValues" dxfId="549" priority="551"/>
  </conditionalFormatting>
  <conditionalFormatting sqref="F760">
    <cfRule type="duplicateValues" dxfId="548" priority="549"/>
  </conditionalFormatting>
  <conditionalFormatting sqref="F760">
    <cfRule type="duplicateValues" dxfId="547" priority="547"/>
    <cfRule type="duplicateValues" dxfId="546" priority="548"/>
  </conditionalFormatting>
  <conditionalFormatting sqref="F760">
    <cfRule type="duplicateValues" dxfId="545" priority="546"/>
  </conditionalFormatting>
  <conditionalFormatting sqref="F760">
    <cfRule type="duplicateValues" dxfId="544" priority="545"/>
  </conditionalFormatting>
  <conditionalFormatting sqref="F760">
    <cfRule type="duplicateValues" dxfId="543" priority="543"/>
    <cfRule type="duplicateValues" dxfId="542" priority="544"/>
  </conditionalFormatting>
  <conditionalFormatting sqref="F760">
    <cfRule type="duplicateValues" dxfId="541" priority="542"/>
  </conditionalFormatting>
  <conditionalFormatting sqref="F760">
    <cfRule type="duplicateValues" dxfId="540" priority="540"/>
    <cfRule type="duplicateValues" dxfId="539" priority="541"/>
  </conditionalFormatting>
  <conditionalFormatting sqref="F760">
    <cfRule type="duplicateValues" dxfId="538" priority="539"/>
  </conditionalFormatting>
  <conditionalFormatting sqref="F760">
    <cfRule type="duplicateValues" dxfId="537" priority="537"/>
    <cfRule type="duplicateValues" dxfId="536" priority="538"/>
  </conditionalFormatting>
  <conditionalFormatting sqref="F760">
    <cfRule type="duplicateValues" dxfId="535" priority="536"/>
  </conditionalFormatting>
  <conditionalFormatting sqref="F760">
    <cfRule type="duplicateValues" dxfId="534" priority="534"/>
    <cfRule type="duplicateValues" dxfId="533" priority="535"/>
  </conditionalFormatting>
  <conditionalFormatting sqref="F760">
    <cfRule type="duplicateValues" dxfId="532" priority="533"/>
  </conditionalFormatting>
  <conditionalFormatting sqref="F760">
    <cfRule type="duplicateValues" dxfId="531" priority="531"/>
    <cfRule type="duplicateValues" dxfId="530" priority="532"/>
  </conditionalFormatting>
  <conditionalFormatting sqref="F761:F765">
    <cfRule type="duplicateValues" dxfId="529" priority="530"/>
  </conditionalFormatting>
  <conditionalFormatting sqref="F761:F765">
    <cfRule type="duplicateValues" dxfId="528" priority="528"/>
    <cfRule type="duplicateValues" dxfId="527" priority="529"/>
  </conditionalFormatting>
  <conditionalFormatting sqref="F761:F765">
    <cfRule type="duplicateValues" dxfId="526" priority="527"/>
  </conditionalFormatting>
  <conditionalFormatting sqref="F761:F765">
    <cfRule type="duplicateValues" dxfId="525" priority="525"/>
    <cfRule type="duplicateValues" dxfId="524" priority="526"/>
  </conditionalFormatting>
  <conditionalFormatting sqref="F761:F765">
    <cfRule type="duplicateValues" dxfId="523" priority="524"/>
  </conditionalFormatting>
  <conditionalFormatting sqref="F761:F765">
    <cfRule type="duplicateValues" dxfId="522" priority="523"/>
  </conditionalFormatting>
  <conditionalFormatting sqref="F761:F765">
    <cfRule type="duplicateValues" dxfId="521" priority="521"/>
    <cfRule type="duplicateValues" dxfId="520" priority="522"/>
  </conditionalFormatting>
  <conditionalFormatting sqref="F761:F765">
    <cfRule type="duplicateValues" dxfId="519" priority="520"/>
  </conditionalFormatting>
  <conditionalFormatting sqref="F761:F765">
    <cfRule type="duplicateValues" dxfId="518" priority="518"/>
    <cfRule type="duplicateValues" dxfId="517" priority="519"/>
  </conditionalFormatting>
  <conditionalFormatting sqref="F761:F765">
    <cfRule type="duplicateValues" dxfId="516" priority="517"/>
  </conditionalFormatting>
  <conditionalFormatting sqref="F761:F765">
    <cfRule type="duplicateValues" dxfId="515" priority="515"/>
    <cfRule type="duplicateValues" dxfId="514" priority="516"/>
  </conditionalFormatting>
  <conditionalFormatting sqref="F761:F765">
    <cfRule type="duplicateValues" dxfId="513" priority="514"/>
  </conditionalFormatting>
  <conditionalFormatting sqref="F761:F765">
    <cfRule type="duplicateValues" dxfId="512" priority="512"/>
    <cfRule type="duplicateValues" dxfId="511" priority="513"/>
  </conditionalFormatting>
  <conditionalFormatting sqref="F761:F765">
    <cfRule type="duplicateValues" dxfId="510" priority="511"/>
  </conditionalFormatting>
  <conditionalFormatting sqref="F761:F765">
    <cfRule type="duplicateValues" dxfId="509" priority="509"/>
    <cfRule type="duplicateValues" dxfId="508" priority="510"/>
  </conditionalFormatting>
  <conditionalFormatting sqref="F759">
    <cfRule type="duplicateValues" dxfId="507" priority="508"/>
  </conditionalFormatting>
  <conditionalFormatting sqref="F759">
    <cfRule type="duplicateValues" dxfId="506" priority="506"/>
    <cfRule type="duplicateValues" dxfId="505" priority="507"/>
  </conditionalFormatting>
  <conditionalFormatting sqref="F760">
    <cfRule type="duplicateValues" dxfId="504" priority="505"/>
  </conditionalFormatting>
  <conditionalFormatting sqref="F760">
    <cfRule type="duplicateValues" dxfId="503" priority="503"/>
    <cfRule type="duplicateValues" dxfId="502" priority="504"/>
  </conditionalFormatting>
  <conditionalFormatting sqref="F760">
    <cfRule type="duplicateValues" dxfId="501" priority="502"/>
  </conditionalFormatting>
  <conditionalFormatting sqref="F760">
    <cfRule type="duplicateValues" dxfId="500" priority="500"/>
    <cfRule type="duplicateValues" dxfId="499" priority="501"/>
  </conditionalFormatting>
  <conditionalFormatting sqref="F760">
    <cfRule type="duplicateValues" dxfId="498" priority="499"/>
  </conditionalFormatting>
  <conditionalFormatting sqref="F760">
    <cfRule type="duplicateValues" dxfId="497" priority="498"/>
  </conditionalFormatting>
  <conditionalFormatting sqref="F760">
    <cfRule type="duplicateValues" dxfId="496" priority="496"/>
    <cfRule type="duplicateValues" dxfId="495" priority="497"/>
  </conditionalFormatting>
  <conditionalFormatting sqref="F760">
    <cfRule type="duplicateValues" dxfId="494" priority="495"/>
  </conditionalFormatting>
  <conditionalFormatting sqref="F760">
    <cfRule type="duplicateValues" dxfId="493" priority="493"/>
    <cfRule type="duplicateValues" dxfId="492" priority="494"/>
  </conditionalFormatting>
  <conditionalFormatting sqref="F760">
    <cfRule type="duplicateValues" dxfId="491" priority="492"/>
  </conditionalFormatting>
  <conditionalFormatting sqref="F760">
    <cfRule type="duplicateValues" dxfId="490" priority="490"/>
    <cfRule type="duplicateValues" dxfId="489" priority="491"/>
  </conditionalFormatting>
  <conditionalFormatting sqref="F760">
    <cfRule type="duplicateValues" dxfId="488" priority="489"/>
  </conditionalFormatting>
  <conditionalFormatting sqref="F760">
    <cfRule type="duplicateValues" dxfId="487" priority="487"/>
    <cfRule type="duplicateValues" dxfId="486" priority="488"/>
  </conditionalFormatting>
  <conditionalFormatting sqref="F760">
    <cfRule type="duplicateValues" dxfId="485" priority="486"/>
  </conditionalFormatting>
  <conditionalFormatting sqref="F760">
    <cfRule type="duplicateValues" dxfId="484" priority="484"/>
    <cfRule type="duplicateValues" dxfId="483" priority="485"/>
  </conditionalFormatting>
  <conditionalFormatting sqref="F760">
    <cfRule type="duplicateValues" dxfId="482" priority="483"/>
  </conditionalFormatting>
  <conditionalFormatting sqref="F760">
    <cfRule type="duplicateValues" dxfId="481" priority="481"/>
    <cfRule type="duplicateValues" dxfId="480" priority="482"/>
  </conditionalFormatting>
  <conditionalFormatting sqref="F761:F765">
    <cfRule type="duplicateValues" dxfId="479" priority="480"/>
  </conditionalFormatting>
  <conditionalFormatting sqref="F761:F765">
    <cfRule type="duplicateValues" dxfId="478" priority="478"/>
    <cfRule type="duplicateValues" dxfId="477" priority="479"/>
  </conditionalFormatting>
  <conditionalFormatting sqref="F761:F765">
    <cfRule type="duplicateValues" dxfId="476" priority="477"/>
  </conditionalFormatting>
  <conditionalFormatting sqref="F761:F765">
    <cfRule type="duplicateValues" dxfId="475" priority="475"/>
    <cfRule type="duplicateValues" dxfId="474" priority="476"/>
  </conditionalFormatting>
  <conditionalFormatting sqref="F761:F765">
    <cfRule type="duplicateValues" dxfId="473" priority="474"/>
  </conditionalFormatting>
  <conditionalFormatting sqref="F761:F765">
    <cfRule type="duplicateValues" dxfId="472" priority="473"/>
  </conditionalFormatting>
  <conditionalFormatting sqref="F761:F765">
    <cfRule type="duplicateValues" dxfId="471" priority="471"/>
    <cfRule type="duplicateValues" dxfId="470" priority="472"/>
  </conditionalFormatting>
  <conditionalFormatting sqref="F761:F765">
    <cfRule type="duplicateValues" dxfId="469" priority="470"/>
  </conditionalFormatting>
  <conditionalFormatting sqref="F761:F765">
    <cfRule type="duplicateValues" dxfId="468" priority="468"/>
    <cfRule type="duplicateValues" dxfId="467" priority="469"/>
  </conditionalFormatting>
  <conditionalFormatting sqref="F761:F765">
    <cfRule type="duplicateValues" dxfId="466" priority="467"/>
  </conditionalFormatting>
  <conditionalFormatting sqref="F761:F765">
    <cfRule type="duplicateValues" dxfId="465" priority="465"/>
    <cfRule type="duplicateValues" dxfId="464" priority="466"/>
  </conditionalFormatting>
  <conditionalFormatting sqref="F761:F765">
    <cfRule type="duplicateValues" dxfId="463" priority="464"/>
  </conditionalFormatting>
  <conditionalFormatting sqref="F761:F765">
    <cfRule type="duplicateValues" dxfId="462" priority="462"/>
    <cfRule type="duplicateValues" dxfId="461" priority="463"/>
  </conditionalFormatting>
  <conditionalFormatting sqref="F761:F765">
    <cfRule type="duplicateValues" dxfId="460" priority="461"/>
  </conditionalFormatting>
  <conditionalFormatting sqref="F761:F765">
    <cfRule type="duplicateValues" dxfId="459" priority="459"/>
    <cfRule type="duplicateValues" dxfId="458" priority="460"/>
  </conditionalFormatting>
  <conditionalFormatting sqref="F761:F765">
    <cfRule type="duplicateValues" dxfId="457" priority="458"/>
  </conditionalFormatting>
  <conditionalFormatting sqref="F761:F765">
    <cfRule type="duplicateValues" dxfId="456" priority="456"/>
    <cfRule type="duplicateValues" dxfId="455" priority="457"/>
  </conditionalFormatting>
  <conditionalFormatting sqref="F761:F765">
    <cfRule type="duplicateValues" dxfId="454" priority="455"/>
  </conditionalFormatting>
  <conditionalFormatting sqref="F761:F765">
    <cfRule type="duplicateValues" dxfId="453" priority="453"/>
    <cfRule type="duplicateValues" dxfId="452" priority="454"/>
  </conditionalFormatting>
  <conditionalFormatting sqref="F761:F765">
    <cfRule type="duplicateValues" dxfId="451" priority="452"/>
  </conditionalFormatting>
  <conditionalFormatting sqref="F761:F765">
    <cfRule type="duplicateValues" dxfId="450" priority="451"/>
  </conditionalFormatting>
  <conditionalFormatting sqref="F761:F765">
    <cfRule type="duplicateValues" dxfId="449" priority="449"/>
    <cfRule type="duplicateValues" dxfId="448" priority="450"/>
  </conditionalFormatting>
  <conditionalFormatting sqref="F761:F765">
    <cfRule type="duplicateValues" dxfId="447" priority="448"/>
  </conditionalFormatting>
  <conditionalFormatting sqref="F761:F765">
    <cfRule type="duplicateValues" dxfId="446" priority="446"/>
    <cfRule type="duplicateValues" dxfId="445" priority="447"/>
  </conditionalFormatting>
  <conditionalFormatting sqref="F761:F765">
    <cfRule type="duplicateValues" dxfId="444" priority="445"/>
  </conditionalFormatting>
  <conditionalFormatting sqref="F761:F765">
    <cfRule type="duplicateValues" dxfId="443" priority="443"/>
    <cfRule type="duplicateValues" dxfId="442" priority="444"/>
  </conditionalFormatting>
  <conditionalFormatting sqref="F761:F765">
    <cfRule type="duplicateValues" dxfId="441" priority="442"/>
  </conditionalFormatting>
  <conditionalFormatting sqref="F761:F765">
    <cfRule type="duplicateValues" dxfId="440" priority="440"/>
    <cfRule type="duplicateValues" dxfId="439" priority="441"/>
  </conditionalFormatting>
  <conditionalFormatting sqref="F761:F765">
    <cfRule type="duplicateValues" dxfId="438" priority="439"/>
  </conditionalFormatting>
  <conditionalFormatting sqref="F761:F765">
    <cfRule type="duplicateValues" dxfId="437" priority="437"/>
    <cfRule type="duplicateValues" dxfId="436" priority="438"/>
  </conditionalFormatting>
  <conditionalFormatting sqref="F761:F765">
    <cfRule type="duplicateValues" dxfId="435" priority="436"/>
  </conditionalFormatting>
  <conditionalFormatting sqref="F761:F765">
    <cfRule type="duplicateValues" dxfId="434" priority="434"/>
    <cfRule type="duplicateValues" dxfId="433" priority="435"/>
  </conditionalFormatting>
  <conditionalFormatting sqref="F762">
    <cfRule type="duplicateValues" dxfId="432" priority="433"/>
  </conditionalFormatting>
  <conditionalFormatting sqref="F762">
    <cfRule type="duplicateValues" dxfId="431" priority="431"/>
    <cfRule type="duplicateValues" dxfId="430" priority="432"/>
  </conditionalFormatting>
  <conditionalFormatting sqref="F763">
    <cfRule type="duplicateValues" dxfId="429" priority="430"/>
  </conditionalFormatting>
  <conditionalFormatting sqref="F763">
    <cfRule type="duplicateValues" dxfId="428" priority="428"/>
    <cfRule type="duplicateValues" dxfId="427" priority="429"/>
  </conditionalFormatting>
  <conditionalFormatting sqref="F764">
    <cfRule type="duplicateValues" dxfId="426" priority="427"/>
  </conditionalFormatting>
  <conditionalFormatting sqref="F764">
    <cfRule type="duplicateValues" dxfId="425" priority="425"/>
    <cfRule type="duplicateValues" dxfId="424" priority="426"/>
  </conditionalFormatting>
  <conditionalFormatting sqref="F765">
    <cfRule type="duplicateValues" dxfId="423" priority="424"/>
  </conditionalFormatting>
  <conditionalFormatting sqref="F765">
    <cfRule type="duplicateValues" dxfId="422" priority="422"/>
    <cfRule type="duplicateValues" dxfId="421" priority="423"/>
  </conditionalFormatting>
  <conditionalFormatting sqref="F766:F769">
    <cfRule type="duplicateValues" dxfId="420" priority="421"/>
  </conditionalFormatting>
  <conditionalFormatting sqref="F766:F769">
    <cfRule type="duplicateValues" dxfId="419" priority="419"/>
    <cfRule type="duplicateValues" dxfId="418" priority="420"/>
  </conditionalFormatting>
  <conditionalFormatting sqref="F766:F769">
    <cfRule type="duplicateValues" dxfId="417" priority="418"/>
  </conditionalFormatting>
  <conditionalFormatting sqref="F766:F769">
    <cfRule type="duplicateValues" dxfId="416" priority="416"/>
    <cfRule type="duplicateValues" dxfId="415" priority="417"/>
  </conditionalFormatting>
  <conditionalFormatting sqref="F766:F769">
    <cfRule type="duplicateValues" dxfId="414" priority="415"/>
  </conditionalFormatting>
  <conditionalFormatting sqref="F766:F769">
    <cfRule type="duplicateValues" dxfId="413" priority="414"/>
  </conditionalFormatting>
  <conditionalFormatting sqref="F766:F769">
    <cfRule type="duplicateValues" dxfId="412" priority="412"/>
    <cfRule type="duplicateValues" dxfId="411" priority="413"/>
  </conditionalFormatting>
  <conditionalFormatting sqref="F766:F769">
    <cfRule type="duplicateValues" dxfId="410" priority="411"/>
  </conditionalFormatting>
  <conditionalFormatting sqref="F766:F769">
    <cfRule type="duplicateValues" dxfId="409" priority="409"/>
    <cfRule type="duplicateValues" dxfId="408" priority="410"/>
  </conditionalFormatting>
  <conditionalFormatting sqref="F766:F769">
    <cfRule type="duplicateValues" dxfId="407" priority="408"/>
  </conditionalFormatting>
  <conditionalFormatting sqref="F766:F769">
    <cfRule type="duplicateValues" dxfId="406" priority="406"/>
    <cfRule type="duplicateValues" dxfId="405" priority="407"/>
  </conditionalFormatting>
  <conditionalFormatting sqref="F766:F769">
    <cfRule type="duplicateValues" dxfId="404" priority="405"/>
  </conditionalFormatting>
  <conditionalFormatting sqref="F766:F769">
    <cfRule type="duplicateValues" dxfId="403" priority="403"/>
    <cfRule type="duplicateValues" dxfId="402" priority="404"/>
  </conditionalFormatting>
  <conditionalFormatting sqref="F766:F769">
    <cfRule type="duplicateValues" dxfId="401" priority="402"/>
  </conditionalFormatting>
  <conditionalFormatting sqref="F766:F769">
    <cfRule type="duplicateValues" dxfId="400" priority="400"/>
    <cfRule type="duplicateValues" dxfId="399" priority="401"/>
  </conditionalFormatting>
  <conditionalFormatting sqref="F766:F769">
    <cfRule type="duplicateValues" dxfId="398" priority="399"/>
  </conditionalFormatting>
  <conditionalFormatting sqref="F766:F769">
    <cfRule type="duplicateValues" dxfId="397" priority="397"/>
    <cfRule type="duplicateValues" dxfId="396" priority="398"/>
  </conditionalFormatting>
  <conditionalFormatting sqref="F766:F769">
    <cfRule type="duplicateValues" dxfId="395" priority="396"/>
  </conditionalFormatting>
  <conditionalFormatting sqref="F766:F769">
    <cfRule type="duplicateValues" dxfId="394" priority="394"/>
    <cfRule type="duplicateValues" dxfId="393" priority="395"/>
  </conditionalFormatting>
  <conditionalFormatting sqref="F766:F769">
    <cfRule type="duplicateValues" dxfId="392" priority="393"/>
  </conditionalFormatting>
  <conditionalFormatting sqref="F766:F769">
    <cfRule type="duplicateValues" dxfId="391" priority="392"/>
  </conditionalFormatting>
  <conditionalFormatting sqref="F766:F769">
    <cfRule type="duplicateValues" dxfId="390" priority="390"/>
    <cfRule type="duplicateValues" dxfId="389" priority="391"/>
  </conditionalFormatting>
  <conditionalFormatting sqref="F766:F769">
    <cfRule type="duplicateValues" dxfId="388" priority="389"/>
  </conditionalFormatting>
  <conditionalFormatting sqref="F766:F769">
    <cfRule type="duplicateValues" dxfId="387" priority="387"/>
    <cfRule type="duplicateValues" dxfId="386" priority="388"/>
  </conditionalFormatting>
  <conditionalFormatting sqref="F766:F769">
    <cfRule type="duplicateValues" dxfId="385" priority="386"/>
  </conditionalFormatting>
  <conditionalFormatting sqref="F766:F769">
    <cfRule type="duplicateValues" dxfId="384" priority="384"/>
    <cfRule type="duplicateValues" dxfId="383" priority="385"/>
  </conditionalFormatting>
  <conditionalFormatting sqref="F766:F769">
    <cfRule type="duplicateValues" dxfId="382" priority="383"/>
  </conditionalFormatting>
  <conditionalFormatting sqref="F766:F769">
    <cfRule type="duplicateValues" dxfId="381" priority="381"/>
    <cfRule type="duplicateValues" dxfId="380" priority="382"/>
  </conditionalFormatting>
  <conditionalFormatting sqref="F766:F769">
    <cfRule type="duplicateValues" dxfId="379" priority="380"/>
  </conditionalFormatting>
  <conditionalFormatting sqref="F766:F769">
    <cfRule type="duplicateValues" dxfId="378" priority="378"/>
    <cfRule type="duplicateValues" dxfId="377" priority="379"/>
  </conditionalFormatting>
  <conditionalFormatting sqref="F766:F769">
    <cfRule type="duplicateValues" dxfId="376" priority="377"/>
  </conditionalFormatting>
  <conditionalFormatting sqref="F766:F769">
    <cfRule type="duplicateValues" dxfId="375" priority="375"/>
    <cfRule type="duplicateValues" dxfId="374" priority="376"/>
  </conditionalFormatting>
  <conditionalFormatting sqref="F766:F769">
    <cfRule type="duplicateValues" dxfId="373" priority="374"/>
  </conditionalFormatting>
  <conditionalFormatting sqref="F766:F769">
    <cfRule type="duplicateValues" dxfId="372" priority="372"/>
    <cfRule type="duplicateValues" dxfId="371" priority="373"/>
  </conditionalFormatting>
  <conditionalFormatting sqref="F766:F769">
    <cfRule type="duplicateValues" dxfId="370" priority="371"/>
  </conditionalFormatting>
  <conditionalFormatting sqref="F766:F769">
    <cfRule type="duplicateValues" dxfId="369" priority="370"/>
  </conditionalFormatting>
  <conditionalFormatting sqref="F766:F769">
    <cfRule type="duplicateValues" dxfId="368" priority="368"/>
    <cfRule type="duplicateValues" dxfId="367" priority="369"/>
  </conditionalFormatting>
  <conditionalFormatting sqref="F766:F769">
    <cfRule type="duplicateValues" dxfId="366" priority="367"/>
  </conditionalFormatting>
  <conditionalFormatting sqref="F766:F769">
    <cfRule type="duplicateValues" dxfId="365" priority="365"/>
    <cfRule type="duplicateValues" dxfId="364" priority="366"/>
  </conditionalFormatting>
  <conditionalFormatting sqref="F766:F769">
    <cfRule type="duplicateValues" dxfId="363" priority="364"/>
  </conditionalFormatting>
  <conditionalFormatting sqref="F766:F769">
    <cfRule type="duplicateValues" dxfId="362" priority="362"/>
    <cfRule type="duplicateValues" dxfId="361" priority="363"/>
  </conditionalFormatting>
  <conditionalFormatting sqref="F766:F769">
    <cfRule type="duplicateValues" dxfId="360" priority="361"/>
  </conditionalFormatting>
  <conditionalFormatting sqref="F766:F769">
    <cfRule type="duplicateValues" dxfId="359" priority="359"/>
    <cfRule type="duplicateValues" dxfId="358" priority="360"/>
  </conditionalFormatting>
  <conditionalFormatting sqref="F766:F769">
    <cfRule type="duplicateValues" dxfId="357" priority="358"/>
  </conditionalFormatting>
  <conditionalFormatting sqref="F766:F769">
    <cfRule type="duplicateValues" dxfId="356" priority="356"/>
    <cfRule type="duplicateValues" dxfId="355" priority="357"/>
  </conditionalFormatting>
  <conditionalFormatting sqref="F766:F769">
    <cfRule type="duplicateValues" dxfId="354" priority="355"/>
  </conditionalFormatting>
  <conditionalFormatting sqref="F766:F769">
    <cfRule type="duplicateValues" dxfId="353" priority="353"/>
    <cfRule type="duplicateValues" dxfId="352" priority="354"/>
  </conditionalFormatting>
  <conditionalFormatting sqref="F766:F769">
    <cfRule type="duplicateValues" dxfId="351" priority="352"/>
  </conditionalFormatting>
  <conditionalFormatting sqref="F766:F769">
    <cfRule type="duplicateValues" dxfId="350" priority="350"/>
    <cfRule type="duplicateValues" dxfId="349" priority="351"/>
  </conditionalFormatting>
  <conditionalFormatting sqref="F766">
    <cfRule type="duplicateValues" dxfId="348" priority="349"/>
  </conditionalFormatting>
  <conditionalFormatting sqref="F766">
    <cfRule type="duplicateValues" dxfId="347" priority="347"/>
    <cfRule type="duplicateValues" dxfId="346" priority="348"/>
  </conditionalFormatting>
  <conditionalFormatting sqref="F767">
    <cfRule type="duplicateValues" dxfId="345" priority="346"/>
  </conditionalFormatting>
  <conditionalFormatting sqref="F767">
    <cfRule type="duplicateValues" dxfId="344" priority="344"/>
    <cfRule type="duplicateValues" dxfId="343" priority="345"/>
  </conditionalFormatting>
  <conditionalFormatting sqref="F768">
    <cfRule type="duplicateValues" dxfId="342" priority="343"/>
  </conditionalFormatting>
  <conditionalFormatting sqref="F768">
    <cfRule type="duplicateValues" dxfId="341" priority="341"/>
    <cfRule type="duplicateValues" dxfId="340" priority="342"/>
  </conditionalFormatting>
  <conditionalFormatting sqref="F769">
    <cfRule type="duplicateValues" dxfId="339" priority="340"/>
  </conditionalFormatting>
  <conditionalFormatting sqref="F769">
    <cfRule type="duplicateValues" dxfId="338" priority="338"/>
    <cfRule type="duplicateValues" dxfId="337" priority="339"/>
  </conditionalFormatting>
  <conditionalFormatting sqref="F770">
    <cfRule type="duplicateValues" dxfId="336" priority="337"/>
  </conditionalFormatting>
  <conditionalFormatting sqref="F770">
    <cfRule type="duplicateValues" dxfId="335" priority="335"/>
    <cfRule type="duplicateValues" dxfId="334" priority="336"/>
  </conditionalFormatting>
  <conditionalFormatting sqref="F770">
    <cfRule type="duplicateValues" dxfId="333" priority="334"/>
  </conditionalFormatting>
  <conditionalFormatting sqref="F770">
    <cfRule type="duplicateValues" dxfId="332" priority="332"/>
    <cfRule type="duplicateValues" dxfId="331" priority="333"/>
  </conditionalFormatting>
  <conditionalFormatting sqref="F770">
    <cfRule type="duplicateValues" dxfId="330" priority="331"/>
  </conditionalFormatting>
  <conditionalFormatting sqref="F770">
    <cfRule type="duplicateValues" dxfId="329" priority="330"/>
  </conditionalFormatting>
  <conditionalFormatting sqref="F770">
    <cfRule type="duplicateValues" dxfId="328" priority="328"/>
    <cfRule type="duplicateValues" dxfId="327" priority="329"/>
  </conditionalFormatting>
  <conditionalFormatting sqref="F770">
    <cfRule type="duplicateValues" dxfId="326" priority="327"/>
  </conditionalFormatting>
  <conditionalFormatting sqref="F770">
    <cfRule type="duplicateValues" dxfId="325" priority="325"/>
    <cfRule type="duplicateValues" dxfId="324" priority="326"/>
  </conditionalFormatting>
  <conditionalFormatting sqref="F770">
    <cfRule type="duplicateValues" dxfId="323" priority="324"/>
  </conditionalFormatting>
  <conditionalFormatting sqref="F770">
    <cfRule type="duplicateValues" dxfId="322" priority="322"/>
    <cfRule type="duplicateValues" dxfId="321" priority="323"/>
  </conditionalFormatting>
  <conditionalFormatting sqref="F770">
    <cfRule type="duplicateValues" dxfId="320" priority="321"/>
  </conditionalFormatting>
  <conditionalFormatting sqref="F770">
    <cfRule type="duplicateValues" dxfId="319" priority="319"/>
    <cfRule type="duplicateValues" dxfId="318" priority="320"/>
  </conditionalFormatting>
  <conditionalFormatting sqref="F770">
    <cfRule type="duplicateValues" dxfId="317" priority="318"/>
  </conditionalFormatting>
  <conditionalFormatting sqref="F770">
    <cfRule type="duplicateValues" dxfId="316" priority="316"/>
    <cfRule type="duplicateValues" dxfId="315" priority="317"/>
  </conditionalFormatting>
  <conditionalFormatting sqref="F770">
    <cfRule type="duplicateValues" dxfId="314" priority="315"/>
  </conditionalFormatting>
  <conditionalFormatting sqref="F770">
    <cfRule type="duplicateValues" dxfId="313" priority="313"/>
    <cfRule type="duplicateValues" dxfId="312" priority="314"/>
  </conditionalFormatting>
  <conditionalFormatting sqref="F770">
    <cfRule type="duplicateValues" dxfId="311" priority="312"/>
  </conditionalFormatting>
  <conditionalFormatting sqref="F770">
    <cfRule type="duplicateValues" dxfId="310" priority="310"/>
    <cfRule type="duplicateValues" dxfId="309" priority="311"/>
  </conditionalFormatting>
  <conditionalFormatting sqref="F770">
    <cfRule type="duplicateValues" dxfId="308" priority="309"/>
  </conditionalFormatting>
  <conditionalFormatting sqref="F770">
    <cfRule type="duplicateValues" dxfId="307" priority="308"/>
  </conditionalFormatting>
  <conditionalFormatting sqref="F770">
    <cfRule type="duplicateValues" dxfId="306" priority="306"/>
    <cfRule type="duplicateValues" dxfId="305" priority="307"/>
  </conditionalFormatting>
  <conditionalFormatting sqref="F770">
    <cfRule type="duplicateValues" dxfId="304" priority="305"/>
  </conditionalFormatting>
  <conditionalFormatting sqref="F770">
    <cfRule type="duplicateValues" dxfId="303" priority="303"/>
    <cfRule type="duplicateValues" dxfId="302" priority="304"/>
  </conditionalFormatting>
  <conditionalFormatting sqref="F770">
    <cfRule type="duplicateValues" dxfId="301" priority="302"/>
  </conditionalFormatting>
  <conditionalFormatting sqref="F770">
    <cfRule type="duplicateValues" dxfId="300" priority="300"/>
    <cfRule type="duplicateValues" dxfId="299" priority="301"/>
  </conditionalFormatting>
  <conditionalFormatting sqref="F770">
    <cfRule type="duplicateValues" dxfId="298" priority="299"/>
  </conditionalFormatting>
  <conditionalFormatting sqref="F770">
    <cfRule type="duplicateValues" dxfId="297" priority="297"/>
    <cfRule type="duplicateValues" dxfId="296" priority="298"/>
  </conditionalFormatting>
  <conditionalFormatting sqref="F770">
    <cfRule type="duplicateValues" dxfId="295" priority="296"/>
  </conditionalFormatting>
  <conditionalFormatting sqref="F770">
    <cfRule type="duplicateValues" dxfId="294" priority="294"/>
    <cfRule type="duplicateValues" dxfId="293" priority="295"/>
  </conditionalFormatting>
  <conditionalFormatting sqref="F770">
    <cfRule type="duplicateValues" dxfId="292" priority="293"/>
  </conditionalFormatting>
  <conditionalFormatting sqref="F770">
    <cfRule type="duplicateValues" dxfId="291" priority="291"/>
    <cfRule type="duplicateValues" dxfId="290" priority="292"/>
  </conditionalFormatting>
  <conditionalFormatting sqref="F770">
    <cfRule type="duplicateValues" dxfId="289" priority="290"/>
  </conditionalFormatting>
  <conditionalFormatting sqref="F770">
    <cfRule type="duplicateValues" dxfId="288" priority="288"/>
    <cfRule type="duplicateValues" dxfId="287" priority="289"/>
  </conditionalFormatting>
  <conditionalFormatting sqref="F770">
    <cfRule type="duplicateValues" dxfId="286" priority="287"/>
  </conditionalFormatting>
  <conditionalFormatting sqref="F770">
    <cfRule type="duplicateValues" dxfId="285" priority="286"/>
  </conditionalFormatting>
  <conditionalFormatting sqref="F770">
    <cfRule type="duplicateValues" dxfId="284" priority="284"/>
    <cfRule type="duplicateValues" dxfId="283" priority="285"/>
  </conditionalFormatting>
  <conditionalFormatting sqref="F770">
    <cfRule type="duplicateValues" dxfId="282" priority="283"/>
  </conditionalFormatting>
  <conditionalFormatting sqref="F770">
    <cfRule type="duplicateValues" dxfId="281" priority="281"/>
    <cfRule type="duplicateValues" dxfId="280" priority="282"/>
  </conditionalFormatting>
  <conditionalFormatting sqref="F770">
    <cfRule type="duplicateValues" dxfId="279" priority="280"/>
  </conditionalFormatting>
  <conditionalFormatting sqref="F770">
    <cfRule type="duplicateValues" dxfId="278" priority="278"/>
    <cfRule type="duplicateValues" dxfId="277" priority="279"/>
  </conditionalFormatting>
  <conditionalFormatting sqref="F770">
    <cfRule type="duplicateValues" dxfId="276" priority="277"/>
  </conditionalFormatting>
  <conditionalFormatting sqref="F770">
    <cfRule type="duplicateValues" dxfId="275" priority="275"/>
    <cfRule type="duplicateValues" dxfId="274" priority="276"/>
  </conditionalFormatting>
  <conditionalFormatting sqref="F770">
    <cfRule type="duplicateValues" dxfId="273" priority="274"/>
  </conditionalFormatting>
  <conditionalFormatting sqref="F770">
    <cfRule type="duplicateValues" dxfId="272" priority="272"/>
    <cfRule type="duplicateValues" dxfId="271" priority="273"/>
  </conditionalFormatting>
  <conditionalFormatting sqref="F770">
    <cfRule type="duplicateValues" dxfId="270" priority="271"/>
  </conditionalFormatting>
  <conditionalFormatting sqref="F770">
    <cfRule type="duplicateValues" dxfId="269" priority="269"/>
    <cfRule type="duplicateValues" dxfId="268" priority="270"/>
  </conditionalFormatting>
  <conditionalFormatting sqref="F770">
    <cfRule type="duplicateValues" dxfId="267" priority="268"/>
  </conditionalFormatting>
  <conditionalFormatting sqref="F770">
    <cfRule type="duplicateValues" dxfId="266" priority="266"/>
    <cfRule type="duplicateValues" dxfId="265" priority="267"/>
  </conditionalFormatting>
  <conditionalFormatting sqref="F770">
    <cfRule type="duplicateValues" dxfId="264" priority="265"/>
  </conditionalFormatting>
  <conditionalFormatting sqref="F770">
    <cfRule type="duplicateValues" dxfId="263" priority="263"/>
    <cfRule type="duplicateValues" dxfId="262" priority="264"/>
  </conditionalFormatting>
  <conditionalFormatting sqref="F770">
    <cfRule type="duplicateValues" dxfId="261" priority="262"/>
  </conditionalFormatting>
  <conditionalFormatting sqref="F770">
    <cfRule type="duplicateValues" dxfId="260" priority="260"/>
    <cfRule type="duplicateValues" dxfId="259" priority="261"/>
  </conditionalFormatting>
  <conditionalFormatting sqref="F771">
    <cfRule type="duplicateValues" dxfId="258" priority="259"/>
  </conditionalFormatting>
  <conditionalFormatting sqref="F771">
    <cfRule type="duplicateValues" dxfId="257" priority="257"/>
    <cfRule type="duplicateValues" dxfId="256" priority="258"/>
  </conditionalFormatting>
  <conditionalFormatting sqref="F771">
    <cfRule type="duplicateValues" dxfId="255" priority="256"/>
  </conditionalFormatting>
  <conditionalFormatting sqref="F771">
    <cfRule type="duplicateValues" dxfId="254" priority="254"/>
    <cfRule type="duplicateValues" dxfId="253" priority="255"/>
  </conditionalFormatting>
  <conditionalFormatting sqref="F771">
    <cfRule type="duplicateValues" dxfId="252" priority="253"/>
  </conditionalFormatting>
  <conditionalFormatting sqref="F771">
    <cfRule type="duplicateValues" dxfId="251" priority="252"/>
  </conditionalFormatting>
  <conditionalFormatting sqref="F771">
    <cfRule type="duplicateValues" dxfId="250" priority="250"/>
    <cfRule type="duplicateValues" dxfId="249" priority="251"/>
  </conditionalFormatting>
  <conditionalFormatting sqref="F771">
    <cfRule type="duplicateValues" dxfId="248" priority="249"/>
  </conditionalFormatting>
  <conditionalFormatting sqref="F771">
    <cfRule type="duplicateValues" dxfId="247" priority="247"/>
    <cfRule type="duplicateValues" dxfId="246" priority="248"/>
  </conditionalFormatting>
  <conditionalFormatting sqref="F771">
    <cfRule type="duplicateValues" dxfId="245" priority="246"/>
  </conditionalFormatting>
  <conditionalFormatting sqref="F771">
    <cfRule type="duplicateValues" dxfId="244" priority="244"/>
    <cfRule type="duplicateValues" dxfId="243" priority="245"/>
  </conditionalFormatting>
  <conditionalFormatting sqref="F771">
    <cfRule type="duplicateValues" dxfId="242" priority="243"/>
  </conditionalFormatting>
  <conditionalFormatting sqref="F771">
    <cfRule type="duplicateValues" dxfId="241" priority="241"/>
    <cfRule type="duplicateValues" dxfId="240" priority="242"/>
  </conditionalFormatting>
  <conditionalFormatting sqref="F771">
    <cfRule type="duplicateValues" dxfId="239" priority="240"/>
  </conditionalFormatting>
  <conditionalFormatting sqref="F771">
    <cfRule type="duplicateValues" dxfId="238" priority="238"/>
    <cfRule type="duplicateValues" dxfId="237" priority="239"/>
  </conditionalFormatting>
  <conditionalFormatting sqref="F771">
    <cfRule type="duplicateValues" dxfId="236" priority="237"/>
  </conditionalFormatting>
  <conditionalFormatting sqref="F771">
    <cfRule type="duplicateValues" dxfId="235" priority="235"/>
    <cfRule type="duplicateValues" dxfId="234" priority="236"/>
  </conditionalFormatting>
  <conditionalFormatting sqref="F771">
    <cfRule type="duplicateValues" dxfId="233" priority="234"/>
  </conditionalFormatting>
  <conditionalFormatting sqref="F771">
    <cfRule type="duplicateValues" dxfId="232" priority="232"/>
    <cfRule type="duplicateValues" dxfId="231" priority="233"/>
  </conditionalFormatting>
  <conditionalFormatting sqref="F771">
    <cfRule type="duplicateValues" dxfId="230" priority="231"/>
  </conditionalFormatting>
  <conditionalFormatting sqref="F771">
    <cfRule type="duplicateValues" dxfId="229" priority="230"/>
  </conditionalFormatting>
  <conditionalFormatting sqref="F771">
    <cfRule type="duplicateValues" dxfId="228" priority="228"/>
    <cfRule type="duplicateValues" dxfId="227" priority="229"/>
  </conditionalFormatting>
  <conditionalFormatting sqref="F771">
    <cfRule type="duplicateValues" dxfId="226" priority="227"/>
  </conditionalFormatting>
  <conditionalFormatting sqref="F771">
    <cfRule type="duplicateValues" dxfId="225" priority="225"/>
    <cfRule type="duplicateValues" dxfId="224" priority="226"/>
  </conditionalFormatting>
  <conditionalFormatting sqref="F771">
    <cfRule type="duplicateValues" dxfId="223" priority="224"/>
  </conditionalFormatting>
  <conditionalFormatting sqref="F771">
    <cfRule type="duplicateValues" dxfId="222" priority="222"/>
    <cfRule type="duplicateValues" dxfId="221" priority="223"/>
  </conditionalFormatting>
  <conditionalFormatting sqref="F771">
    <cfRule type="duplicateValues" dxfId="220" priority="221"/>
  </conditionalFormatting>
  <conditionalFormatting sqref="F771">
    <cfRule type="duplicateValues" dxfId="219" priority="219"/>
    <cfRule type="duplicateValues" dxfId="218" priority="220"/>
  </conditionalFormatting>
  <conditionalFormatting sqref="F771">
    <cfRule type="duplicateValues" dxfId="217" priority="218"/>
  </conditionalFormatting>
  <conditionalFormatting sqref="F771">
    <cfRule type="duplicateValues" dxfId="216" priority="216"/>
    <cfRule type="duplicateValues" dxfId="215" priority="217"/>
  </conditionalFormatting>
  <conditionalFormatting sqref="F771">
    <cfRule type="duplicateValues" dxfId="214" priority="215"/>
  </conditionalFormatting>
  <conditionalFormatting sqref="F771">
    <cfRule type="duplicateValues" dxfId="213" priority="213"/>
    <cfRule type="duplicateValues" dxfId="212" priority="214"/>
  </conditionalFormatting>
  <conditionalFormatting sqref="F771">
    <cfRule type="duplicateValues" dxfId="211" priority="212"/>
  </conditionalFormatting>
  <conditionalFormatting sqref="F771">
    <cfRule type="duplicateValues" dxfId="210" priority="210"/>
    <cfRule type="duplicateValues" dxfId="209" priority="211"/>
  </conditionalFormatting>
  <conditionalFormatting sqref="F771">
    <cfRule type="duplicateValues" dxfId="208" priority="209"/>
  </conditionalFormatting>
  <conditionalFormatting sqref="F771">
    <cfRule type="duplicateValues" dxfId="207" priority="208"/>
  </conditionalFormatting>
  <conditionalFormatting sqref="F771">
    <cfRule type="duplicateValues" dxfId="206" priority="206"/>
    <cfRule type="duplicateValues" dxfId="205" priority="207"/>
  </conditionalFormatting>
  <conditionalFormatting sqref="F771">
    <cfRule type="duplicateValues" dxfId="204" priority="205"/>
  </conditionalFormatting>
  <conditionalFormatting sqref="F771">
    <cfRule type="duplicateValues" dxfId="203" priority="203"/>
    <cfRule type="duplicateValues" dxfId="202" priority="204"/>
  </conditionalFormatting>
  <conditionalFormatting sqref="F771">
    <cfRule type="duplicateValues" dxfId="201" priority="202"/>
  </conditionalFormatting>
  <conditionalFormatting sqref="F771">
    <cfRule type="duplicateValues" dxfId="200" priority="200"/>
    <cfRule type="duplicateValues" dxfId="199" priority="201"/>
  </conditionalFormatting>
  <conditionalFormatting sqref="F771">
    <cfRule type="duplicateValues" dxfId="198" priority="199"/>
  </conditionalFormatting>
  <conditionalFormatting sqref="F771">
    <cfRule type="duplicateValues" dxfId="197" priority="197"/>
    <cfRule type="duplicateValues" dxfId="196" priority="198"/>
  </conditionalFormatting>
  <conditionalFormatting sqref="F771">
    <cfRule type="duplicateValues" dxfId="195" priority="196"/>
  </conditionalFormatting>
  <conditionalFormatting sqref="F771">
    <cfRule type="duplicateValues" dxfId="194" priority="194"/>
    <cfRule type="duplicateValues" dxfId="193" priority="195"/>
  </conditionalFormatting>
  <conditionalFormatting sqref="F771">
    <cfRule type="duplicateValues" dxfId="192" priority="193"/>
  </conditionalFormatting>
  <conditionalFormatting sqref="F771">
    <cfRule type="duplicateValues" dxfId="191" priority="191"/>
    <cfRule type="duplicateValues" dxfId="190" priority="192"/>
  </conditionalFormatting>
  <conditionalFormatting sqref="F771">
    <cfRule type="duplicateValues" dxfId="189" priority="190"/>
  </conditionalFormatting>
  <conditionalFormatting sqref="F771">
    <cfRule type="duplicateValues" dxfId="188" priority="188"/>
    <cfRule type="duplicateValues" dxfId="187" priority="189"/>
  </conditionalFormatting>
  <conditionalFormatting sqref="F771">
    <cfRule type="duplicateValues" dxfId="186" priority="187"/>
  </conditionalFormatting>
  <conditionalFormatting sqref="F771">
    <cfRule type="duplicateValues" dxfId="185" priority="185"/>
    <cfRule type="duplicateValues" dxfId="184" priority="186"/>
  </conditionalFormatting>
  <conditionalFormatting sqref="F771">
    <cfRule type="duplicateValues" dxfId="183" priority="184"/>
  </conditionalFormatting>
  <conditionalFormatting sqref="F771">
    <cfRule type="duplicateValues" dxfId="182" priority="182"/>
    <cfRule type="duplicateValues" dxfId="181" priority="183"/>
  </conditionalFormatting>
  <conditionalFormatting sqref="F771">
    <cfRule type="duplicateValues" dxfId="180" priority="181"/>
  </conditionalFormatting>
  <conditionalFormatting sqref="F771">
    <cfRule type="duplicateValues" dxfId="179" priority="179"/>
    <cfRule type="duplicateValues" dxfId="178" priority="180"/>
  </conditionalFormatting>
  <conditionalFormatting sqref="F772">
    <cfRule type="duplicateValues" dxfId="177" priority="178"/>
  </conditionalFormatting>
  <conditionalFormatting sqref="F772">
    <cfRule type="duplicateValues" dxfId="176" priority="176"/>
    <cfRule type="duplicateValues" dxfId="175" priority="177"/>
  </conditionalFormatting>
  <conditionalFormatting sqref="F772">
    <cfRule type="duplicateValues" dxfId="174" priority="175"/>
  </conditionalFormatting>
  <conditionalFormatting sqref="F772">
    <cfRule type="duplicateValues" dxfId="173" priority="173"/>
    <cfRule type="duplicateValues" dxfId="172" priority="174"/>
  </conditionalFormatting>
  <conditionalFormatting sqref="F772">
    <cfRule type="duplicateValues" dxfId="171" priority="172"/>
  </conditionalFormatting>
  <conditionalFormatting sqref="F772">
    <cfRule type="duplicateValues" dxfId="170" priority="171"/>
  </conditionalFormatting>
  <conditionalFormatting sqref="F772">
    <cfRule type="duplicateValues" dxfId="169" priority="169"/>
    <cfRule type="duplicateValues" dxfId="168" priority="170"/>
  </conditionalFormatting>
  <conditionalFormatting sqref="F772">
    <cfRule type="duplicateValues" dxfId="167" priority="168"/>
  </conditionalFormatting>
  <conditionalFormatting sqref="F772">
    <cfRule type="duplicateValues" dxfId="166" priority="166"/>
    <cfRule type="duplicateValues" dxfId="165" priority="167"/>
  </conditionalFormatting>
  <conditionalFormatting sqref="F772">
    <cfRule type="duplicateValues" dxfId="164" priority="165"/>
  </conditionalFormatting>
  <conditionalFormatting sqref="F772">
    <cfRule type="duplicateValues" dxfId="163" priority="163"/>
    <cfRule type="duplicateValues" dxfId="162" priority="164"/>
  </conditionalFormatting>
  <conditionalFormatting sqref="F772">
    <cfRule type="duplicateValues" dxfId="161" priority="162"/>
  </conditionalFormatting>
  <conditionalFormatting sqref="F772">
    <cfRule type="duplicateValues" dxfId="160" priority="160"/>
    <cfRule type="duplicateValues" dxfId="159" priority="161"/>
  </conditionalFormatting>
  <conditionalFormatting sqref="F772">
    <cfRule type="duplicateValues" dxfId="158" priority="159"/>
  </conditionalFormatting>
  <conditionalFormatting sqref="F772">
    <cfRule type="duplicateValues" dxfId="157" priority="157"/>
    <cfRule type="duplicateValues" dxfId="156" priority="158"/>
  </conditionalFormatting>
  <conditionalFormatting sqref="F772">
    <cfRule type="duplicateValues" dxfId="155" priority="156"/>
  </conditionalFormatting>
  <conditionalFormatting sqref="F772">
    <cfRule type="duplicateValues" dxfId="154" priority="154"/>
    <cfRule type="duplicateValues" dxfId="153" priority="155"/>
  </conditionalFormatting>
  <conditionalFormatting sqref="F772">
    <cfRule type="duplicateValues" dxfId="152" priority="153"/>
  </conditionalFormatting>
  <conditionalFormatting sqref="F772">
    <cfRule type="duplicateValues" dxfId="151" priority="151"/>
    <cfRule type="duplicateValues" dxfId="150" priority="152"/>
  </conditionalFormatting>
  <conditionalFormatting sqref="F772">
    <cfRule type="duplicateValues" dxfId="149" priority="150"/>
  </conditionalFormatting>
  <conditionalFormatting sqref="F772">
    <cfRule type="duplicateValues" dxfId="148" priority="149"/>
  </conditionalFormatting>
  <conditionalFormatting sqref="F772">
    <cfRule type="duplicateValues" dxfId="147" priority="147"/>
    <cfRule type="duplicateValues" dxfId="146" priority="148"/>
  </conditionalFormatting>
  <conditionalFormatting sqref="F772">
    <cfRule type="duplicateValues" dxfId="145" priority="146"/>
  </conditionalFormatting>
  <conditionalFormatting sqref="F772">
    <cfRule type="duplicateValues" dxfId="144" priority="144"/>
    <cfRule type="duplicateValues" dxfId="143" priority="145"/>
  </conditionalFormatting>
  <conditionalFormatting sqref="F772">
    <cfRule type="duplicateValues" dxfId="142" priority="143"/>
  </conditionalFormatting>
  <conditionalFormatting sqref="F772">
    <cfRule type="duplicateValues" dxfId="141" priority="141"/>
    <cfRule type="duplicateValues" dxfId="140" priority="142"/>
  </conditionalFormatting>
  <conditionalFormatting sqref="F772">
    <cfRule type="duplicateValues" dxfId="139" priority="140"/>
  </conditionalFormatting>
  <conditionalFormatting sqref="F772">
    <cfRule type="duplicateValues" dxfId="138" priority="138"/>
    <cfRule type="duplicateValues" dxfId="137" priority="139"/>
  </conditionalFormatting>
  <conditionalFormatting sqref="F772">
    <cfRule type="duplicateValues" dxfId="136" priority="137"/>
  </conditionalFormatting>
  <conditionalFormatting sqref="F772">
    <cfRule type="duplicateValues" dxfId="135" priority="135"/>
    <cfRule type="duplicateValues" dxfId="134" priority="136"/>
  </conditionalFormatting>
  <conditionalFormatting sqref="F772">
    <cfRule type="duplicateValues" dxfId="133" priority="134"/>
  </conditionalFormatting>
  <conditionalFormatting sqref="F772">
    <cfRule type="duplicateValues" dxfId="132" priority="132"/>
    <cfRule type="duplicateValues" dxfId="131" priority="133"/>
  </conditionalFormatting>
  <conditionalFormatting sqref="F772">
    <cfRule type="duplicateValues" dxfId="130" priority="131"/>
  </conditionalFormatting>
  <conditionalFormatting sqref="F772">
    <cfRule type="duplicateValues" dxfId="129" priority="129"/>
    <cfRule type="duplicateValues" dxfId="128" priority="130"/>
  </conditionalFormatting>
  <conditionalFormatting sqref="F772">
    <cfRule type="duplicateValues" dxfId="127" priority="128"/>
  </conditionalFormatting>
  <conditionalFormatting sqref="F772">
    <cfRule type="duplicateValues" dxfId="126" priority="127"/>
  </conditionalFormatting>
  <conditionalFormatting sqref="F772">
    <cfRule type="duplicateValues" dxfId="125" priority="125"/>
    <cfRule type="duplicateValues" dxfId="124" priority="126"/>
  </conditionalFormatting>
  <conditionalFormatting sqref="F772">
    <cfRule type="duplicateValues" dxfId="123" priority="124"/>
  </conditionalFormatting>
  <conditionalFormatting sqref="F772">
    <cfRule type="duplicateValues" dxfId="122" priority="122"/>
    <cfRule type="duplicateValues" dxfId="121" priority="123"/>
  </conditionalFormatting>
  <conditionalFormatting sqref="F772">
    <cfRule type="duplicateValues" dxfId="120" priority="121"/>
  </conditionalFormatting>
  <conditionalFormatting sqref="F772">
    <cfRule type="duplicateValues" dxfId="119" priority="119"/>
    <cfRule type="duplicateValues" dxfId="118" priority="120"/>
  </conditionalFormatting>
  <conditionalFormatting sqref="F772">
    <cfRule type="duplicateValues" dxfId="117" priority="118"/>
  </conditionalFormatting>
  <conditionalFormatting sqref="F772">
    <cfRule type="duplicateValues" dxfId="116" priority="116"/>
    <cfRule type="duplicateValues" dxfId="115" priority="117"/>
  </conditionalFormatting>
  <conditionalFormatting sqref="F772">
    <cfRule type="duplicateValues" dxfId="114" priority="115"/>
  </conditionalFormatting>
  <conditionalFormatting sqref="F772">
    <cfRule type="duplicateValues" dxfId="113" priority="113"/>
    <cfRule type="duplicateValues" dxfId="112" priority="114"/>
  </conditionalFormatting>
  <conditionalFormatting sqref="F772">
    <cfRule type="duplicateValues" dxfId="111" priority="112"/>
  </conditionalFormatting>
  <conditionalFormatting sqref="F772">
    <cfRule type="duplicateValues" dxfId="110" priority="110"/>
    <cfRule type="duplicateValues" dxfId="109" priority="111"/>
  </conditionalFormatting>
  <conditionalFormatting sqref="F772">
    <cfRule type="duplicateValues" dxfId="108" priority="109"/>
  </conditionalFormatting>
  <conditionalFormatting sqref="F772">
    <cfRule type="duplicateValues" dxfId="107" priority="107"/>
    <cfRule type="duplicateValues" dxfId="106" priority="108"/>
  </conditionalFormatting>
  <conditionalFormatting sqref="F772">
    <cfRule type="duplicateValues" dxfId="105" priority="106"/>
  </conditionalFormatting>
  <conditionalFormatting sqref="F772">
    <cfRule type="duplicateValues" dxfId="104" priority="104"/>
    <cfRule type="duplicateValues" dxfId="103" priority="105"/>
  </conditionalFormatting>
  <conditionalFormatting sqref="F772">
    <cfRule type="duplicateValues" dxfId="102" priority="103"/>
  </conditionalFormatting>
  <conditionalFormatting sqref="F772">
    <cfRule type="duplicateValues" dxfId="101" priority="101"/>
    <cfRule type="duplicateValues" dxfId="100" priority="102"/>
  </conditionalFormatting>
  <conditionalFormatting sqref="F772">
    <cfRule type="duplicateValues" dxfId="99" priority="100"/>
  </conditionalFormatting>
  <conditionalFormatting sqref="F772">
    <cfRule type="duplicateValues" dxfId="98" priority="98"/>
    <cfRule type="duplicateValues" dxfId="97" priority="99"/>
  </conditionalFormatting>
  <conditionalFormatting sqref="F772">
    <cfRule type="duplicateValues" dxfId="96" priority="97"/>
  </conditionalFormatting>
  <conditionalFormatting sqref="F772">
    <cfRule type="duplicateValues" dxfId="95" priority="95"/>
    <cfRule type="duplicateValues" dxfId="94" priority="96"/>
  </conditionalFormatting>
  <conditionalFormatting sqref="F773">
    <cfRule type="duplicateValues" dxfId="93" priority="94"/>
  </conditionalFormatting>
  <conditionalFormatting sqref="F773">
    <cfRule type="duplicateValues" dxfId="92" priority="92"/>
    <cfRule type="duplicateValues" dxfId="91" priority="93"/>
  </conditionalFormatting>
  <conditionalFormatting sqref="F773">
    <cfRule type="duplicateValues" dxfId="90" priority="91"/>
  </conditionalFormatting>
  <conditionalFormatting sqref="F773">
    <cfRule type="duplicateValues" dxfId="89" priority="89"/>
    <cfRule type="duplicateValues" dxfId="88" priority="90"/>
  </conditionalFormatting>
  <conditionalFormatting sqref="F773">
    <cfRule type="duplicateValues" dxfId="87" priority="88"/>
  </conditionalFormatting>
  <conditionalFormatting sqref="F773">
    <cfRule type="duplicateValues" dxfId="86" priority="87"/>
  </conditionalFormatting>
  <conditionalFormatting sqref="F773">
    <cfRule type="duplicateValues" dxfId="85" priority="85"/>
    <cfRule type="duplicateValues" dxfId="84" priority="86"/>
  </conditionalFormatting>
  <conditionalFormatting sqref="F773">
    <cfRule type="duplicateValues" dxfId="83" priority="84"/>
  </conditionalFormatting>
  <conditionalFormatting sqref="F773">
    <cfRule type="duplicateValues" dxfId="82" priority="82"/>
    <cfRule type="duplicateValues" dxfId="81" priority="83"/>
  </conditionalFormatting>
  <conditionalFormatting sqref="F773">
    <cfRule type="duplicateValues" dxfId="80" priority="81"/>
  </conditionalFormatting>
  <conditionalFormatting sqref="F773">
    <cfRule type="duplicateValues" dxfId="79" priority="79"/>
    <cfRule type="duplicateValues" dxfId="78" priority="80"/>
  </conditionalFormatting>
  <conditionalFormatting sqref="F773">
    <cfRule type="duplicateValues" dxfId="77" priority="78"/>
  </conditionalFormatting>
  <conditionalFormatting sqref="F773">
    <cfRule type="duplicateValues" dxfId="76" priority="76"/>
    <cfRule type="duplicateValues" dxfId="75" priority="77"/>
  </conditionalFormatting>
  <conditionalFormatting sqref="F773">
    <cfRule type="duplicateValues" dxfId="74" priority="75"/>
  </conditionalFormatting>
  <conditionalFormatting sqref="F773">
    <cfRule type="duplicateValues" dxfId="73" priority="73"/>
    <cfRule type="duplicateValues" dxfId="72" priority="74"/>
  </conditionalFormatting>
  <conditionalFormatting sqref="F773">
    <cfRule type="duplicateValues" dxfId="71" priority="72"/>
  </conditionalFormatting>
  <conditionalFormatting sqref="F773">
    <cfRule type="duplicateValues" dxfId="70" priority="70"/>
    <cfRule type="duplicateValues" dxfId="69" priority="71"/>
  </conditionalFormatting>
  <conditionalFormatting sqref="F773">
    <cfRule type="duplicateValues" dxfId="68" priority="69"/>
  </conditionalFormatting>
  <conditionalFormatting sqref="F773">
    <cfRule type="duplicateValues" dxfId="67" priority="67"/>
    <cfRule type="duplicateValues" dxfId="66" priority="68"/>
  </conditionalFormatting>
  <conditionalFormatting sqref="F773">
    <cfRule type="duplicateValues" dxfId="65" priority="66"/>
  </conditionalFormatting>
  <conditionalFormatting sqref="F773">
    <cfRule type="duplicateValues" dxfId="64" priority="65"/>
  </conditionalFormatting>
  <conditionalFormatting sqref="F773">
    <cfRule type="duplicateValues" dxfId="63" priority="63"/>
    <cfRule type="duplicateValues" dxfId="62" priority="64"/>
  </conditionalFormatting>
  <conditionalFormatting sqref="F773">
    <cfRule type="duplicateValues" dxfId="61" priority="62"/>
  </conditionalFormatting>
  <conditionalFormatting sqref="F773">
    <cfRule type="duplicateValues" dxfId="60" priority="60"/>
    <cfRule type="duplicateValues" dxfId="59" priority="61"/>
  </conditionalFormatting>
  <conditionalFormatting sqref="F773">
    <cfRule type="duplicateValues" dxfId="58" priority="59"/>
  </conditionalFormatting>
  <conditionalFormatting sqref="F773">
    <cfRule type="duplicateValues" dxfId="57" priority="57"/>
    <cfRule type="duplicateValues" dxfId="56" priority="58"/>
  </conditionalFormatting>
  <conditionalFormatting sqref="F773">
    <cfRule type="duplicateValues" dxfId="55" priority="56"/>
  </conditionalFormatting>
  <conditionalFormatting sqref="F773">
    <cfRule type="duplicateValues" dxfId="54" priority="54"/>
    <cfRule type="duplicateValues" dxfId="53" priority="55"/>
  </conditionalFormatting>
  <conditionalFormatting sqref="F773">
    <cfRule type="duplicateValues" dxfId="52" priority="53"/>
  </conditionalFormatting>
  <conditionalFormatting sqref="F773">
    <cfRule type="duplicateValues" dxfId="51" priority="51"/>
    <cfRule type="duplicateValues" dxfId="50" priority="52"/>
  </conditionalFormatting>
  <conditionalFormatting sqref="F773">
    <cfRule type="duplicateValues" dxfId="49" priority="50"/>
  </conditionalFormatting>
  <conditionalFormatting sqref="F773">
    <cfRule type="duplicateValues" dxfId="48" priority="48"/>
    <cfRule type="duplicateValues" dxfId="47" priority="49"/>
  </conditionalFormatting>
  <conditionalFormatting sqref="F773">
    <cfRule type="duplicateValues" dxfId="46" priority="47"/>
  </conditionalFormatting>
  <conditionalFormatting sqref="F773">
    <cfRule type="duplicateValues" dxfId="45" priority="45"/>
    <cfRule type="duplicateValues" dxfId="44" priority="46"/>
  </conditionalFormatting>
  <conditionalFormatting sqref="F773">
    <cfRule type="duplicateValues" dxfId="43" priority="44"/>
  </conditionalFormatting>
  <conditionalFormatting sqref="F773">
    <cfRule type="duplicateValues" dxfId="42" priority="43"/>
  </conditionalFormatting>
  <conditionalFormatting sqref="F773">
    <cfRule type="duplicateValues" dxfId="41" priority="41"/>
    <cfRule type="duplicateValues" dxfId="40" priority="42"/>
  </conditionalFormatting>
  <conditionalFormatting sqref="F773">
    <cfRule type="duplicateValues" dxfId="39" priority="40"/>
  </conditionalFormatting>
  <conditionalFormatting sqref="F773">
    <cfRule type="duplicateValues" dxfId="38" priority="38"/>
    <cfRule type="duplicateValues" dxfId="37" priority="39"/>
  </conditionalFormatting>
  <conditionalFormatting sqref="F773">
    <cfRule type="duplicateValues" dxfId="36" priority="37"/>
  </conditionalFormatting>
  <conditionalFormatting sqref="F773">
    <cfRule type="duplicateValues" dxfId="35" priority="35"/>
    <cfRule type="duplicateValues" dxfId="34" priority="36"/>
  </conditionalFormatting>
  <conditionalFormatting sqref="F773">
    <cfRule type="duplicateValues" dxfId="33" priority="34"/>
  </conditionalFormatting>
  <conditionalFormatting sqref="F773">
    <cfRule type="duplicateValues" dxfId="32" priority="32"/>
    <cfRule type="duplicateValues" dxfId="31" priority="33"/>
  </conditionalFormatting>
  <conditionalFormatting sqref="F773">
    <cfRule type="duplicateValues" dxfId="30" priority="31"/>
  </conditionalFormatting>
  <conditionalFormatting sqref="F773">
    <cfRule type="duplicateValues" dxfId="29" priority="29"/>
    <cfRule type="duplicateValues" dxfId="28" priority="30"/>
  </conditionalFormatting>
  <conditionalFormatting sqref="F773">
    <cfRule type="duplicateValues" dxfId="27" priority="28"/>
  </conditionalFormatting>
  <conditionalFormatting sqref="F773">
    <cfRule type="duplicateValues" dxfId="26" priority="26"/>
    <cfRule type="duplicateValues" dxfId="25" priority="27"/>
  </conditionalFormatting>
  <conditionalFormatting sqref="F773">
    <cfRule type="duplicateValues" dxfId="24" priority="25"/>
  </conditionalFormatting>
  <conditionalFormatting sqref="F773">
    <cfRule type="duplicateValues" dxfId="23" priority="23"/>
    <cfRule type="duplicateValues" dxfId="22" priority="24"/>
  </conditionalFormatting>
  <conditionalFormatting sqref="F773">
    <cfRule type="duplicateValues" dxfId="21" priority="22"/>
  </conditionalFormatting>
  <conditionalFormatting sqref="F773">
    <cfRule type="duplicateValues" dxfId="20" priority="20"/>
    <cfRule type="duplicateValues" dxfId="19" priority="21"/>
  </conditionalFormatting>
  <conditionalFormatting sqref="F773">
    <cfRule type="duplicateValues" dxfId="18" priority="19"/>
  </conditionalFormatting>
  <conditionalFormatting sqref="F773">
    <cfRule type="duplicateValues" dxfId="17" priority="17"/>
    <cfRule type="duplicateValues" dxfId="16" priority="18"/>
  </conditionalFormatting>
  <conditionalFormatting sqref="F773">
    <cfRule type="duplicateValues" dxfId="15" priority="16"/>
  </conditionalFormatting>
  <conditionalFormatting sqref="F773">
    <cfRule type="duplicateValues" dxfId="14" priority="14"/>
    <cfRule type="duplicateValues" dxfId="13" priority="15"/>
  </conditionalFormatting>
  <conditionalFormatting sqref="F773">
    <cfRule type="duplicateValues" dxfId="12" priority="13"/>
  </conditionalFormatting>
  <conditionalFormatting sqref="F773">
    <cfRule type="duplicateValues" dxfId="11" priority="11"/>
    <cfRule type="duplicateValues" dxfId="10" priority="12"/>
  </conditionalFormatting>
  <conditionalFormatting sqref="F773">
    <cfRule type="duplicateValues" dxfId="9" priority="10"/>
  </conditionalFormatting>
  <conditionalFormatting sqref="F773">
    <cfRule type="duplicateValues" dxfId="8" priority="8"/>
    <cfRule type="duplicateValues" dxfId="7" priority="9"/>
  </conditionalFormatting>
  <conditionalFormatting sqref="F745">
    <cfRule type="duplicateValues" dxfId="6" priority="7"/>
  </conditionalFormatting>
  <conditionalFormatting sqref="F745">
    <cfRule type="duplicateValues" dxfId="5" priority="6"/>
  </conditionalFormatting>
  <conditionalFormatting sqref="F745">
    <cfRule type="duplicateValues" dxfId="4" priority="4"/>
    <cfRule type="duplicateValues" dxfId="3" priority="5"/>
  </conditionalFormatting>
  <conditionalFormatting sqref="F745">
    <cfRule type="duplicateValues" dxfId="2" priority="3"/>
  </conditionalFormatting>
  <conditionalFormatting sqref="F74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Bingqian_Lin</dc:creator>
  <cp:lastModifiedBy>Shuaijie_Li</cp:lastModifiedBy>
  <cp:lastPrinted>2016-08-16T02:33:36Z</cp:lastPrinted>
  <dcterms:created xsi:type="dcterms:W3CDTF">2016-05-06T08:14:52Z</dcterms:created>
  <dcterms:modified xsi:type="dcterms:W3CDTF">2016-10-24T11:02:34Z</dcterms:modified>
</cp:coreProperties>
</file>