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50"/>
  </bookViews>
  <sheets>
    <sheet name="等级经验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<sst xmlns="http://schemas.openxmlformats.org/spreadsheetml/2006/main" count="18">
  <si>
    <t>等级下限</t>
  </si>
  <si>
    <t>等级上限</t>
  </si>
  <si>
    <t>指数</t>
  </si>
  <si>
    <t>乘数</t>
  </si>
  <si>
    <t>加数</t>
  </si>
  <si>
    <t>用时day</t>
  </si>
  <si>
    <t>平均每天</t>
  </si>
  <si>
    <t>合计</t>
  </si>
  <si>
    <t>效率倍数</t>
  </si>
  <si>
    <t>分段辅助列</t>
  </si>
  <si>
    <t>等级</t>
  </si>
  <si>
    <t>时间S</t>
  </si>
  <si>
    <t>时间Day</t>
  </si>
  <si>
    <t>累计S</t>
  </si>
  <si>
    <t>累计Day</t>
  </si>
  <si>
    <t>累积min</t>
  </si>
  <si>
    <t>基础经验效率</t>
  </si>
  <si>
    <t>主线任务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</si>
</sst>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  <numFmt numFmtId="177" formatCode="0.0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4" fillId="10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9" fillId="26" borderId="8" applyNumberFormat="0" applyFon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2" fillId="15" borderId="7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70"/>
  <sheetViews>
    <sheetView tabSelected="1" workbookViewId="0">
      <selection activeCell="K11" sqref="K11"/>
    </sheetView>
  </sheetViews>
  <sheetFormatPr defaultColWidth="9" defaultRowHeight="13.5"/>
  <cols>
    <col min="8" max="8" width="8" customWidth="1"/>
  </cols>
  <sheetData>
    <row r="1" spans="4:10">
      <c r="D1" t="s">
        <v>0</v>
      </c>
      <c r="E1" t="s">
        <v>1</v>
      </c>
      <c r="F1" s="2" t="s">
        <v>2</v>
      </c>
      <c r="G1" s="2" t="s">
        <v>3</v>
      </c>
      <c r="H1" s="2" t="s">
        <v>4</v>
      </c>
      <c r="I1" s="5" t="s">
        <v>5</v>
      </c>
      <c r="J1" s="5" t="s">
        <v>6</v>
      </c>
    </row>
    <row r="2" spans="3:11">
      <c r="C2">
        <v>1</v>
      </c>
      <c r="D2">
        <v>0</v>
      </c>
      <c r="E2">
        <v>10</v>
      </c>
      <c r="F2">
        <v>1</v>
      </c>
      <c r="G2">
        <v>15</v>
      </c>
      <c r="H2">
        <v>800</v>
      </c>
      <c r="I2" s="4">
        <f>IF(C2=1,_xlfn.MAXIFS($G$12:$G$70,$B$12:$B$70,C2),_xlfn.MAXIFS($G$12:$G$70,$B$12:$B$70,C2)-I1)</f>
        <v>1.13125</v>
      </c>
      <c r="J2" s="3">
        <f>10/I2</f>
        <v>8.83977900552486</v>
      </c>
      <c r="K2">
        <f>_xlfn.MAXIFS($D$12:$D$70,$B$12:$B$70,C2)</f>
        <v>965</v>
      </c>
    </row>
    <row r="3" spans="3:11">
      <c r="C3">
        <v>2</v>
      </c>
      <c r="D3">
        <v>10</v>
      </c>
      <c r="E3">
        <v>20</v>
      </c>
      <c r="F3">
        <v>1.5</v>
      </c>
      <c r="G3">
        <v>20</v>
      </c>
      <c r="H3">
        <f>K2</f>
        <v>965</v>
      </c>
      <c r="I3" s="4">
        <f t="shared" ref="I3:I7" si="0">IF(C3=1,_xlfn.MAXIFS($G$12:$G$70,$B$12:$B$70,C3),_xlfn.MAXIFS($G$12:$G$70,$B$12:$B$70,C3)-I2)</f>
        <v>1.83444444444444</v>
      </c>
      <c r="J3" s="3">
        <f t="shared" ref="J3:J8" si="1">10/I3</f>
        <v>5.45124167171411</v>
      </c>
      <c r="K3">
        <f t="shared" ref="K3:K7" si="2">_xlfn.MAXIFS($D$12:$D$70,$B$12:$B$70,C3)</f>
        <v>1694</v>
      </c>
    </row>
    <row r="4" spans="3:11">
      <c r="C4">
        <v>3</v>
      </c>
      <c r="D4">
        <v>20</v>
      </c>
      <c r="E4">
        <v>30</v>
      </c>
      <c r="F4">
        <v>1.5</v>
      </c>
      <c r="G4">
        <v>30</v>
      </c>
      <c r="H4">
        <f t="shared" ref="H4:H7" si="3">K3</f>
        <v>1694</v>
      </c>
      <c r="I4" s="4">
        <f t="shared" si="0"/>
        <v>4.22555555555556</v>
      </c>
      <c r="J4" s="3">
        <f t="shared" si="1"/>
        <v>2.36655272153563</v>
      </c>
      <c r="K4">
        <f t="shared" si="2"/>
        <v>2788</v>
      </c>
    </row>
    <row r="5" spans="3:11">
      <c r="C5">
        <v>4</v>
      </c>
      <c r="D5">
        <v>30</v>
      </c>
      <c r="E5">
        <v>40</v>
      </c>
      <c r="F5">
        <v>2</v>
      </c>
      <c r="G5">
        <v>35</v>
      </c>
      <c r="H5">
        <f t="shared" si="3"/>
        <v>2788</v>
      </c>
      <c r="I5" s="4">
        <f t="shared" si="0"/>
        <v>8.16152777777778</v>
      </c>
      <c r="J5" s="3">
        <f t="shared" si="1"/>
        <v>1.22526079335636</v>
      </c>
      <c r="K5">
        <f t="shared" si="2"/>
        <v>7023</v>
      </c>
    </row>
    <row r="6" spans="3:11">
      <c r="C6">
        <v>5</v>
      </c>
      <c r="D6">
        <v>40</v>
      </c>
      <c r="E6">
        <v>50</v>
      </c>
      <c r="F6">
        <v>2</v>
      </c>
      <c r="G6">
        <v>40</v>
      </c>
      <c r="H6">
        <f t="shared" si="3"/>
        <v>7023</v>
      </c>
      <c r="I6" s="4">
        <f t="shared" si="0"/>
        <v>16.7852777777778</v>
      </c>
      <c r="J6" s="3">
        <f t="shared" si="1"/>
        <v>0.595760173432406</v>
      </c>
      <c r="K6">
        <f t="shared" si="2"/>
        <v>11863</v>
      </c>
    </row>
    <row r="7" spans="3:11">
      <c r="C7">
        <v>6</v>
      </c>
      <c r="D7">
        <v>50</v>
      </c>
      <c r="E7">
        <v>60</v>
      </c>
      <c r="F7">
        <v>2</v>
      </c>
      <c r="G7">
        <v>45</v>
      </c>
      <c r="H7">
        <f t="shared" si="3"/>
        <v>11863</v>
      </c>
      <c r="I7" s="4">
        <f t="shared" si="0"/>
        <v>27.7941666666667</v>
      </c>
      <c r="J7" s="3">
        <f t="shared" si="1"/>
        <v>0.359787725242107</v>
      </c>
      <c r="K7">
        <f t="shared" si="2"/>
        <v>17308</v>
      </c>
    </row>
    <row r="8" spans="8:10">
      <c r="H8" t="s">
        <v>7</v>
      </c>
      <c r="I8" s="4">
        <f>SUM(I2:I7)</f>
        <v>59.9322222222222</v>
      </c>
      <c r="J8" s="4"/>
    </row>
    <row r="9" spans="5:5">
      <c r="E9">
        <v>2</v>
      </c>
    </row>
    <row r="10" customFormat="1" spans="9:9">
      <c r="I10" t="s">
        <v>8</v>
      </c>
    </row>
    <row r="11" s="1" customFormat="1" ht="27" spans="2:10"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6" t="s">
        <v>16</v>
      </c>
      <c r="J11" s="1" t="s">
        <v>17</v>
      </c>
    </row>
    <row r="12" spans="2:9">
      <c r="B12">
        <f>ROUNDUP(C12/9.9,)</f>
        <v>1</v>
      </c>
      <c r="C12">
        <v>1</v>
      </c>
      <c r="D12">
        <f>INT((MOD(C12,10)+2)^INDEX($F$2:$F$7,B12)*INDEX($G$2:$G$7,B12)+INDEX($H$2:$H$7,B12))</f>
        <v>845</v>
      </c>
      <c r="E12" s="3">
        <f>D12/(3600)/$E$9</f>
        <v>0.117361111111111</v>
      </c>
      <c r="F12">
        <f>IF(C12=1,D12,F11+D12)</f>
        <v>845</v>
      </c>
      <c r="G12" s="3">
        <f>F12/(3600)/$E$9</f>
        <v>0.117361111111111</v>
      </c>
      <c r="H12" s="4">
        <f>F12/60</f>
        <v>14.0833333333333</v>
      </c>
      <c r="I12">
        <v>1</v>
      </c>
    </row>
    <row r="13" spans="2:9">
      <c r="B13">
        <f t="shared" ref="B13:B70" si="4">ROUNDUP(C13/9.9,)</f>
        <v>1</v>
      </c>
      <c r="C13">
        <v>2</v>
      </c>
      <c r="D13">
        <f t="shared" ref="D13:D70" si="5">INT((MOD(C13,10)+2)^INDEX($F$2:$F$7,B13)*INDEX($G$2:$G$7,B13)+INDEX($H$2:$H$7,B13))</f>
        <v>860</v>
      </c>
      <c r="E13" s="3">
        <f t="shared" ref="E13:E70" si="6">D13/(3600)/$E$9</f>
        <v>0.119444444444444</v>
      </c>
      <c r="F13">
        <f t="shared" ref="F13:F70" si="7">IF(C13=1,D13,F12+D13)</f>
        <v>1705</v>
      </c>
      <c r="G13" s="3">
        <f t="shared" ref="G13:G70" si="8">F13/(3600)/$E$9</f>
        <v>0.236805555555556</v>
      </c>
      <c r="H13" s="4">
        <f t="shared" ref="H13:H44" si="9">F13/60</f>
        <v>28.4166666666667</v>
      </c>
      <c r="I13" s="7">
        <f t="shared" ref="I13:I70" si="10">I12+0.1</f>
        <v>1.1</v>
      </c>
    </row>
    <row r="14" spans="2:9">
      <c r="B14">
        <f t="shared" si="4"/>
        <v>1</v>
      </c>
      <c r="C14">
        <v>3</v>
      </c>
      <c r="D14">
        <f t="shared" si="5"/>
        <v>875</v>
      </c>
      <c r="E14" s="3">
        <f t="shared" si="6"/>
        <v>0.121527777777778</v>
      </c>
      <c r="F14">
        <f t="shared" si="7"/>
        <v>2580</v>
      </c>
      <c r="G14" s="3">
        <f t="shared" si="8"/>
        <v>0.358333333333333</v>
      </c>
      <c r="H14" s="4">
        <f t="shared" si="9"/>
        <v>43</v>
      </c>
      <c r="I14" s="7">
        <f t="shared" si="10"/>
        <v>1.2</v>
      </c>
    </row>
    <row r="15" spans="2:9">
      <c r="B15">
        <f t="shared" si="4"/>
        <v>1</v>
      </c>
      <c r="C15">
        <v>4</v>
      </c>
      <c r="D15">
        <f t="shared" si="5"/>
        <v>890</v>
      </c>
      <c r="E15" s="3">
        <f t="shared" si="6"/>
        <v>0.123611111111111</v>
      </c>
      <c r="F15">
        <f t="shared" si="7"/>
        <v>3470</v>
      </c>
      <c r="G15" s="3">
        <f t="shared" si="8"/>
        <v>0.481944444444444</v>
      </c>
      <c r="H15" s="4">
        <f t="shared" si="9"/>
        <v>57.8333333333333</v>
      </c>
      <c r="I15" s="7">
        <f t="shared" si="10"/>
        <v>1.3</v>
      </c>
    </row>
    <row r="16" spans="2:9">
      <c r="B16">
        <f t="shared" si="4"/>
        <v>1</v>
      </c>
      <c r="C16">
        <v>5</v>
      </c>
      <c r="D16">
        <f t="shared" si="5"/>
        <v>905</v>
      </c>
      <c r="E16" s="3">
        <f t="shared" si="6"/>
        <v>0.125694444444444</v>
      </c>
      <c r="F16">
        <f t="shared" si="7"/>
        <v>4375</v>
      </c>
      <c r="G16" s="3">
        <f t="shared" si="8"/>
        <v>0.607638888888889</v>
      </c>
      <c r="H16" s="4">
        <f t="shared" si="9"/>
        <v>72.9166666666667</v>
      </c>
      <c r="I16" s="7">
        <f t="shared" si="10"/>
        <v>1.4</v>
      </c>
    </row>
    <row r="17" spans="2:9">
      <c r="B17">
        <f t="shared" si="4"/>
        <v>1</v>
      </c>
      <c r="C17">
        <v>6</v>
      </c>
      <c r="D17">
        <f t="shared" si="5"/>
        <v>920</v>
      </c>
      <c r="E17" s="3">
        <f t="shared" si="6"/>
        <v>0.127777777777778</v>
      </c>
      <c r="F17">
        <f t="shared" si="7"/>
        <v>5295</v>
      </c>
      <c r="G17" s="3">
        <f t="shared" si="8"/>
        <v>0.735416666666667</v>
      </c>
      <c r="H17" s="4">
        <f t="shared" si="9"/>
        <v>88.25</v>
      </c>
      <c r="I17" s="7">
        <f t="shared" si="10"/>
        <v>1.5</v>
      </c>
    </row>
    <row r="18" spans="2:9">
      <c r="B18">
        <f t="shared" si="4"/>
        <v>1</v>
      </c>
      <c r="C18">
        <v>7</v>
      </c>
      <c r="D18">
        <f t="shared" si="5"/>
        <v>935</v>
      </c>
      <c r="E18" s="3">
        <f t="shared" si="6"/>
        <v>0.129861111111111</v>
      </c>
      <c r="F18">
        <f t="shared" si="7"/>
        <v>6230</v>
      </c>
      <c r="G18" s="3">
        <f t="shared" si="8"/>
        <v>0.865277777777778</v>
      </c>
      <c r="H18" s="4">
        <f t="shared" si="9"/>
        <v>103.833333333333</v>
      </c>
      <c r="I18" s="7">
        <f t="shared" si="10"/>
        <v>1.6</v>
      </c>
    </row>
    <row r="19" spans="2:9">
      <c r="B19">
        <f t="shared" si="4"/>
        <v>1</v>
      </c>
      <c r="C19">
        <v>8</v>
      </c>
      <c r="D19">
        <f t="shared" si="5"/>
        <v>950</v>
      </c>
      <c r="E19" s="3">
        <f t="shared" si="6"/>
        <v>0.131944444444444</v>
      </c>
      <c r="F19">
        <f t="shared" si="7"/>
        <v>7180</v>
      </c>
      <c r="G19" s="3">
        <f t="shared" si="8"/>
        <v>0.997222222222222</v>
      </c>
      <c r="H19" s="4">
        <f t="shared" si="9"/>
        <v>119.666666666667</v>
      </c>
      <c r="I19" s="7">
        <f t="shared" si="10"/>
        <v>1.7</v>
      </c>
    </row>
    <row r="20" spans="2:9">
      <c r="B20">
        <f t="shared" si="4"/>
        <v>1</v>
      </c>
      <c r="C20">
        <v>9</v>
      </c>
      <c r="D20">
        <f t="shared" si="5"/>
        <v>965</v>
      </c>
      <c r="E20" s="3">
        <f t="shared" si="6"/>
        <v>0.134027777777778</v>
      </c>
      <c r="F20">
        <f t="shared" si="7"/>
        <v>8145</v>
      </c>
      <c r="G20" s="3">
        <f t="shared" si="8"/>
        <v>1.13125</v>
      </c>
      <c r="H20" s="4">
        <f t="shared" si="9"/>
        <v>135.75</v>
      </c>
      <c r="I20" s="7">
        <f t="shared" si="10"/>
        <v>1.8</v>
      </c>
    </row>
    <row r="21" spans="2:9">
      <c r="B21">
        <f t="shared" si="4"/>
        <v>2</v>
      </c>
      <c r="C21">
        <v>10</v>
      </c>
      <c r="D21">
        <f t="shared" si="5"/>
        <v>1021</v>
      </c>
      <c r="E21" s="3">
        <f t="shared" si="6"/>
        <v>0.141805555555556</v>
      </c>
      <c r="F21">
        <f t="shared" si="7"/>
        <v>9166</v>
      </c>
      <c r="G21" s="3">
        <f t="shared" si="8"/>
        <v>1.27305555555556</v>
      </c>
      <c r="H21" s="4">
        <f t="shared" si="9"/>
        <v>152.766666666667</v>
      </c>
      <c r="I21" s="7">
        <f t="shared" si="10"/>
        <v>1.9</v>
      </c>
    </row>
    <row r="22" spans="2:9">
      <c r="B22">
        <f t="shared" si="4"/>
        <v>2</v>
      </c>
      <c r="C22">
        <v>11</v>
      </c>
      <c r="D22">
        <f t="shared" si="5"/>
        <v>1068</v>
      </c>
      <c r="E22" s="3">
        <f t="shared" si="6"/>
        <v>0.148333333333333</v>
      </c>
      <c r="F22">
        <f t="shared" si="7"/>
        <v>10234</v>
      </c>
      <c r="G22" s="3">
        <f t="shared" si="8"/>
        <v>1.42138888888889</v>
      </c>
      <c r="H22" s="4">
        <f t="shared" si="9"/>
        <v>170.566666666667</v>
      </c>
      <c r="I22" s="7">
        <f t="shared" si="10"/>
        <v>2</v>
      </c>
    </row>
    <row r="23" spans="2:9">
      <c r="B23">
        <f t="shared" si="4"/>
        <v>2</v>
      </c>
      <c r="C23">
        <v>12</v>
      </c>
      <c r="D23">
        <f t="shared" si="5"/>
        <v>1125</v>
      </c>
      <c r="E23" s="3">
        <f t="shared" si="6"/>
        <v>0.15625</v>
      </c>
      <c r="F23">
        <f t="shared" si="7"/>
        <v>11359</v>
      </c>
      <c r="G23" s="3">
        <f t="shared" si="8"/>
        <v>1.57763888888889</v>
      </c>
      <c r="H23" s="4">
        <f t="shared" si="9"/>
        <v>189.316666666667</v>
      </c>
      <c r="I23" s="7">
        <f t="shared" si="10"/>
        <v>2.1</v>
      </c>
    </row>
    <row r="24" spans="2:9">
      <c r="B24">
        <f t="shared" si="4"/>
        <v>2</v>
      </c>
      <c r="C24">
        <v>13</v>
      </c>
      <c r="D24">
        <f t="shared" si="5"/>
        <v>1188</v>
      </c>
      <c r="E24" s="3">
        <f t="shared" si="6"/>
        <v>0.165</v>
      </c>
      <c r="F24">
        <f t="shared" si="7"/>
        <v>12547</v>
      </c>
      <c r="G24" s="3">
        <f t="shared" si="8"/>
        <v>1.74263888888889</v>
      </c>
      <c r="H24" s="4">
        <f t="shared" si="9"/>
        <v>209.116666666667</v>
      </c>
      <c r="I24" s="7">
        <f t="shared" si="10"/>
        <v>2.2</v>
      </c>
    </row>
    <row r="25" spans="2:9">
      <c r="B25">
        <f t="shared" si="4"/>
        <v>2</v>
      </c>
      <c r="C25">
        <v>14</v>
      </c>
      <c r="D25">
        <f t="shared" si="5"/>
        <v>1258</v>
      </c>
      <c r="E25" s="3">
        <f t="shared" si="6"/>
        <v>0.174722222222222</v>
      </c>
      <c r="F25">
        <f t="shared" si="7"/>
        <v>13805</v>
      </c>
      <c r="G25" s="3">
        <f t="shared" si="8"/>
        <v>1.91736111111111</v>
      </c>
      <c r="H25" s="4">
        <f t="shared" si="9"/>
        <v>230.083333333333</v>
      </c>
      <c r="I25" s="7">
        <f t="shared" si="10"/>
        <v>2.3</v>
      </c>
    </row>
    <row r="26" spans="2:9">
      <c r="B26">
        <f t="shared" si="4"/>
        <v>2</v>
      </c>
      <c r="C26">
        <v>15</v>
      </c>
      <c r="D26">
        <f t="shared" si="5"/>
        <v>1335</v>
      </c>
      <c r="E26" s="3">
        <f t="shared" si="6"/>
        <v>0.185416666666667</v>
      </c>
      <c r="F26">
        <f t="shared" si="7"/>
        <v>15140</v>
      </c>
      <c r="G26" s="3">
        <f t="shared" si="8"/>
        <v>2.10277777777778</v>
      </c>
      <c r="H26" s="4">
        <f t="shared" si="9"/>
        <v>252.333333333333</v>
      </c>
      <c r="I26" s="7">
        <f t="shared" si="10"/>
        <v>2.4</v>
      </c>
    </row>
    <row r="27" spans="2:9">
      <c r="B27">
        <f t="shared" si="4"/>
        <v>2</v>
      </c>
      <c r="C27">
        <v>16</v>
      </c>
      <c r="D27">
        <f t="shared" si="5"/>
        <v>1417</v>
      </c>
      <c r="E27" s="3">
        <f t="shared" si="6"/>
        <v>0.196805555555556</v>
      </c>
      <c r="F27">
        <f t="shared" si="7"/>
        <v>16557</v>
      </c>
      <c r="G27" s="3">
        <f t="shared" si="8"/>
        <v>2.29958333333333</v>
      </c>
      <c r="H27" s="4">
        <f t="shared" si="9"/>
        <v>275.95</v>
      </c>
      <c r="I27" s="7">
        <f t="shared" si="10"/>
        <v>2.5</v>
      </c>
    </row>
    <row r="28" spans="2:9">
      <c r="B28">
        <f t="shared" si="4"/>
        <v>2</v>
      </c>
      <c r="C28">
        <v>17</v>
      </c>
      <c r="D28">
        <f t="shared" si="5"/>
        <v>1505</v>
      </c>
      <c r="E28" s="3">
        <f t="shared" si="6"/>
        <v>0.209027777777778</v>
      </c>
      <c r="F28">
        <f t="shared" si="7"/>
        <v>18062</v>
      </c>
      <c r="G28" s="3">
        <f t="shared" si="8"/>
        <v>2.50861111111111</v>
      </c>
      <c r="H28" s="4">
        <f t="shared" si="9"/>
        <v>301.033333333333</v>
      </c>
      <c r="I28" s="7">
        <f t="shared" si="10"/>
        <v>2.6</v>
      </c>
    </row>
    <row r="29" spans="2:9">
      <c r="B29">
        <f t="shared" si="4"/>
        <v>2</v>
      </c>
      <c r="C29">
        <v>18</v>
      </c>
      <c r="D29">
        <f t="shared" si="5"/>
        <v>1597</v>
      </c>
      <c r="E29" s="3">
        <f t="shared" si="6"/>
        <v>0.221805555555556</v>
      </c>
      <c r="F29">
        <f t="shared" si="7"/>
        <v>19659</v>
      </c>
      <c r="G29" s="3">
        <f t="shared" si="8"/>
        <v>2.73041666666667</v>
      </c>
      <c r="H29" s="4">
        <f t="shared" si="9"/>
        <v>327.65</v>
      </c>
      <c r="I29" s="7">
        <f t="shared" si="10"/>
        <v>2.7</v>
      </c>
    </row>
    <row r="30" spans="2:9">
      <c r="B30">
        <f t="shared" si="4"/>
        <v>2</v>
      </c>
      <c r="C30">
        <v>19</v>
      </c>
      <c r="D30">
        <f t="shared" si="5"/>
        <v>1694</v>
      </c>
      <c r="E30" s="3">
        <f t="shared" si="6"/>
        <v>0.235277777777778</v>
      </c>
      <c r="F30">
        <f t="shared" si="7"/>
        <v>21353</v>
      </c>
      <c r="G30" s="3">
        <f t="shared" si="8"/>
        <v>2.96569444444444</v>
      </c>
      <c r="H30" s="4">
        <f t="shared" si="9"/>
        <v>355.883333333333</v>
      </c>
      <c r="I30" s="7">
        <f t="shared" si="10"/>
        <v>2.8</v>
      </c>
    </row>
    <row r="31" spans="2:9">
      <c r="B31">
        <f t="shared" si="4"/>
        <v>3</v>
      </c>
      <c r="C31">
        <v>20</v>
      </c>
      <c r="D31">
        <f t="shared" si="5"/>
        <v>1778</v>
      </c>
      <c r="E31" s="3">
        <f t="shared" si="6"/>
        <v>0.246944444444444</v>
      </c>
      <c r="F31">
        <f t="shared" si="7"/>
        <v>23131</v>
      </c>
      <c r="G31" s="3">
        <f t="shared" si="8"/>
        <v>3.21263888888889</v>
      </c>
      <c r="H31" s="4">
        <f t="shared" si="9"/>
        <v>385.516666666667</v>
      </c>
      <c r="I31" s="7">
        <f t="shared" si="10"/>
        <v>2.9</v>
      </c>
    </row>
    <row r="32" spans="2:9">
      <c r="B32">
        <f t="shared" si="4"/>
        <v>3</v>
      </c>
      <c r="C32">
        <v>21</v>
      </c>
      <c r="D32">
        <f t="shared" si="5"/>
        <v>1849</v>
      </c>
      <c r="E32" s="3">
        <f t="shared" si="6"/>
        <v>0.256805555555556</v>
      </c>
      <c r="F32">
        <f t="shared" si="7"/>
        <v>24980</v>
      </c>
      <c r="G32" s="3">
        <f t="shared" si="8"/>
        <v>3.46944444444444</v>
      </c>
      <c r="H32" s="4">
        <f t="shared" si="9"/>
        <v>416.333333333333</v>
      </c>
      <c r="I32" s="7">
        <f t="shared" si="10"/>
        <v>3</v>
      </c>
    </row>
    <row r="33" spans="2:9">
      <c r="B33">
        <f t="shared" si="4"/>
        <v>3</v>
      </c>
      <c r="C33">
        <v>22</v>
      </c>
      <c r="D33">
        <f t="shared" si="5"/>
        <v>1934</v>
      </c>
      <c r="E33" s="3">
        <f t="shared" si="6"/>
        <v>0.268611111111111</v>
      </c>
      <c r="F33">
        <f t="shared" si="7"/>
        <v>26914</v>
      </c>
      <c r="G33" s="3">
        <f t="shared" si="8"/>
        <v>3.73805555555556</v>
      </c>
      <c r="H33" s="4">
        <f t="shared" si="9"/>
        <v>448.566666666667</v>
      </c>
      <c r="I33" s="7">
        <f t="shared" si="10"/>
        <v>3.1</v>
      </c>
    </row>
    <row r="34" spans="2:9">
      <c r="B34">
        <f t="shared" si="4"/>
        <v>3</v>
      </c>
      <c r="C34">
        <v>23</v>
      </c>
      <c r="D34">
        <f t="shared" si="5"/>
        <v>2029</v>
      </c>
      <c r="E34" s="3">
        <f t="shared" si="6"/>
        <v>0.281805555555556</v>
      </c>
      <c r="F34">
        <f t="shared" si="7"/>
        <v>28943</v>
      </c>
      <c r="G34" s="3">
        <f t="shared" si="8"/>
        <v>4.01986111111111</v>
      </c>
      <c r="H34" s="4">
        <f t="shared" si="9"/>
        <v>482.383333333333</v>
      </c>
      <c r="I34" s="7">
        <f t="shared" si="10"/>
        <v>3.2</v>
      </c>
    </row>
    <row r="35" spans="2:9">
      <c r="B35">
        <f t="shared" si="4"/>
        <v>3</v>
      </c>
      <c r="C35">
        <v>24</v>
      </c>
      <c r="D35">
        <f t="shared" si="5"/>
        <v>2134</v>
      </c>
      <c r="E35" s="3">
        <f t="shared" si="6"/>
        <v>0.296388888888889</v>
      </c>
      <c r="F35">
        <f t="shared" si="7"/>
        <v>31077</v>
      </c>
      <c r="G35" s="3">
        <f t="shared" si="8"/>
        <v>4.31625</v>
      </c>
      <c r="H35" s="4">
        <f t="shared" si="9"/>
        <v>517.95</v>
      </c>
      <c r="I35" s="7">
        <f t="shared" si="10"/>
        <v>3.3</v>
      </c>
    </row>
    <row r="36" spans="2:9">
      <c r="B36">
        <f t="shared" si="4"/>
        <v>3</v>
      </c>
      <c r="C36">
        <v>25</v>
      </c>
      <c r="D36">
        <f t="shared" si="5"/>
        <v>2249</v>
      </c>
      <c r="E36" s="3">
        <f t="shared" si="6"/>
        <v>0.312361111111111</v>
      </c>
      <c r="F36">
        <f t="shared" si="7"/>
        <v>33326</v>
      </c>
      <c r="G36" s="3">
        <f t="shared" si="8"/>
        <v>4.62861111111111</v>
      </c>
      <c r="H36" s="4">
        <f t="shared" si="9"/>
        <v>555.433333333333</v>
      </c>
      <c r="I36" s="7">
        <f t="shared" si="10"/>
        <v>3.4</v>
      </c>
    </row>
    <row r="37" spans="2:9">
      <c r="B37">
        <f t="shared" si="4"/>
        <v>3</v>
      </c>
      <c r="C37">
        <v>26</v>
      </c>
      <c r="D37">
        <f t="shared" si="5"/>
        <v>2372</v>
      </c>
      <c r="E37" s="3">
        <f t="shared" si="6"/>
        <v>0.329444444444444</v>
      </c>
      <c r="F37">
        <f t="shared" si="7"/>
        <v>35698</v>
      </c>
      <c r="G37" s="3">
        <f t="shared" si="8"/>
        <v>4.95805555555556</v>
      </c>
      <c r="H37" s="4">
        <f t="shared" si="9"/>
        <v>594.966666666667</v>
      </c>
      <c r="I37" s="7">
        <f t="shared" si="10"/>
        <v>3.5</v>
      </c>
    </row>
    <row r="38" spans="2:9">
      <c r="B38">
        <f t="shared" si="4"/>
        <v>3</v>
      </c>
      <c r="C38">
        <v>27</v>
      </c>
      <c r="D38">
        <f t="shared" si="5"/>
        <v>2504</v>
      </c>
      <c r="E38" s="3">
        <f t="shared" si="6"/>
        <v>0.347777777777778</v>
      </c>
      <c r="F38">
        <f t="shared" si="7"/>
        <v>38202</v>
      </c>
      <c r="G38" s="3">
        <f t="shared" si="8"/>
        <v>5.30583333333333</v>
      </c>
      <c r="H38" s="4">
        <f t="shared" si="9"/>
        <v>636.7</v>
      </c>
      <c r="I38" s="7">
        <f t="shared" si="10"/>
        <v>3.6</v>
      </c>
    </row>
    <row r="39" spans="2:9">
      <c r="B39">
        <f t="shared" si="4"/>
        <v>3</v>
      </c>
      <c r="C39">
        <v>28</v>
      </c>
      <c r="D39">
        <f t="shared" si="5"/>
        <v>2642</v>
      </c>
      <c r="E39" s="3">
        <f t="shared" si="6"/>
        <v>0.366944444444444</v>
      </c>
      <c r="F39">
        <f t="shared" si="7"/>
        <v>40844</v>
      </c>
      <c r="G39" s="3">
        <f t="shared" si="8"/>
        <v>5.67277777777778</v>
      </c>
      <c r="H39" s="4">
        <f t="shared" si="9"/>
        <v>680.733333333333</v>
      </c>
      <c r="I39" s="7">
        <f t="shared" si="10"/>
        <v>3.7</v>
      </c>
    </row>
    <row r="40" spans="2:9">
      <c r="B40">
        <f t="shared" si="4"/>
        <v>3</v>
      </c>
      <c r="C40">
        <v>29</v>
      </c>
      <c r="D40">
        <f t="shared" si="5"/>
        <v>2788</v>
      </c>
      <c r="E40" s="3">
        <f t="shared" si="6"/>
        <v>0.387222222222222</v>
      </c>
      <c r="F40">
        <f t="shared" si="7"/>
        <v>43632</v>
      </c>
      <c r="G40" s="3">
        <f t="shared" si="8"/>
        <v>6.06</v>
      </c>
      <c r="H40" s="4">
        <f t="shared" si="9"/>
        <v>727.2</v>
      </c>
      <c r="I40" s="7">
        <f t="shared" si="10"/>
        <v>3.8</v>
      </c>
    </row>
    <row r="41" spans="2:9">
      <c r="B41">
        <f t="shared" si="4"/>
        <v>4</v>
      </c>
      <c r="C41">
        <v>30</v>
      </c>
      <c r="D41">
        <f t="shared" si="5"/>
        <v>2928</v>
      </c>
      <c r="E41" s="3">
        <f t="shared" si="6"/>
        <v>0.406666666666667</v>
      </c>
      <c r="F41">
        <f t="shared" si="7"/>
        <v>46560</v>
      </c>
      <c r="G41" s="3">
        <f t="shared" si="8"/>
        <v>6.46666666666667</v>
      </c>
      <c r="H41" s="4">
        <f t="shared" si="9"/>
        <v>776</v>
      </c>
      <c r="I41" s="7">
        <f t="shared" si="10"/>
        <v>3.9</v>
      </c>
    </row>
    <row r="42" spans="2:9">
      <c r="B42">
        <f t="shared" si="4"/>
        <v>4</v>
      </c>
      <c r="C42">
        <v>31</v>
      </c>
      <c r="D42">
        <f t="shared" si="5"/>
        <v>3103</v>
      </c>
      <c r="E42" s="3">
        <f t="shared" si="6"/>
        <v>0.430972222222222</v>
      </c>
      <c r="F42">
        <f t="shared" si="7"/>
        <v>49663</v>
      </c>
      <c r="G42" s="3">
        <f t="shared" si="8"/>
        <v>6.89763888888889</v>
      </c>
      <c r="H42" s="4">
        <f t="shared" si="9"/>
        <v>827.716666666667</v>
      </c>
      <c r="I42" s="7">
        <f t="shared" si="10"/>
        <v>4</v>
      </c>
    </row>
    <row r="43" spans="2:9">
      <c r="B43">
        <f t="shared" si="4"/>
        <v>4</v>
      </c>
      <c r="C43">
        <v>32</v>
      </c>
      <c r="D43">
        <f t="shared" si="5"/>
        <v>3348</v>
      </c>
      <c r="E43" s="3">
        <f t="shared" si="6"/>
        <v>0.465</v>
      </c>
      <c r="F43">
        <f t="shared" si="7"/>
        <v>53011</v>
      </c>
      <c r="G43" s="3">
        <f t="shared" si="8"/>
        <v>7.36263888888889</v>
      </c>
      <c r="H43" s="4">
        <f t="shared" si="9"/>
        <v>883.516666666667</v>
      </c>
      <c r="I43" s="7">
        <f t="shared" si="10"/>
        <v>4.1</v>
      </c>
    </row>
    <row r="44" spans="2:9">
      <c r="B44">
        <f t="shared" si="4"/>
        <v>4</v>
      </c>
      <c r="C44">
        <v>33</v>
      </c>
      <c r="D44">
        <f t="shared" si="5"/>
        <v>3663</v>
      </c>
      <c r="E44" s="3">
        <f t="shared" si="6"/>
        <v>0.50875</v>
      </c>
      <c r="F44">
        <f t="shared" si="7"/>
        <v>56674</v>
      </c>
      <c r="G44" s="3">
        <f t="shared" si="8"/>
        <v>7.87138888888889</v>
      </c>
      <c r="H44" s="4">
        <f t="shared" si="9"/>
        <v>944.566666666667</v>
      </c>
      <c r="I44" s="7">
        <f t="shared" si="10"/>
        <v>4.2</v>
      </c>
    </row>
    <row r="45" spans="2:9">
      <c r="B45">
        <f t="shared" si="4"/>
        <v>4</v>
      </c>
      <c r="C45">
        <v>34</v>
      </c>
      <c r="D45">
        <f t="shared" si="5"/>
        <v>4048</v>
      </c>
      <c r="E45" s="3">
        <f t="shared" si="6"/>
        <v>0.562222222222222</v>
      </c>
      <c r="F45">
        <f t="shared" si="7"/>
        <v>60722</v>
      </c>
      <c r="G45" s="3">
        <f t="shared" si="8"/>
        <v>8.43361111111111</v>
      </c>
      <c r="H45" s="4">
        <f t="shared" ref="H45:H70" si="11">F45/60</f>
        <v>1012.03333333333</v>
      </c>
      <c r="I45" s="7">
        <f t="shared" si="10"/>
        <v>4.3</v>
      </c>
    </row>
    <row r="46" spans="2:9">
      <c r="B46">
        <f t="shared" si="4"/>
        <v>4</v>
      </c>
      <c r="C46">
        <v>35</v>
      </c>
      <c r="D46">
        <f t="shared" si="5"/>
        <v>4503</v>
      </c>
      <c r="E46" s="3">
        <f t="shared" si="6"/>
        <v>0.625416666666667</v>
      </c>
      <c r="F46">
        <f t="shared" si="7"/>
        <v>65225</v>
      </c>
      <c r="G46" s="3">
        <f t="shared" si="8"/>
        <v>9.05902777777778</v>
      </c>
      <c r="H46" s="4">
        <f t="shared" si="11"/>
        <v>1087.08333333333</v>
      </c>
      <c r="I46" s="7">
        <f t="shared" si="10"/>
        <v>4.4</v>
      </c>
    </row>
    <row r="47" spans="2:9">
      <c r="B47">
        <f t="shared" si="4"/>
        <v>4</v>
      </c>
      <c r="C47">
        <v>36</v>
      </c>
      <c r="D47">
        <f t="shared" si="5"/>
        <v>5028</v>
      </c>
      <c r="E47" s="3">
        <f t="shared" si="6"/>
        <v>0.698333333333333</v>
      </c>
      <c r="F47">
        <f t="shared" si="7"/>
        <v>70253</v>
      </c>
      <c r="G47" s="3">
        <f t="shared" si="8"/>
        <v>9.75736111111111</v>
      </c>
      <c r="H47" s="4">
        <f t="shared" si="11"/>
        <v>1170.88333333333</v>
      </c>
      <c r="I47" s="7">
        <f t="shared" si="10"/>
        <v>4.5</v>
      </c>
    </row>
    <row r="48" spans="2:9">
      <c r="B48">
        <f t="shared" si="4"/>
        <v>4</v>
      </c>
      <c r="C48">
        <v>37</v>
      </c>
      <c r="D48">
        <f t="shared" si="5"/>
        <v>5623</v>
      </c>
      <c r="E48" s="3">
        <f t="shared" si="6"/>
        <v>0.780972222222222</v>
      </c>
      <c r="F48">
        <f t="shared" si="7"/>
        <v>75876</v>
      </c>
      <c r="G48" s="3">
        <f t="shared" si="8"/>
        <v>10.5383333333333</v>
      </c>
      <c r="H48" s="4">
        <f t="shared" si="11"/>
        <v>1264.6</v>
      </c>
      <c r="I48" s="7">
        <f t="shared" si="10"/>
        <v>4.6</v>
      </c>
    </row>
    <row r="49" spans="2:9">
      <c r="B49">
        <f t="shared" si="4"/>
        <v>4</v>
      </c>
      <c r="C49">
        <v>38</v>
      </c>
      <c r="D49">
        <f t="shared" si="5"/>
        <v>6288</v>
      </c>
      <c r="E49" s="3">
        <f t="shared" si="6"/>
        <v>0.873333333333333</v>
      </c>
      <c r="F49">
        <f t="shared" si="7"/>
        <v>82164</v>
      </c>
      <c r="G49" s="3">
        <f t="shared" si="8"/>
        <v>11.4116666666667</v>
      </c>
      <c r="H49" s="4">
        <f t="shared" si="11"/>
        <v>1369.4</v>
      </c>
      <c r="I49" s="7">
        <f t="shared" si="10"/>
        <v>4.7</v>
      </c>
    </row>
    <row r="50" spans="2:9">
      <c r="B50">
        <f t="shared" si="4"/>
        <v>4</v>
      </c>
      <c r="C50">
        <v>39</v>
      </c>
      <c r="D50">
        <f t="shared" si="5"/>
        <v>7023</v>
      </c>
      <c r="E50" s="3">
        <f t="shared" si="6"/>
        <v>0.975416666666667</v>
      </c>
      <c r="F50">
        <f t="shared" si="7"/>
        <v>89187</v>
      </c>
      <c r="G50" s="3">
        <f t="shared" si="8"/>
        <v>12.3870833333333</v>
      </c>
      <c r="H50" s="4">
        <f t="shared" si="11"/>
        <v>1486.45</v>
      </c>
      <c r="I50" s="7">
        <f t="shared" si="10"/>
        <v>4.8</v>
      </c>
    </row>
    <row r="51" spans="2:9">
      <c r="B51">
        <f t="shared" si="4"/>
        <v>5</v>
      </c>
      <c r="C51">
        <v>40</v>
      </c>
      <c r="D51">
        <f t="shared" si="5"/>
        <v>7183</v>
      </c>
      <c r="E51" s="3">
        <f t="shared" si="6"/>
        <v>0.997638888888889</v>
      </c>
      <c r="F51">
        <f t="shared" si="7"/>
        <v>96370</v>
      </c>
      <c r="G51" s="3">
        <f t="shared" si="8"/>
        <v>13.3847222222222</v>
      </c>
      <c r="H51" s="4">
        <f t="shared" si="11"/>
        <v>1606.16666666667</v>
      </c>
      <c r="I51" s="7">
        <f t="shared" si="10"/>
        <v>4.9</v>
      </c>
    </row>
    <row r="52" spans="2:9">
      <c r="B52">
        <f t="shared" si="4"/>
        <v>5</v>
      </c>
      <c r="C52">
        <v>41</v>
      </c>
      <c r="D52">
        <f t="shared" si="5"/>
        <v>7383</v>
      </c>
      <c r="E52" s="3">
        <f t="shared" si="6"/>
        <v>1.02541666666667</v>
      </c>
      <c r="F52">
        <f t="shared" si="7"/>
        <v>103753</v>
      </c>
      <c r="G52" s="3">
        <f t="shared" si="8"/>
        <v>14.4101388888889</v>
      </c>
      <c r="H52" s="4">
        <f t="shared" si="11"/>
        <v>1729.21666666667</v>
      </c>
      <c r="I52" s="7">
        <f t="shared" si="10"/>
        <v>5</v>
      </c>
    </row>
    <row r="53" spans="2:9">
      <c r="B53">
        <f t="shared" si="4"/>
        <v>5</v>
      </c>
      <c r="C53">
        <v>42</v>
      </c>
      <c r="D53">
        <f t="shared" si="5"/>
        <v>7663</v>
      </c>
      <c r="E53" s="3">
        <f t="shared" si="6"/>
        <v>1.06430555555556</v>
      </c>
      <c r="F53">
        <f t="shared" si="7"/>
        <v>111416</v>
      </c>
      <c r="G53" s="3">
        <f t="shared" si="8"/>
        <v>15.4744444444444</v>
      </c>
      <c r="H53" s="4">
        <f t="shared" si="11"/>
        <v>1856.93333333333</v>
      </c>
      <c r="I53" s="7">
        <f t="shared" si="10"/>
        <v>5.1</v>
      </c>
    </row>
    <row r="54" spans="2:9">
      <c r="B54">
        <f t="shared" si="4"/>
        <v>5</v>
      </c>
      <c r="C54">
        <v>43</v>
      </c>
      <c r="D54">
        <f t="shared" si="5"/>
        <v>8023</v>
      </c>
      <c r="E54" s="3">
        <f t="shared" si="6"/>
        <v>1.11430555555556</v>
      </c>
      <c r="F54">
        <f t="shared" si="7"/>
        <v>119439</v>
      </c>
      <c r="G54" s="3">
        <f t="shared" si="8"/>
        <v>16.58875</v>
      </c>
      <c r="H54" s="4">
        <f t="shared" si="11"/>
        <v>1990.65</v>
      </c>
      <c r="I54" s="7">
        <f t="shared" si="10"/>
        <v>5.2</v>
      </c>
    </row>
    <row r="55" spans="2:9">
      <c r="B55">
        <f t="shared" si="4"/>
        <v>5</v>
      </c>
      <c r="C55">
        <v>44</v>
      </c>
      <c r="D55">
        <f t="shared" si="5"/>
        <v>8463</v>
      </c>
      <c r="E55" s="3">
        <f t="shared" si="6"/>
        <v>1.17541666666667</v>
      </c>
      <c r="F55">
        <f t="shared" si="7"/>
        <v>127902</v>
      </c>
      <c r="G55" s="3">
        <f t="shared" si="8"/>
        <v>17.7641666666667</v>
      </c>
      <c r="H55" s="4">
        <f t="shared" si="11"/>
        <v>2131.7</v>
      </c>
      <c r="I55" s="7">
        <f t="shared" si="10"/>
        <v>5.3</v>
      </c>
    </row>
    <row r="56" spans="2:9">
      <c r="B56">
        <f t="shared" si="4"/>
        <v>5</v>
      </c>
      <c r="C56">
        <v>45</v>
      </c>
      <c r="D56">
        <f t="shared" si="5"/>
        <v>8983</v>
      </c>
      <c r="E56" s="3">
        <f t="shared" si="6"/>
        <v>1.24763888888889</v>
      </c>
      <c r="F56">
        <f t="shared" si="7"/>
        <v>136885</v>
      </c>
      <c r="G56" s="3">
        <f t="shared" si="8"/>
        <v>19.0118055555556</v>
      </c>
      <c r="H56" s="4">
        <f t="shared" si="11"/>
        <v>2281.41666666667</v>
      </c>
      <c r="I56" s="7">
        <f t="shared" si="10"/>
        <v>5.4</v>
      </c>
    </row>
    <row r="57" spans="2:9">
      <c r="B57">
        <f t="shared" si="4"/>
        <v>5</v>
      </c>
      <c r="C57">
        <v>46</v>
      </c>
      <c r="D57">
        <f t="shared" si="5"/>
        <v>9583</v>
      </c>
      <c r="E57" s="3">
        <f t="shared" si="6"/>
        <v>1.33097222222222</v>
      </c>
      <c r="F57">
        <f t="shared" si="7"/>
        <v>146468</v>
      </c>
      <c r="G57" s="3">
        <f t="shared" si="8"/>
        <v>20.3427777777778</v>
      </c>
      <c r="H57" s="4">
        <f t="shared" si="11"/>
        <v>2441.13333333333</v>
      </c>
      <c r="I57" s="7">
        <f t="shared" si="10"/>
        <v>5.5</v>
      </c>
    </row>
    <row r="58" spans="2:9">
      <c r="B58">
        <f t="shared" si="4"/>
        <v>5</v>
      </c>
      <c r="C58">
        <v>47</v>
      </c>
      <c r="D58">
        <f t="shared" si="5"/>
        <v>10263</v>
      </c>
      <c r="E58" s="3">
        <f t="shared" si="6"/>
        <v>1.42541666666667</v>
      </c>
      <c r="F58">
        <f t="shared" si="7"/>
        <v>156731</v>
      </c>
      <c r="G58" s="3">
        <f t="shared" si="8"/>
        <v>21.7681944444444</v>
      </c>
      <c r="H58" s="4">
        <f t="shared" si="11"/>
        <v>2612.18333333333</v>
      </c>
      <c r="I58" s="7">
        <f t="shared" si="10"/>
        <v>5.6</v>
      </c>
    </row>
    <row r="59" spans="2:9">
      <c r="B59">
        <f t="shared" si="4"/>
        <v>5</v>
      </c>
      <c r="C59">
        <v>48</v>
      </c>
      <c r="D59">
        <f t="shared" si="5"/>
        <v>11023</v>
      </c>
      <c r="E59" s="3">
        <f t="shared" si="6"/>
        <v>1.53097222222222</v>
      </c>
      <c r="F59">
        <f t="shared" si="7"/>
        <v>167754</v>
      </c>
      <c r="G59" s="3">
        <f t="shared" si="8"/>
        <v>23.2991666666667</v>
      </c>
      <c r="H59" s="4">
        <f t="shared" si="11"/>
        <v>2795.9</v>
      </c>
      <c r="I59" s="7">
        <f t="shared" si="10"/>
        <v>5.7</v>
      </c>
    </row>
    <row r="60" spans="2:9">
      <c r="B60">
        <f t="shared" si="4"/>
        <v>5</v>
      </c>
      <c r="C60">
        <v>49</v>
      </c>
      <c r="D60">
        <f t="shared" si="5"/>
        <v>11863</v>
      </c>
      <c r="E60" s="3">
        <f t="shared" si="6"/>
        <v>1.64763888888889</v>
      </c>
      <c r="F60">
        <f t="shared" si="7"/>
        <v>179617</v>
      </c>
      <c r="G60" s="3">
        <f t="shared" si="8"/>
        <v>24.9468055555556</v>
      </c>
      <c r="H60" s="4">
        <f t="shared" si="11"/>
        <v>2993.61666666667</v>
      </c>
      <c r="I60" s="7">
        <f t="shared" si="10"/>
        <v>5.8</v>
      </c>
    </row>
    <row r="61" spans="2:9">
      <c r="B61">
        <f t="shared" si="4"/>
        <v>6</v>
      </c>
      <c r="C61">
        <v>50</v>
      </c>
      <c r="D61">
        <f t="shared" si="5"/>
        <v>12043</v>
      </c>
      <c r="E61" s="3">
        <f t="shared" si="6"/>
        <v>1.67263888888889</v>
      </c>
      <c r="F61">
        <f t="shared" si="7"/>
        <v>191660</v>
      </c>
      <c r="G61" s="3">
        <f t="shared" si="8"/>
        <v>26.6194444444444</v>
      </c>
      <c r="H61" s="4">
        <f t="shared" si="11"/>
        <v>3194.33333333333</v>
      </c>
      <c r="I61" s="7">
        <f t="shared" si="10"/>
        <v>5.9</v>
      </c>
    </row>
    <row r="62" spans="2:9">
      <c r="B62">
        <f t="shared" si="4"/>
        <v>6</v>
      </c>
      <c r="C62">
        <v>51</v>
      </c>
      <c r="D62">
        <f t="shared" si="5"/>
        <v>12268</v>
      </c>
      <c r="E62" s="3">
        <f t="shared" si="6"/>
        <v>1.70388888888889</v>
      </c>
      <c r="F62">
        <f t="shared" si="7"/>
        <v>203928</v>
      </c>
      <c r="G62" s="3">
        <f t="shared" si="8"/>
        <v>28.3233333333333</v>
      </c>
      <c r="H62" s="4">
        <f t="shared" si="11"/>
        <v>3398.8</v>
      </c>
      <c r="I62" s="7">
        <f t="shared" si="10"/>
        <v>6</v>
      </c>
    </row>
    <row r="63" spans="2:9">
      <c r="B63">
        <f t="shared" si="4"/>
        <v>6</v>
      </c>
      <c r="C63">
        <v>52</v>
      </c>
      <c r="D63">
        <f t="shared" si="5"/>
        <v>12583</v>
      </c>
      <c r="E63" s="3">
        <f t="shared" si="6"/>
        <v>1.74763888888889</v>
      </c>
      <c r="F63">
        <f t="shared" si="7"/>
        <v>216511</v>
      </c>
      <c r="G63" s="3">
        <f t="shared" si="8"/>
        <v>30.0709722222222</v>
      </c>
      <c r="H63" s="4">
        <f t="shared" si="11"/>
        <v>3608.51666666667</v>
      </c>
      <c r="I63" s="7">
        <f t="shared" si="10"/>
        <v>6.1</v>
      </c>
    </row>
    <row r="64" spans="2:9">
      <c r="B64">
        <f t="shared" si="4"/>
        <v>6</v>
      </c>
      <c r="C64">
        <v>53</v>
      </c>
      <c r="D64">
        <f t="shared" si="5"/>
        <v>12988</v>
      </c>
      <c r="E64" s="3">
        <f t="shared" si="6"/>
        <v>1.80388888888889</v>
      </c>
      <c r="F64">
        <f t="shared" si="7"/>
        <v>229499</v>
      </c>
      <c r="G64" s="3">
        <f t="shared" si="8"/>
        <v>31.8748611111111</v>
      </c>
      <c r="H64" s="4">
        <f t="shared" si="11"/>
        <v>3824.98333333333</v>
      </c>
      <c r="I64" s="7">
        <f t="shared" si="10"/>
        <v>6.19999999999999</v>
      </c>
    </row>
    <row r="65" spans="2:9">
      <c r="B65">
        <f t="shared" si="4"/>
        <v>6</v>
      </c>
      <c r="C65">
        <v>54</v>
      </c>
      <c r="D65">
        <f t="shared" si="5"/>
        <v>13483</v>
      </c>
      <c r="E65" s="3">
        <f t="shared" si="6"/>
        <v>1.87263888888889</v>
      </c>
      <c r="F65">
        <f t="shared" si="7"/>
        <v>242982</v>
      </c>
      <c r="G65" s="3">
        <f t="shared" si="8"/>
        <v>33.7475</v>
      </c>
      <c r="H65" s="4">
        <f t="shared" si="11"/>
        <v>4049.7</v>
      </c>
      <c r="I65" s="7">
        <f t="shared" si="10"/>
        <v>6.29999999999999</v>
      </c>
    </row>
    <row r="66" spans="2:9">
      <c r="B66">
        <f t="shared" si="4"/>
        <v>6</v>
      </c>
      <c r="C66">
        <v>55</v>
      </c>
      <c r="D66">
        <f t="shared" si="5"/>
        <v>14068</v>
      </c>
      <c r="E66" s="3">
        <f t="shared" si="6"/>
        <v>1.95388888888889</v>
      </c>
      <c r="F66">
        <f t="shared" si="7"/>
        <v>257050</v>
      </c>
      <c r="G66" s="3">
        <f t="shared" si="8"/>
        <v>35.7013888888889</v>
      </c>
      <c r="H66" s="4">
        <f t="shared" si="11"/>
        <v>4284.16666666667</v>
      </c>
      <c r="I66" s="7">
        <f t="shared" si="10"/>
        <v>6.39999999999999</v>
      </c>
    </row>
    <row r="67" spans="2:9">
      <c r="B67">
        <f t="shared" si="4"/>
        <v>6</v>
      </c>
      <c r="C67">
        <v>56</v>
      </c>
      <c r="D67">
        <f t="shared" si="5"/>
        <v>14743</v>
      </c>
      <c r="E67" s="3">
        <f t="shared" si="6"/>
        <v>2.04763888888889</v>
      </c>
      <c r="F67">
        <f t="shared" si="7"/>
        <v>271793</v>
      </c>
      <c r="G67" s="3">
        <f t="shared" si="8"/>
        <v>37.7490277777778</v>
      </c>
      <c r="H67" s="4">
        <f t="shared" si="11"/>
        <v>4529.88333333333</v>
      </c>
      <c r="I67" s="7">
        <f t="shared" si="10"/>
        <v>6.49999999999999</v>
      </c>
    </row>
    <row r="68" spans="2:9">
      <c r="B68">
        <f t="shared" si="4"/>
        <v>6</v>
      </c>
      <c r="C68">
        <v>57</v>
      </c>
      <c r="D68">
        <f t="shared" si="5"/>
        <v>15508</v>
      </c>
      <c r="E68" s="3">
        <f t="shared" si="6"/>
        <v>2.15388888888889</v>
      </c>
      <c r="F68">
        <f t="shared" si="7"/>
        <v>287301</v>
      </c>
      <c r="G68" s="3">
        <f t="shared" si="8"/>
        <v>39.9029166666667</v>
      </c>
      <c r="H68" s="4">
        <f t="shared" si="11"/>
        <v>4788.35</v>
      </c>
      <c r="I68" s="7">
        <f t="shared" si="10"/>
        <v>6.59999999999999</v>
      </c>
    </row>
    <row r="69" spans="2:9">
      <c r="B69">
        <f t="shared" si="4"/>
        <v>6</v>
      </c>
      <c r="C69">
        <v>58</v>
      </c>
      <c r="D69">
        <f t="shared" si="5"/>
        <v>16363</v>
      </c>
      <c r="E69" s="3">
        <f t="shared" si="6"/>
        <v>2.27263888888889</v>
      </c>
      <c r="F69">
        <f t="shared" si="7"/>
        <v>303664</v>
      </c>
      <c r="G69" s="3">
        <f t="shared" si="8"/>
        <v>42.1755555555556</v>
      </c>
      <c r="H69" s="4">
        <f t="shared" si="11"/>
        <v>5061.06666666667</v>
      </c>
      <c r="I69" s="7">
        <f t="shared" si="10"/>
        <v>6.69999999999999</v>
      </c>
    </row>
    <row r="70" spans="2:9">
      <c r="B70">
        <f t="shared" si="4"/>
        <v>6</v>
      </c>
      <c r="C70">
        <v>59</v>
      </c>
      <c r="D70">
        <f t="shared" si="5"/>
        <v>17308</v>
      </c>
      <c r="E70" s="3">
        <f t="shared" si="6"/>
        <v>2.40388888888889</v>
      </c>
      <c r="F70">
        <f t="shared" si="7"/>
        <v>320972</v>
      </c>
      <c r="G70" s="3">
        <f t="shared" si="8"/>
        <v>44.5794444444444</v>
      </c>
      <c r="H70" s="4">
        <f t="shared" si="11"/>
        <v>5349.53333333333</v>
      </c>
      <c r="I70" s="7">
        <f t="shared" si="10"/>
        <v>6.79999999999999</v>
      </c>
    </row>
  </sheetData>
  <pageMargins left="0.699305555555556" right="0.699305555555556" top="0.75" bottom="0.75" header="0.3" footer="0.3"/>
  <pageSetup paperSize="9" orientation="portrait"/>
  <headerFooter/>
  <ignoredErrors>
    <ignoredError sqref="F12:F7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等级经验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李维民</cp:lastModifiedBy>
  <dcterms:created xsi:type="dcterms:W3CDTF">2019-11-11T02:01:11Z</dcterms:created>
  <dcterms:modified xsi:type="dcterms:W3CDTF">2019-11-11T03:24:04Z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