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50" tabRatio="500" activeTab="3"/>
  </bookViews>
  <sheets>
    <sheet name="@人物初始化" sheetId="1" r:id="rId1"/>
    <sheet name="@种族" sheetId="3" r:id="rId2"/>
    <sheet name="代对表=" sheetId="2" r:id="rId3"/>
    <sheet name="字段注释" sheetId="4" r:id="rId4"/>
  </sheets>
  <calcPr calcId="144525" concurrentCalc="0"/>
</workbook>
</file>

<file path=xl/sharedStrings.xml><?xml version="1.0" encoding="utf-8"?>
<sst xmlns="http://schemas.openxmlformats.org/spreadsheetml/2006/main" count="114">
  <si>
    <t>id[!][funcInt]</t>
  </si>
  <si>
    <t>name[.][funcStr]</t>
  </si>
  <si>
    <t>info_text[.][funcStr]</t>
  </si>
  <si>
    <t>type[.][funcInt]</t>
  </si>
  <si>
    <t>type_child[.][funcInt]</t>
  </si>
  <si>
    <t>bind_type[.][funcInt]</t>
  </si>
  <si>
    <t>stack_limit[.][funcInt]</t>
  </si>
  <si>
    <t>itemicon[.][funcInt]</t>
  </si>
  <si>
    <t>itemcolor[.][funcInt]</t>
  </si>
  <si>
    <t>item_recycle[.][funcInt]</t>
  </si>
  <si>
    <t>weight[.][funcInt]</t>
  </si>
  <si>
    <t>durability[.][funcInt]</t>
  </si>
  <si>
    <t>sub_job_limit[.][funcInt]</t>
  </si>
  <si>
    <t>level_limit[.][funcInt]</t>
  </si>
  <si>
    <t>time_limit[.][funcInt]</t>
  </si>
  <si>
    <t>use_id[.][funcInt]</t>
  </si>
  <si>
    <t>auction_level[.][funcInt]</t>
  </si>
  <si>
    <t>get_approach[.][funcInt]</t>
  </si>
  <si>
    <t>active_time[.][funcInt]</t>
  </si>
  <si>
    <t>mission_ID[.][funcInt]</t>
  </si>
  <si>
    <t>id</t>
  </si>
  <si>
    <t>名称</t>
  </si>
  <si>
    <t>说明文本</t>
  </si>
  <si>
    <t>类型</t>
  </si>
  <si>
    <t>子类型id</t>
  </si>
  <si>
    <t>是否绑定</t>
  </si>
  <si>
    <t>堆叠数量</t>
  </si>
  <si>
    <t>图标id</t>
  </si>
  <si>
    <t>品质</t>
  </si>
  <si>
    <t>分解产物</t>
  </si>
  <si>
    <t>重量</t>
  </si>
  <si>
    <t>耐久</t>
  </si>
  <si>
    <t>副职业限制</t>
  </si>
  <si>
    <t>等级限制</t>
  </si>
  <si>
    <t>时间限制</t>
  </si>
  <si>
    <t>使用方案</t>
  </si>
  <si>
    <t>交易级别</t>
  </si>
  <si>
    <t>获取途径</t>
  </si>
  <si>
    <t>有效时间</t>
  </si>
  <si>
    <t>关联任务</t>
  </si>
  <si>
    <t>race[!.$][funcInt]</t>
  </si>
  <si>
    <t>种族</t>
  </si>
  <si>
    <t>人类</t>
  </si>
  <si>
    <t>矮人</t>
  </si>
  <si>
    <t>侏儒</t>
  </si>
  <si>
    <t>暗夜精灵</t>
  </si>
  <si>
    <t>兽人</t>
  </si>
  <si>
    <t>牛头人</t>
  </si>
  <si>
    <t>巨魔</t>
  </si>
  <si>
    <t>不死亡灵</t>
  </si>
  <si>
    <t>人物初始化:datas</t>
  </si>
  <si>
    <t>战士:1</t>
  </si>
  <si>
    <t>男:1</t>
  </si>
  <si>
    <t>仙族:1</t>
  </si>
  <si>
    <t>种族:race</t>
  </si>
  <si>
    <t>法师:2</t>
  </si>
  <si>
    <t>女:2</t>
  </si>
  <si>
    <t>魔族:2</t>
  </si>
  <si>
    <t>牧师:3</t>
  </si>
  <si>
    <t>人族:3</t>
  </si>
  <si>
    <t>精灵:4</t>
  </si>
  <si>
    <t>刺客:5</t>
  </si>
  <si>
    <t>盗贼:6</t>
  </si>
  <si>
    <t>变量名</t>
  </si>
  <si>
    <t>变量类型</t>
  </si>
  <si>
    <t>字段注释</t>
  </si>
  <si>
    <t>解释说明</t>
  </si>
  <si>
    <t>其他规则</t>
  </si>
  <si>
    <t>表头</t>
  </si>
  <si>
    <t>funcInt</t>
  </si>
  <si>
    <t>道具全局唯一标识</t>
  </si>
  <si>
    <t>!</t>
  </si>
  <si>
    <t>name</t>
  </si>
  <si>
    <t>funcStr</t>
  </si>
  <si>
    <t>名称KEY</t>
  </si>
  <si>
    <t>.</t>
  </si>
  <si>
    <t>info_text</t>
  </si>
  <si>
    <t>说明KEY</t>
  </si>
  <si>
    <t>type</t>
  </si>
  <si>
    <t>类型，索引到Item_type表</t>
  </si>
  <si>
    <t>type_child</t>
  </si>
  <si>
    <t>子类型</t>
  </si>
  <si>
    <t>bind_type</t>
  </si>
  <si>
    <t>是否为绑定道具：绑定道具不能交易</t>
  </si>
  <si>
    <t>stack_limit</t>
  </si>
  <si>
    <t>超上限则占用另一个背包格</t>
  </si>
  <si>
    <t>itemicon</t>
  </si>
  <si>
    <t>索引到item_pic表</t>
  </si>
  <si>
    <t>itemcolor</t>
  </si>
  <si>
    <t>灰白绿蓝紫橙红</t>
  </si>
  <si>
    <t>item_recycle</t>
  </si>
  <si>
    <t>索引到道具分解表</t>
  </si>
  <si>
    <t>weight</t>
  </si>
  <si>
    <t>负重系统需要的数值</t>
  </si>
  <si>
    <t>durability</t>
  </si>
  <si>
    <t>索引到耐久表</t>
  </si>
  <si>
    <t>sub_job_limit</t>
  </si>
  <si>
    <t>为空则不受限制</t>
  </si>
  <si>
    <t>level_limit</t>
  </si>
  <si>
    <t>time_limit</t>
  </si>
  <si>
    <t>单位：min</t>
  </si>
  <si>
    <t>use_id</t>
  </si>
  <si>
    <t>索引use_list表</t>
  </si>
  <si>
    <t>auction_level</t>
  </si>
  <si>
    <t>拍卖行级别(0不能上拍卖行，1低级市场，2高级市场)</t>
  </si>
  <si>
    <t>get_approach</t>
  </si>
  <si>
    <t>active_time</t>
  </si>
  <si>
    <t>单位s，随服务器计时，时间结束时扣除道具</t>
  </si>
  <si>
    <t>mission_ID</t>
  </si>
  <si>
    <t>查找任务表</t>
  </si>
  <si>
    <t>装备位</t>
  </si>
  <si>
    <t>装备位置</t>
  </si>
  <si>
    <t>武器类型</t>
  </si>
  <si>
    <t>索引武器类型表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</si>
</sst>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"/>
  <sheetViews>
    <sheetView workbookViewId="0">
      <selection activeCell="E32" sqref="E32"/>
    </sheetView>
  </sheetViews>
  <sheetFormatPr defaultColWidth="10.6666666666667" defaultRowHeight="17.25"/>
  <cols>
    <col min="1" max="1" width="22.5555555555556" style="2" customWidth="1"/>
    <col min="2" max="2" width="10.6666666666667" style="2"/>
    <col min="3" max="4" width="19.8888888888889" style="2" customWidth="1"/>
    <col min="5" max="5" width="10.6666666666667" style="2"/>
    <col min="6" max="7" width="21.6666666666667" style="2" customWidth="1"/>
    <col min="8" max="10" width="10.6666666666667" style="2"/>
    <col min="11" max="11" width="16" style="2" customWidth="1"/>
    <col min="12" max="12" width="11.6666666666667" style="2" customWidth="1"/>
    <col min="13" max="13" width="16.3333333333333" style="2" customWidth="1"/>
    <col min="14" max="14" width="12.1111111111111" style="2" customWidth="1"/>
    <col min="15" max="19" width="10.6666666666667" style="2"/>
    <col min="20" max="20" width="12.4444444444444" style="2" customWidth="1"/>
    <col min="21" max="16384" width="10.6666666666667" style="2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="4" customFormat="1" spans="1:20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5" t="s">
        <v>39</v>
      </c>
    </row>
    <row r="19" spans="2:1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2:1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2:1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2:1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2:1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2:1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2:1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2:1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2:1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2:1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2:1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2:1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2:1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2:1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2:1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2:1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2:1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2:1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2:1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3" sqref="A3:A10"/>
    </sheetView>
  </sheetViews>
  <sheetFormatPr defaultColWidth="9" defaultRowHeight="17.25"/>
  <cols>
    <col min="1" max="1" width="15.5555555555556" customWidth="1"/>
  </cols>
  <sheetData>
    <row r="1" spans="1:1">
      <c r="A1" s="2" t="s">
        <v>40</v>
      </c>
    </row>
    <row r="2" spans="1:1">
      <c r="A2" s="3" t="s">
        <v>41</v>
      </c>
    </row>
    <row r="3" spans="1:1">
      <c r="A3" s="2" t="s">
        <v>42</v>
      </c>
    </row>
    <row r="4" spans="1:1">
      <c r="A4" s="2" t="s">
        <v>43</v>
      </c>
    </row>
    <row r="5" spans="1:1">
      <c r="A5" s="2" t="s">
        <v>44</v>
      </c>
    </row>
    <row r="6" spans="1:1">
      <c r="A6" s="2" t="s">
        <v>45</v>
      </c>
    </row>
    <row r="7" spans="1:1">
      <c r="A7" s="2" t="s">
        <v>46</v>
      </c>
    </row>
    <row r="8" spans="1:1">
      <c r="A8" s="2" t="s">
        <v>47</v>
      </c>
    </row>
    <row r="9" spans="1:1">
      <c r="A9" s="2" t="s">
        <v>48</v>
      </c>
    </row>
    <row r="10" spans="1:1">
      <c r="A10" s="2" t="s">
        <v>49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A4" sqref="A4"/>
    </sheetView>
  </sheetViews>
  <sheetFormatPr defaultColWidth="8.66666666666667" defaultRowHeight="17.25" outlineLevelCol="3"/>
  <cols>
    <col min="1" max="1" width="21.6666666666667" customWidth="1"/>
    <col min="2" max="2" width="18.8888888888889" customWidth="1"/>
  </cols>
  <sheetData>
    <row r="1" spans="2:2">
      <c r="B1" s="1"/>
    </row>
    <row r="2" spans="1:4">
      <c r="A2" s="1" t="s">
        <v>50</v>
      </c>
      <c r="B2" s="2" t="s">
        <v>51</v>
      </c>
      <c r="C2" t="s">
        <v>52</v>
      </c>
      <c r="D2" t="s">
        <v>53</v>
      </c>
    </row>
    <row r="3" spans="1:4">
      <c r="A3" s="1" t="s">
        <v>54</v>
      </c>
      <c r="B3" s="2" t="s">
        <v>55</v>
      </c>
      <c r="C3" t="s">
        <v>56</v>
      </c>
      <c r="D3" t="s">
        <v>57</v>
      </c>
    </row>
    <row r="4" spans="2:4">
      <c r="B4" s="2" t="s">
        <v>58</v>
      </c>
      <c r="D4" t="s">
        <v>59</v>
      </c>
    </row>
    <row r="5" spans="2:2">
      <c r="B5" s="2" t="s">
        <v>60</v>
      </c>
    </row>
    <row r="6" spans="2:2">
      <c r="B6" s="2" t="s">
        <v>61</v>
      </c>
    </row>
    <row r="7" spans="2:2">
      <c r="B7" s="2" t="s">
        <v>62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H26"/>
  <sheetViews>
    <sheetView tabSelected="1" workbookViewId="0">
      <selection activeCell="F17" sqref="F17"/>
    </sheetView>
  </sheetViews>
  <sheetFormatPr defaultColWidth="8.88888888888889" defaultRowHeight="17.25" outlineLevelCol="7"/>
  <cols>
    <col min="6" max="6" width="46" customWidth="1"/>
  </cols>
  <sheetData>
    <row r="4" spans="3:8">
      <c r="C4" t="s">
        <v>63</v>
      </c>
      <c r="D4" t="s">
        <v>64</v>
      </c>
      <c r="E4" t="s">
        <v>65</v>
      </c>
      <c r="F4" t="s">
        <v>66</v>
      </c>
      <c r="G4" t="s">
        <v>67</v>
      </c>
      <c r="H4" t="s">
        <v>68</v>
      </c>
    </row>
    <row r="5" spans="3:8">
      <c r="C5" t="s">
        <v>20</v>
      </c>
      <c r="D5" t="s">
        <v>69</v>
      </c>
      <c r="E5" t="s">
        <v>20</v>
      </c>
      <c r="F5" t="s">
        <v>70</v>
      </c>
      <c r="G5" t="s">
        <v>71</v>
      </c>
      <c r="H5" t="str">
        <f t="shared" ref="H5:H24" si="0">C5&amp;"["&amp;G5&amp;"]"&amp;"["&amp;D5&amp;"]"</f>
        <v>id[!][funcInt]</v>
      </c>
    </row>
    <row r="6" spans="3:8">
      <c r="C6" t="s">
        <v>72</v>
      </c>
      <c r="D6" t="s">
        <v>73</v>
      </c>
      <c r="E6" t="s">
        <v>21</v>
      </c>
      <c r="F6" t="s">
        <v>74</v>
      </c>
      <c r="G6" t="s">
        <v>75</v>
      </c>
      <c r="H6" t="str">
        <f t="shared" si="0"/>
        <v>name[.][funcStr]</v>
      </c>
    </row>
    <row r="7" spans="3:8">
      <c r="C7" t="s">
        <v>76</v>
      </c>
      <c r="D7" t="s">
        <v>73</v>
      </c>
      <c r="E7" t="s">
        <v>22</v>
      </c>
      <c r="F7" t="s">
        <v>77</v>
      </c>
      <c r="G7" t="s">
        <v>75</v>
      </c>
      <c r="H7" t="str">
        <f t="shared" si="0"/>
        <v>info_text[.][funcStr]</v>
      </c>
    </row>
    <row r="8" spans="3:8">
      <c r="C8" t="s">
        <v>78</v>
      </c>
      <c r="D8" t="s">
        <v>69</v>
      </c>
      <c r="E8" t="s">
        <v>23</v>
      </c>
      <c r="F8" t="s">
        <v>79</v>
      </c>
      <c r="G8" t="s">
        <v>75</v>
      </c>
      <c r="H8" t="str">
        <f t="shared" si="0"/>
        <v>type[.][funcInt]</v>
      </c>
    </row>
    <row r="9" spans="3:8">
      <c r="C9" t="s">
        <v>80</v>
      </c>
      <c r="D9" t="s">
        <v>69</v>
      </c>
      <c r="E9" t="s">
        <v>24</v>
      </c>
      <c r="F9" t="s">
        <v>81</v>
      </c>
      <c r="G9" t="s">
        <v>75</v>
      </c>
      <c r="H9" t="str">
        <f t="shared" si="0"/>
        <v>type_child[.][funcInt]</v>
      </c>
    </row>
    <row r="10" spans="3:8">
      <c r="C10" t="s">
        <v>82</v>
      </c>
      <c r="D10" t="s">
        <v>69</v>
      </c>
      <c r="E10" t="s">
        <v>25</v>
      </c>
      <c r="F10" t="s">
        <v>83</v>
      </c>
      <c r="G10" t="s">
        <v>75</v>
      </c>
      <c r="H10" t="str">
        <f t="shared" si="0"/>
        <v>bind_type[.][funcInt]</v>
      </c>
    </row>
    <row r="11" spans="3:8">
      <c r="C11" t="s">
        <v>84</v>
      </c>
      <c r="D11" t="s">
        <v>69</v>
      </c>
      <c r="E11" t="s">
        <v>26</v>
      </c>
      <c r="F11" t="s">
        <v>85</v>
      </c>
      <c r="G11" t="s">
        <v>75</v>
      </c>
      <c r="H11" t="str">
        <f t="shared" si="0"/>
        <v>stack_limit[.][funcInt]</v>
      </c>
    </row>
    <row r="12" spans="3:8">
      <c r="C12" t="s">
        <v>86</v>
      </c>
      <c r="D12" t="s">
        <v>69</v>
      </c>
      <c r="E12" t="s">
        <v>27</v>
      </c>
      <c r="F12" t="s">
        <v>87</v>
      </c>
      <c r="G12" t="s">
        <v>75</v>
      </c>
      <c r="H12" t="str">
        <f t="shared" si="0"/>
        <v>itemicon[.][funcInt]</v>
      </c>
    </row>
    <row r="13" spans="3:8">
      <c r="C13" t="s">
        <v>88</v>
      </c>
      <c r="D13" t="s">
        <v>69</v>
      </c>
      <c r="E13" t="s">
        <v>28</v>
      </c>
      <c r="F13" t="s">
        <v>89</v>
      </c>
      <c r="G13" t="s">
        <v>75</v>
      </c>
      <c r="H13" t="str">
        <f t="shared" si="0"/>
        <v>itemcolor[.][funcInt]</v>
      </c>
    </row>
    <row r="14" spans="3:8">
      <c r="C14" t="s">
        <v>90</v>
      </c>
      <c r="D14" t="s">
        <v>69</v>
      </c>
      <c r="E14" t="s">
        <v>29</v>
      </c>
      <c r="F14" t="s">
        <v>91</v>
      </c>
      <c r="G14" t="s">
        <v>75</v>
      </c>
      <c r="H14" t="str">
        <f t="shared" si="0"/>
        <v>item_recycle[.][funcInt]</v>
      </c>
    </row>
    <row r="15" spans="3:8">
      <c r="C15" t="s">
        <v>92</v>
      </c>
      <c r="D15" t="s">
        <v>69</v>
      </c>
      <c r="E15" t="s">
        <v>30</v>
      </c>
      <c r="F15" t="s">
        <v>93</v>
      </c>
      <c r="G15" t="s">
        <v>75</v>
      </c>
      <c r="H15" t="str">
        <f t="shared" si="0"/>
        <v>weight[.][funcInt]</v>
      </c>
    </row>
    <row r="16" spans="3:8">
      <c r="C16" t="s">
        <v>94</v>
      </c>
      <c r="D16" t="s">
        <v>69</v>
      </c>
      <c r="E16" t="s">
        <v>31</v>
      </c>
      <c r="F16" t="s">
        <v>95</v>
      </c>
      <c r="G16" t="s">
        <v>75</v>
      </c>
      <c r="H16" t="str">
        <f t="shared" si="0"/>
        <v>durability[.][funcInt]</v>
      </c>
    </row>
    <row r="17" spans="3:8">
      <c r="C17" t="s">
        <v>96</v>
      </c>
      <c r="D17" t="s">
        <v>69</v>
      </c>
      <c r="E17" t="s">
        <v>32</v>
      </c>
      <c r="F17" t="s">
        <v>97</v>
      </c>
      <c r="G17" t="s">
        <v>75</v>
      </c>
      <c r="H17" t="str">
        <f t="shared" si="0"/>
        <v>sub_job_limit[.][funcInt]</v>
      </c>
    </row>
    <row r="18" spans="3:8">
      <c r="C18" t="s">
        <v>98</v>
      </c>
      <c r="D18" t="s">
        <v>69</v>
      </c>
      <c r="E18" t="s">
        <v>33</v>
      </c>
      <c r="F18" t="s">
        <v>97</v>
      </c>
      <c r="G18" t="s">
        <v>75</v>
      </c>
      <c r="H18" t="str">
        <f t="shared" si="0"/>
        <v>level_limit[.][funcInt]</v>
      </c>
    </row>
    <row r="19" spans="3:8">
      <c r="C19" t="s">
        <v>99</v>
      </c>
      <c r="D19" t="s">
        <v>69</v>
      </c>
      <c r="E19" t="s">
        <v>34</v>
      </c>
      <c r="F19" t="s">
        <v>100</v>
      </c>
      <c r="G19" t="s">
        <v>75</v>
      </c>
      <c r="H19" t="str">
        <f t="shared" si="0"/>
        <v>time_limit[.][funcInt]</v>
      </c>
    </row>
    <row r="20" spans="3:8">
      <c r="C20" t="s">
        <v>101</v>
      </c>
      <c r="D20" t="s">
        <v>69</v>
      </c>
      <c r="E20" t="s">
        <v>35</v>
      </c>
      <c r="F20" t="s">
        <v>102</v>
      </c>
      <c r="G20" t="s">
        <v>75</v>
      </c>
      <c r="H20" t="str">
        <f t="shared" si="0"/>
        <v>use_id[.][funcInt]</v>
      </c>
    </row>
    <row r="21" spans="3:8">
      <c r="C21" t="s">
        <v>103</v>
      </c>
      <c r="D21" t="s">
        <v>69</v>
      </c>
      <c r="E21" t="s">
        <v>36</v>
      </c>
      <c r="F21" t="s">
        <v>104</v>
      </c>
      <c r="G21" t="s">
        <v>75</v>
      </c>
      <c r="H21" t="str">
        <f t="shared" si="0"/>
        <v>auction_level[.][funcInt]</v>
      </c>
    </row>
    <row r="22" spans="3:8">
      <c r="C22" t="s">
        <v>105</v>
      </c>
      <c r="D22" t="s">
        <v>69</v>
      </c>
      <c r="E22" t="s">
        <v>37</v>
      </c>
      <c r="G22" t="s">
        <v>75</v>
      </c>
      <c r="H22" t="str">
        <f t="shared" si="0"/>
        <v>get_approach[.][funcInt]</v>
      </c>
    </row>
    <row r="23" spans="3:8">
      <c r="C23" t="s">
        <v>106</v>
      </c>
      <c r="D23" t="s">
        <v>69</v>
      </c>
      <c r="E23" t="s">
        <v>38</v>
      </c>
      <c r="F23" t="s">
        <v>107</v>
      </c>
      <c r="G23" t="s">
        <v>75</v>
      </c>
      <c r="H23" t="str">
        <f t="shared" si="0"/>
        <v>active_time[.][funcInt]</v>
      </c>
    </row>
    <row r="24" spans="3:8">
      <c r="C24" t="s">
        <v>108</v>
      </c>
      <c r="D24" t="s">
        <v>69</v>
      </c>
      <c r="E24" t="s">
        <v>39</v>
      </c>
      <c r="F24" t="s">
        <v>109</v>
      </c>
      <c r="G24" t="s">
        <v>75</v>
      </c>
      <c r="H24" t="str">
        <f t="shared" si="0"/>
        <v>mission_ID[.][funcInt]</v>
      </c>
    </row>
    <row r="25" spans="5:6">
      <c r="E25" t="s">
        <v>110</v>
      </c>
      <c r="F25" t="s">
        <v>111</v>
      </c>
    </row>
    <row r="26" spans="5:6">
      <c r="E26" t="s">
        <v>112</v>
      </c>
      <c r="F26" t="s">
        <v>113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深迅和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@人物初始化</vt:lpstr>
      <vt:lpstr>@种族</vt:lpstr>
      <vt:lpstr>代对表=</vt:lpstr>
      <vt:lpstr>字段注释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若羽 刘</dc:creator>
  <cp:lastModifiedBy>李维民</cp:lastModifiedBy>
  <dcterms:created xsi:type="dcterms:W3CDTF">2012-08-21T02:22:00Z</dcterms:created>
  <dcterms:modified xsi:type="dcterms:W3CDTF">2019-11-15T09:48:06Z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