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353f8b4eac62c275/Desktop/Excel Projects/"/>
    </mc:Choice>
  </mc:AlternateContent>
  <xr:revisionPtr revIDLastSave="0" documentId="13_ncr:1_{B9033F1B-07BD-45C3-AB3E-2F1FF1E8B697}" xr6:coauthVersionLast="47" xr6:coauthVersionMax="47" xr10:uidLastSave="{00000000-0000-0000-0000-000000000000}"/>
  <bookViews>
    <workbookView xWindow="-108" yWindow="-108" windowWidth="23256" windowHeight="13176" activeTab="1" xr2:uid="{4109D1AB-157F-458B-B9A6-C312FCD81460}"/>
  </bookViews>
  <sheets>
    <sheet name="Pivot Report" sheetId="1" r:id="rId1"/>
    <sheet name="Dashboard" sheetId="3" r:id="rId2"/>
    <sheet name="Satisfaction Score Daily Trend" sheetId="6" r:id="rId3"/>
    <sheet name="Daily ER No of Patients" sheetId="4" r:id="rId4"/>
    <sheet name="Average Wait Time" sheetId="5" r:id="rId5"/>
  </sheets>
  <definedNames>
    <definedName name="Slicer_Date__Month">#N/A</definedName>
    <definedName name="Slicer_Date__Year">#N/A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s>
  <extLst>
    <ext xmlns:x14="http://schemas.microsoft.com/office/spreadsheetml/2009/9/main" uri="{876F7934-8845-4945-9796-88D515C7AA90}">
      <x14:pivotCaches>
        <pivotCache cacheId="12" r:id="rId18"/>
        <pivotCache cacheId="13"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a43649ff-4e7b-4a70-bf35-3ef384d845be" name="Hospital Emergency Room Data" connection="Query - Hospital Emergency Room Data"/>
          <x15:modelTable id="Calender Table_c8be529c-a65d-45b6-9c5f-d2fc33938b7c" name="Calender Table" connection="Query - Calender Table"/>
        </x15:modelTables>
        <x15:modelRelationships>
          <x15:modelRelationship fromTable="Hospital Emergency Room Data" fromColumn="Patient Admission Date" toTable="Calender Table" toColumn="Date"/>
        </x15:modelRelationships>
        <x15:extLst>
          <ext xmlns:x16="http://schemas.microsoft.com/office/spreadsheetml/2014/11/main" uri="{9835A34E-60A6-4A7C-AAB8-D5F71C897F49}">
            <x16:modelTimeGroupings>
              <x16:modelTimeGrouping tableName="Calender 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1" l="1"/>
  <c r="O13" i="1"/>
  <c r="P14" i="1"/>
  <c r="P13" i="1"/>
  <c r="Q13" i="1"/>
  <c r="Q1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EC49F1-20B9-4AF4-84CB-48AF97D9FA3D}" name="Query - Calender Table" description="Connection to the 'Calender Table' query in the workbook." type="100" refreshedVersion="8" minRefreshableVersion="5">
    <extLst>
      <ext xmlns:x15="http://schemas.microsoft.com/office/spreadsheetml/2010/11/main" uri="{DE250136-89BD-433C-8126-D09CA5730AF9}">
        <x15:connection id="3d1dfc10-f903-4253-9868-b74c3879d463"/>
      </ext>
    </extLst>
  </connection>
  <connection id="2" xr16:uid="{759B7176-E95A-4369-9744-6CFBED92C323}"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eea93fe9-f32a-4c4c-8a96-81738302db0e"/>
      </ext>
    </extLst>
  </connection>
  <connection id="3" xr16:uid="{66D2CB6F-3D2B-40F4-95D7-2175FD6C8E7E}"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<sst xmlns="http://schemas.openxmlformats.org/spreadsheetml/2006/main" count="153" uniqueCount="74">
  <si>
    <t>Distinct Count of Patient Id</t>
  </si>
  <si>
    <t>No. of patients</t>
  </si>
  <si>
    <t>Average of Patient Waittime</t>
  </si>
  <si>
    <t>Average of Patient Satisfaction Score</t>
  </si>
  <si>
    <t>Row Labels</t>
  </si>
  <si>
    <t>Grand Total</t>
  </si>
  <si>
    <t>Showing a Daily Trend with an area sparkline to spot patterns like busy days or seasonal trends</t>
  </si>
  <si>
    <t>Daily Trends of no of Patients</t>
  </si>
  <si>
    <t>Averge Wait Time</t>
  </si>
  <si>
    <t>Use an area chart to track daily changes and highlights days with longer wait time that might need improvements</t>
  </si>
  <si>
    <t>Use an area chart to show trends , spot drops in satisfaction, and link them to buy times or challenges</t>
  </si>
  <si>
    <t>Satisfaction Score Daily Trend</t>
  </si>
  <si>
    <t>Count of Patient Admission Flag</t>
  </si>
  <si>
    <t>Admitted</t>
  </si>
  <si>
    <t>Not Admitted</t>
  </si>
  <si>
    <t>Count of Patient Admission Flag2</t>
  </si>
  <si>
    <t>Admission Status</t>
  </si>
  <si>
    <t>%Status</t>
  </si>
  <si>
    <t>Patients</t>
  </si>
  <si>
    <t>0-09</t>
  </si>
  <si>
    <t>10-19</t>
  </si>
  <si>
    <t>20-29</t>
  </si>
  <si>
    <t>30-39</t>
  </si>
  <si>
    <t>40-49</t>
  </si>
  <si>
    <t>50-59</t>
  </si>
  <si>
    <t>60-69</t>
  </si>
  <si>
    <t>70-79</t>
  </si>
  <si>
    <t>Count of Age Group</t>
  </si>
  <si>
    <t>Count of Patient Id</t>
  </si>
  <si>
    <t>On-Time</t>
  </si>
  <si>
    <t>Delay</t>
  </si>
  <si>
    <t>Female</t>
  </si>
  <si>
    <t>Male</t>
  </si>
  <si>
    <t>Count of Patient Gender</t>
  </si>
  <si>
    <t>Cardiology</t>
  </si>
  <si>
    <t>Gastroenterology</t>
  </si>
  <si>
    <t>General Practice</t>
  </si>
  <si>
    <t>Neurology</t>
  </si>
  <si>
    <t>None</t>
  </si>
  <si>
    <t>Orthopedics</t>
  </si>
  <si>
    <t>Physiotherapy</t>
  </si>
  <si>
    <t>Renal</t>
  </si>
  <si>
    <t>Count of Department Referral</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</si>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</sst>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rgb="FF0070C0"/>
        <bgColor indexed="64"/>
      </patternFill>
    </fill>
    <fill>
      <patternFill patternType="solid">
        <fgColor theme="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0" fillId="0" borderId="0" xfId="0" pivotButton="1"/>
    <xf numFmtId="2" fontId="0" fillId="0" borderId="0" xfId="0" applyNumberFormat="1"/>
    <xf numFmtId="0" fontId="0" fillId="2" borderId="0" xfId="0" applyFill="1"/>
    <xf numFmtId="0" fontId="0" fillId="0" borderId="0" xfId="0" applyAlignment="1">
      <alignment horizontal="left"/>
    </xf>
    <xf numFmtId="0" fontId="0" fillId="3" borderId="0" xfId="0" applyFill="1"/>
    <xf numFmtId="1" fontId="0" fillId="0" borderId="0" xfId="0" applyNumberFormat="1"/>
    <xf numFmtId="10" fontId="0" fillId="0" borderId="0" xfId="0" applyNumberFormat="1"/>
    <xf numFmtId="0" fontId="0" fillId="4" borderId="0" xfId="0" applyFill="1"/>
    <xf numFmtId="0" fontId="0" fillId="5" borderId="0" xfId="0" applyFill="1"/>
    <xf numFmtId="0" fontId="3" fillId="4" borderId="0" xfId="0" applyFont="1" applyFill="1" applyAlignment="1">
      <alignment horizontal="center"/>
    </xf>
    <xf numFmtId="0" fontId="0" fillId="5" borderId="0" xfId="0" applyFill="1" applyAlignment="1">
      <alignment horizontal="center"/>
    </xf>
    <xf numFmtId="9" fontId="0" fillId="5" borderId="0" xfId="1" applyFont="1" applyFill="1" applyAlignment="1">
      <alignment horizontal="center"/>
    </xf>
    <xf numFmtId="0" fontId="1" fillId="3" borderId="0" xfId="0" applyFont="1" applyFill="1" applyAlignment="1">
      <alignment horizontal="center"/>
    </xf>
  </cellXfs>
  <cellStyles count="2">
    <cellStyle name="Normal" xfId="0" builtinId="0"/>
    <cellStyle name="Percent" xfId="1" builtinId="5"/>
  </cellStyles>
  <dxfs count="14">
    <dxf>
      <numFmt numFmtId="2" formatCode="0.00"/>
    </dxf>
    <dxf>
      <numFmt numFmtId="1" formatCode="0"/>
    </dxf>
    <dxf>
      <numFmt numFmtId="1" formatCode="0"/>
    </dxf>
    <dxf>
      <numFmt numFmtId="2" formatCode="0.00"/>
    </dxf>
    <dxf>
      <numFmt numFmtId="1" formatCode="0"/>
    </dxf>
    <dxf>
      <numFmt numFmtId="1" formatCode="0"/>
    </dxf>
    <dxf>
      <numFmt numFmtId="14" formatCode="0.00%"/>
    </dxf>
    <dxf>
      <numFmt numFmtId="1" formatCode="0"/>
    </dxf>
    <dxf>
      <numFmt numFmtId="2" formatCode="0.00"/>
    </dxf>
    <dxf>
      <numFmt numFmtId="2" formatCode="0.00"/>
    </dxf>
    <dxf>
      <numFmt numFmtId="2" formatCode="0.00"/>
    </dxf>
    <dxf>
      <numFmt numFmtId="1" formatCode="0"/>
    </dxf>
    <dxf>
      <font>
        <b/>
        <color theme="1"/>
      </font>
      <border>
        <bottom style="thin">
          <color theme="5"/>
        </bottom>
        <vertical/>
        <horizontal/>
      </border>
    </dxf>
    <dxf>
      <font>
        <sz val="8"/>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My Style" pivot="0" table="0" count="10" xr9:uid="{3661033A-5C19-4CAA-BE3B-E0936D057F1D}">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2.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1.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5.xml"/><Relationship Id="rId19" Type="http://schemas.openxmlformats.org/officeDocument/2006/relationships/pivotCacheDefinition" Target="pivotCache/pivotCacheDefinition14.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Report!PivotTable7</c:name>
    <c:fmtId val="0"/>
  </c:pivotSource>
  <c:chart>
    <c:autoTitleDeleted val="0"/>
    <c:pivotFmts>
      <c:pivotFmt>
        <c:idx val="0"/>
        <c:spPr>
          <a:solidFill>
            <a:schemeClr val="accent1"/>
          </a:solidFill>
          <a:ln w="66675">
            <a:solidFill>
              <a:schemeClr val="accent1"/>
            </a:solidFill>
          </a:ln>
          <a:effectLst/>
        </c:spPr>
        <c:marker>
          <c:symbol val="none"/>
        </c:marker>
        <c:dLbl>
          <c:idx val="0"/>
          <c:spPr>
            <a:noFill/>
            <a:ln>
              <a:noFill/>
            </a:ln>
            <a:effectLst/>
          </c:spPr>
          <c:txPr>
            <a:bodyPr rot="0" spcFirstLastPara="1" vertOverflow="ellipsis"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66675">
            <a:solidFill>
              <a:schemeClr val="accent1"/>
            </a:solidFill>
          </a:ln>
          <a:effectLst/>
        </c:spPr>
        <c:dLbl>
          <c:idx val="0"/>
          <c:tx>
            <c:rich>
              <a:bodyPr rot="0" spcFirstLastPara="1" vertOverflow="ellipsis"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AB17D459-FB91-4D44-BA8A-F9F7E0C0A6DA}" type="CELLRANGE">
                  <a:rPr lang="en-US" sz="700"/>
                  <a:pPr>
                    <a:defRPr sz="500" b="0" i="0" u="none" strike="noStrike" kern="1200" baseline="0">
                      <a:solidFill>
                        <a:schemeClr val="tx1">
                          <a:lumMod val="75000"/>
                          <a:lumOff val="25000"/>
                        </a:schemeClr>
                      </a:solidFill>
                      <a:latin typeface="+mn-lt"/>
                      <a:ea typeface="+mn-ea"/>
                      <a:cs typeface="+mn-cs"/>
                    </a:defRPr>
                  </a:pPr>
                  <a:t>[CELLRANGE]</a:t>
                </a:fld>
                <a:r>
                  <a:rPr lang="en-US" sz="700" baseline="0"/>
                  <a:t>,</a:t>
                </a:r>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3"/>
        <c:spPr>
          <a:solidFill>
            <a:schemeClr val="accent1"/>
          </a:solidFill>
          <a:ln w="66675">
            <a:solidFill>
              <a:schemeClr val="accent1"/>
            </a:solidFill>
          </a:ln>
          <a:effectLst/>
        </c:spPr>
        <c:dLbl>
          <c:idx val="0"/>
          <c:tx>
            <c:rich>
              <a:bodyPr rot="0" spcFirstLastPara="1" vertOverflow="ellipsis"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B036A181-EE74-4248-98D9-3FF70ECB517F}" type="CELLRANGE">
                  <a:rPr lang="en-US" sz="700"/>
                  <a:pPr>
                    <a:defRPr sz="5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s>
    <c:plotArea>
      <c:layout>
        <c:manualLayout>
          <c:layoutTarget val="inner"/>
          <c:xMode val="edge"/>
          <c:yMode val="edge"/>
          <c:x val="0"/>
          <c:y val="8.4892067063045695E-2"/>
          <c:w val="0.93325825825825826"/>
          <c:h val="0.91510672015054717"/>
        </c:manualLayout>
      </c:layout>
      <c:barChart>
        <c:barDir val="bar"/>
        <c:grouping val="clustered"/>
        <c:varyColors val="0"/>
        <c:ser>
          <c:idx val="0"/>
          <c:order val="0"/>
          <c:tx>
            <c:strRef>
              <c:f>'Pivot Report'!$Q$7:$Q$8</c:f>
              <c:strCache>
                <c:ptCount val="1"/>
                <c:pt idx="0">
                  <c:v>Count of Patient Admission Flag</c:v>
                </c:pt>
              </c:strCache>
            </c:strRef>
          </c:tx>
          <c:spPr>
            <a:solidFill>
              <a:schemeClr val="accent1"/>
            </a:solidFill>
            <a:ln w="66675">
              <a:solidFill>
                <a:schemeClr val="accent1"/>
              </a:solidFill>
            </a:ln>
            <a:effectLst/>
          </c:spPr>
          <c:invertIfNegative val="0"/>
          <c:dPt>
            <c:idx val="0"/>
            <c:invertIfNegative val="0"/>
            <c:bubble3D val="0"/>
            <c:extLst>
              <c:ext xmlns:c16="http://schemas.microsoft.com/office/drawing/2014/chart" uri="{C3380CC4-5D6E-409C-BE32-E72D297353CC}">
                <c16:uniqueId val="{00000003-0C45-436E-8AC0-DF04AEA5E5AB}"/>
              </c:ext>
            </c:extLst>
          </c:dPt>
          <c:dPt>
            <c:idx val="1"/>
            <c:invertIfNegative val="0"/>
            <c:bubble3D val="0"/>
            <c:extLst>
              <c:ext xmlns:c16="http://schemas.microsoft.com/office/drawing/2014/chart" uri="{C3380CC4-5D6E-409C-BE32-E72D297353CC}">
                <c16:uniqueId val="{00000004-0C45-436E-8AC0-DF04AEA5E5AB}"/>
              </c:ext>
            </c:extLst>
          </c:dPt>
          <c:dLbls>
            <c:dLbl>
              <c:idx val="0"/>
              <c:tx>
                <c:rich>
                  <a:bodyPr/>
                  <a:lstStyle/>
                  <a:p>
                    <a:fld id="{AB17D459-FB91-4D44-BA8A-F9F7E0C0A6DA}" type="CELLRANGE">
                      <a:rPr lang="en-US" sz="700"/>
                      <a:pPr/>
                      <a:t>[CELLRANGE]</a:t>
                    </a:fld>
                    <a:r>
                      <a:rPr lang="en-US" sz="700" baseline="0"/>
                      <a:t>,</a:t>
                    </a: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C45-436E-8AC0-DF04AEA5E5AB}"/>
                </c:ext>
              </c:extLst>
            </c:dLbl>
            <c:dLbl>
              <c:idx val="1"/>
              <c:tx>
                <c:rich>
                  <a:bodyPr/>
                  <a:lstStyle/>
                  <a:p>
                    <a:fld id="{B036A181-EE74-4248-98D9-3FF70ECB517F}" type="CELLRANGE">
                      <a:rPr lang="en-US" sz="700"/>
                      <a:pPr/>
                      <a:t>[CELLRANGE]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0C45-436E-8AC0-DF04AEA5E5AB}"/>
                </c:ext>
              </c:extLst>
            </c:dLbl>
            <c:spPr>
              <a:noFill/>
              <a:ln>
                <a:noFill/>
              </a:ln>
              <a:effectLst/>
            </c:spPr>
            <c:txPr>
              <a:bodyPr rot="0" spcFirstLastPara="1" vertOverflow="ellipsis"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Report'!$Q$7:$Q$8</c:f>
              <c:strCache>
                <c:ptCount val="2"/>
                <c:pt idx="0">
                  <c:v>Admitted</c:v>
                </c:pt>
                <c:pt idx="1">
                  <c:v>Not Admitted</c:v>
                </c:pt>
              </c:strCache>
            </c:strRef>
          </c:cat>
          <c:val>
            <c:numRef>
              <c:f>'Pivot Report'!$Q$7:$Q$8</c:f>
              <c:numCache>
                <c:formatCode>0</c:formatCode>
                <c:ptCount val="2"/>
                <c:pt idx="0">
                  <c:v>235</c:v>
                </c:pt>
                <c:pt idx="1">
                  <c:v>250</c:v>
                </c:pt>
              </c:numCache>
            </c:numRef>
          </c:val>
          <c:extLst>
            <c:ext xmlns:c15="http://schemas.microsoft.com/office/drawing/2012/chart" uri="{02D57815-91ED-43cb-92C2-25804820EDAC}">
              <c15:datalabelsRange>
                <c15:f>'Pivot Report'!$Q$7:$Q$8</c15:f>
                <c15:dlblRangeCache>
                  <c:ptCount val="2"/>
                  <c:pt idx="0">
                    <c:v>48.45%</c:v>
                  </c:pt>
                  <c:pt idx="1">
                    <c:v>51.55%</c:v>
                  </c:pt>
                </c15:dlblRangeCache>
              </c15:datalabelsRange>
            </c:ext>
            <c:ext xmlns:c16="http://schemas.microsoft.com/office/drawing/2014/chart" uri="{C3380CC4-5D6E-409C-BE32-E72D297353CC}">
              <c16:uniqueId val="{00000000-0C45-436E-8AC0-DF04AEA5E5AB}"/>
            </c:ext>
          </c:extLst>
        </c:ser>
        <c:ser>
          <c:idx val="1"/>
          <c:order val="1"/>
          <c:tx>
            <c:strRef>
              <c:f>'Pivot Report'!$Q$7:$Q$8</c:f>
              <c:strCache>
                <c:ptCount val="1"/>
                <c:pt idx="0">
                  <c:v>Count of Patient Admission Flag2</c:v>
                </c:pt>
              </c:strCache>
            </c:strRef>
          </c:tx>
          <c:spPr>
            <a:solidFill>
              <a:schemeClr val="accent2"/>
            </a:solidFill>
            <a:ln>
              <a:noFill/>
            </a:ln>
            <a:effectLst/>
          </c:spPr>
          <c:invertIfNegative val="0"/>
          <c:cat>
            <c:strRef>
              <c:f>'Pivot Report'!$Q$7:$Q$8</c:f>
              <c:strCache>
                <c:ptCount val="2"/>
                <c:pt idx="0">
                  <c:v>Admitted</c:v>
                </c:pt>
                <c:pt idx="1">
                  <c:v>Not Admitted</c:v>
                </c:pt>
              </c:strCache>
            </c:strRef>
          </c:cat>
          <c:val>
            <c:numRef>
              <c:f>'Pivot Report'!$Q$7:$Q$8</c:f>
              <c:numCache>
                <c:formatCode>0.00%</c:formatCode>
                <c:ptCount val="2"/>
                <c:pt idx="0">
                  <c:v>0.4845360824742268</c:v>
                </c:pt>
                <c:pt idx="1">
                  <c:v>0.51546391752577314</c:v>
                </c:pt>
              </c:numCache>
            </c:numRef>
          </c:val>
          <c:extLst>
            <c:ext xmlns:c16="http://schemas.microsoft.com/office/drawing/2014/chart" uri="{C3380CC4-5D6E-409C-BE32-E72D297353CC}">
              <c16:uniqueId val="{00000006-0C45-436E-8AC0-DF04AEA5E5AB}"/>
            </c:ext>
          </c:extLst>
        </c:ser>
        <c:dLbls>
          <c:showLegendKey val="0"/>
          <c:showVal val="0"/>
          <c:showCatName val="0"/>
          <c:showSerName val="0"/>
          <c:showPercent val="0"/>
          <c:showBubbleSize val="0"/>
        </c:dLbls>
        <c:gapWidth val="101"/>
        <c:axId val="784181775"/>
        <c:axId val="784182255"/>
      </c:barChart>
      <c:catAx>
        <c:axId val="784181775"/>
        <c:scaling>
          <c:orientation val="minMax"/>
        </c:scaling>
        <c:delete val="1"/>
        <c:axPos val="l"/>
        <c:numFmt formatCode="General" sourceLinked="1"/>
        <c:majorTickMark val="out"/>
        <c:minorTickMark val="none"/>
        <c:tickLblPos val="nextTo"/>
        <c:crossAx val="784182255"/>
        <c:crosses val="autoZero"/>
        <c:auto val="1"/>
        <c:lblAlgn val="ctr"/>
        <c:lblOffset val="100"/>
        <c:noMultiLvlLbl val="0"/>
      </c:catAx>
      <c:valAx>
        <c:axId val="784182255"/>
        <c:scaling>
          <c:orientation val="minMax"/>
        </c:scaling>
        <c:delete val="1"/>
        <c:axPos val="b"/>
        <c:numFmt formatCode="0" sourceLinked="1"/>
        <c:majorTickMark val="out"/>
        <c:minorTickMark val="none"/>
        <c:tickLblPos val="nextTo"/>
        <c:crossAx val="7841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Report!PivotTable7</c:name>
    <c:fmtId val="45"/>
  </c:pivotSource>
  <c:chart>
    <c:autoTitleDeleted val="0"/>
    <c:pivotFmts>
      <c:pivotFmt>
        <c:idx val="0"/>
        <c:spPr>
          <a:solidFill>
            <a:schemeClr val="accent1"/>
          </a:solidFill>
          <a:ln w="66675">
            <a:solidFill>
              <a:schemeClr val="accent1"/>
            </a:solidFill>
          </a:ln>
          <a:effectLst/>
        </c:spPr>
        <c:marker>
          <c:symbol val="none"/>
        </c:marker>
        <c:dLbl>
          <c:idx val="0"/>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AB17D459-FB91-4D44-BA8A-F9F7E0C0A6DA}" type="CELLRANGE">
                  <a:rPr lang="en-US" sz="700"/>
                  <a:pPr>
                    <a:defRPr sz="500" b="0" i="0" u="none" strike="noStrike" kern="1200" baseline="0">
                      <a:solidFill>
                        <a:schemeClr val="tx1">
                          <a:lumMod val="75000"/>
                          <a:lumOff val="25000"/>
                        </a:schemeClr>
                      </a:solidFill>
                      <a:latin typeface="+mn-lt"/>
                      <a:ea typeface="+mn-ea"/>
                      <a:cs typeface="+mn-cs"/>
                    </a:defRPr>
                  </a:pPr>
                  <a:t>[CELLRANGE]</a:t>
                </a:fld>
                <a:r>
                  <a:rPr lang="en-US" sz="700" baseline="0"/>
                  <a:t>,</a:t>
                </a:r>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3"/>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B036A181-EE74-4248-98D9-3FF70ECB517F}" type="CELLRANGE">
                  <a:rPr lang="en-US" sz="700"/>
                  <a:pPr>
                    <a:defRPr sz="5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4"/>
        <c:spPr>
          <a:solidFill>
            <a:schemeClr val="accent1"/>
          </a:solidFill>
          <a:ln w="66675">
            <a:solidFill>
              <a:schemeClr val="accent1"/>
            </a:solidFill>
          </a:ln>
          <a:effectLst/>
        </c:spPr>
        <c:marker>
          <c:symbol val="none"/>
        </c:marker>
        <c:dLbl>
          <c:idx val="0"/>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DataLabelsRange val="1"/>
            </c:ext>
          </c:extLst>
        </c:dLbl>
      </c:pivotFmt>
      <c:pivotFmt>
        <c:idx val="5"/>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AB17D459-FB91-4D44-BA8A-F9F7E0C0A6DA}" type="CELLRANGE">
                  <a:rPr lang="en-US" sz="700"/>
                  <a:pPr>
                    <a:defRPr sz="500" b="0" i="0" u="none" strike="noStrike" kern="1200" baseline="0">
                      <a:solidFill>
                        <a:schemeClr val="tx1">
                          <a:lumMod val="75000"/>
                          <a:lumOff val="25000"/>
                        </a:schemeClr>
                      </a:solidFill>
                      <a:latin typeface="+mn-lt"/>
                      <a:ea typeface="+mn-ea"/>
                      <a:cs typeface="+mn-cs"/>
                    </a:defRPr>
                  </a:pPr>
                  <a:t>[CELLRANGE]</a:t>
                </a:fld>
                <a:r>
                  <a:rPr lang="en-US" sz="700" baseline="0"/>
                  <a:t>,</a:t>
                </a:r>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6"/>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B036A181-EE74-4248-98D9-3FF70ECB517F}" type="CELLRANGE">
                  <a:rPr lang="en-US" sz="700"/>
                  <a:pPr>
                    <a:defRPr sz="5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66675">
            <a:solidFill>
              <a:schemeClr val="accent1"/>
            </a:solidFill>
          </a:ln>
          <a:effectLst/>
        </c:spPr>
        <c:marker>
          <c:symbol val="none"/>
        </c:marker>
        <c:dLbl>
          <c:idx val="0"/>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DataLabelsRange val="1"/>
            </c:ext>
          </c:extLst>
        </c:dLbl>
      </c:pivotFmt>
      <c:pivotFmt>
        <c:idx val="9"/>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AB17D459-FB91-4D44-BA8A-F9F7E0C0A6DA}" type="CELLRANGE">
                  <a:rPr lang="en-US" sz="700"/>
                  <a:pPr>
                    <a:defRPr sz="500">
                      <a:solidFill>
                        <a:schemeClr val="tx1">
                          <a:lumMod val="75000"/>
                          <a:lumOff val="25000"/>
                        </a:schemeClr>
                      </a:solidFill>
                    </a:defRPr>
                  </a:pPr>
                  <a:t>[CELLRANGE]</a:t>
                </a:fld>
                <a:r>
                  <a:rPr lang="en-US" sz="700" baseline="0"/>
                  <a:t>,</a:t>
                </a:r>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0"/>
        <c:spPr>
          <a:solidFill>
            <a:schemeClr val="accent1"/>
          </a:solidFill>
          <a:ln w="66675">
            <a:solidFill>
              <a:schemeClr val="accent1"/>
            </a:solidFill>
          </a:ln>
          <a:effectLst/>
        </c:spPr>
        <c:dLbl>
          <c:idx val="0"/>
          <c:tx>
            <c:rich>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fld id="{B036A181-EE74-4248-98D9-3FF70ECB517F}" type="CELLRANGE">
                  <a:rPr lang="en-US" sz="700"/>
                  <a:pPr>
                    <a:defRPr sz="500">
                      <a:solidFill>
                        <a:schemeClr val="tx1">
                          <a:lumMod val="75000"/>
                          <a:lumOff val="25000"/>
                        </a:schemeClr>
                      </a:solidFill>
                    </a:defRPr>
                  </a:pPr>
                  <a:t>[CELLRANGE]</a:t>
                </a:fld>
                <a:endParaRPr lang="en-IN"/>
              </a:p>
            </c:rich>
          </c:tx>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8.4892067063045695E-2"/>
          <c:w val="0.93325825825825826"/>
          <c:h val="0.91510672015054717"/>
        </c:manualLayout>
      </c:layout>
      <c:barChart>
        <c:barDir val="bar"/>
        <c:grouping val="clustered"/>
        <c:varyColors val="0"/>
        <c:ser>
          <c:idx val="0"/>
          <c:order val="0"/>
          <c:tx>
            <c:strRef>
              <c:f>'Pivot Report'!$Q$7:$Q$8</c:f>
              <c:strCache>
                <c:ptCount val="1"/>
                <c:pt idx="0">
                  <c:v>Count of Patient Admission Flag</c:v>
                </c:pt>
              </c:strCache>
            </c:strRef>
          </c:tx>
          <c:spPr>
            <a:solidFill>
              <a:schemeClr val="accent1"/>
            </a:solidFill>
            <a:ln w="66675">
              <a:solidFill>
                <a:schemeClr val="accent1"/>
              </a:solidFill>
            </a:ln>
            <a:effectLst/>
          </c:spPr>
          <c:invertIfNegative val="0"/>
          <c:dPt>
            <c:idx val="0"/>
            <c:invertIfNegative val="0"/>
            <c:bubble3D val="0"/>
            <c:extLst>
              <c:ext xmlns:c16="http://schemas.microsoft.com/office/drawing/2014/chart" uri="{C3380CC4-5D6E-409C-BE32-E72D297353CC}">
                <c16:uniqueId val="{00000000-27A1-403A-8C1B-104AA023FDCE}"/>
              </c:ext>
            </c:extLst>
          </c:dPt>
          <c:dPt>
            <c:idx val="1"/>
            <c:invertIfNegative val="0"/>
            <c:bubble3D val="0"/>
            <c:extLst>
              <c:ext xmlns:c16="http://schemas.microsoft.com/office/drawing/2014/chart" uri="{C3380CC4-5D6E-409C-BE32-E72D297353CC}">
                <c16:uniqueId val="{00000001-27A1-403A-8C1B-104AA023FDCE}"/>
              </c:ext>
            </c:extLst>
          </c:dPt>
          <c:dLbls>
            <c:dLbl>
              <c:idx val="0"/>
              <c:tx>
                <c:rich>
                  <a:bodyPr/>
                  <a:lstStyle/>
                  <a:p>
                    <a:fld id="{AB17D459-FB91-4D44-BA8A-F9F7E0C0A6DA}" type="CELLRANGE">
                      <a:rPr lang="en-US" sz="700"/>
                      <a:pPr/>
                      <a:t>[CELLRANGE]</a:t>
                    </a:fld>
                    <a:r>
                      <a:rPr lang="en-US" sz="700" baseline="0"/>
                      <a:t>,</a:t>
                    </a: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7A1-403A-8C1B-104AA023FDCE}"/>
                </c:ext>
              </c:extLst>
            </c:dLbl>
            <c:dLbl>
              <c:idx val="1"/>
              <c:tx>
                <c:rich>
                  <a:bodyPr/>
                  <a:lstStyle/>
                  <a:p>
                    <a:fld id="{B036A181-EE74-4248-98D9-3FF70ECB517F}" type="CELLRANGE">
                      <a:rPr lang="en-US" sz="700"/>
                      <a:pPr/>
                      <a:t>[CELLRANGE]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7A1-403A-8C1B-104AA023FDCE}"/>
                </c:ext>
              </c:extLst>
            </c:dLbl>
            <c:spPr>
              <a:noFill/>
              <a:ln>
                <a:noFill/>
              </a:ln>
              <a:effectLst/>
            </c:spPr>
            <c:txPr>
              <a:bodyPr rot="0" spcFirstLastPara="1" vertOverflow="ellipsis" horzOverflow="clip" vert="horz" wrap="square" lIns="36000" tIns="14400" rIns="36000" bIns="14400" anchor="b"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Report'!$Q$7:$Q$8</c:f>
              <c:strCache>
                <c:ptCount val="2"/>
                <c:pt idx="0">
                  <c:v>Admitted</c:v>
                </c:pt>
                <c:pt idx="1">
                  <c:v>Not Admitted</c:v>
                </c:pt>
              </c:strCache>
            </c:strRef>
          </c:cat>
          <c:val>
            <c:numRef>
              <c:f>'Pivot Report'!$Q$7:$Q$8</c:f>
              <c:numCache>
                <c:formatCode>0</c:formatCode>
                <c:ptCount val="2"/>
                <c:pt idx="0">
                  <c:v>235</c:v>
                </c:pt>
                <c:pt idx="1">
                  <c:v>250</c:v>
                </c:pt>
              </c:numCache>
            </c:numRef>
          </c:val>
          <c:extLst>
            <c:ext xmlns:c15="http://schemas.microsoft.com/office/drawing/2012/chart" uri="{02D57815-91ED-43cb-92C2-25804820EDAC}">
              <c15:datalabelsRange>
                <c15:f>'Pivot Report'!$Q$7:$Q$8</c15:f>
                <c15:dlblRangeCache>
                  <c:ptCount val="2"/>
                  <c:pt idx="0">
                    <c:v>48.45%</c:v>
                  </c:pt>
                  <c:pt idx="1">
                    <c:v>51.55%</c:v>
                  </c:pt>
                </c15:dlblRangeCache>
              </c15:datalabelsRange>
            </c:ext>
            <c:ext xmlns:c16="http://schemas.microsoft.com/office/drawing/2014/chart" uri="{C3380CC4-5D6E-409C-BE32-E72D297353CC}">
              <c16:uniqueId val="{00000002-27A1-403A-8C1B-104AA023FDCE}"/>
            </c:ext>
          </c:extLst>
        </c:ser>
        <c:ser>
          <c:idx val="1"/>
          <c:order val="1"/>
          <c:tx>
            <c:strRef>
              <c:f>'Pivot Report'!$Q$7:$Q$8</c:f>
              <c:strCache>
                <c:ptCount val="1"/>
                <c:pt idx="0">
                  <c:v>Count of Patient Admission Flag2</c:v>
                </c:pt>
              </c:strCache>
            </c:strRef>
          </c:tx>
          <c:spPr>
            <a:solidFill>
              <a:schemeClr val="accent2"/>
            </a:solidFill>
            <a:ln>
              <a:noFill/>
            </a:ln>
            <a:effectLst/>
          </c:spPr>
          <c:invertIfNegative val="0"/>
          <c:cat>
            <c:strRef>
              <c:f>'Pivot Report'!$Q$7:$Q$8</c:f>
              <c:strCache>
                <c:ptCount val="2"/>
                <c:pt idx="0">
                  <c:v>Admitted</c:v>
                </c:pt>
                <c:pt idx="1">
                  <c:v>Not Admitted</c:v>
                </c:pt>
              </c:strCache>
            </c:strRef>
          </c:cat>
          <c:val>
            <c:numRef>
              <c:f>'Pivot Report'!$Q$7:$Q$8</c:f>
              <c:numCache>
                <c:formatCode>0.00%</c:formatCode>
                <c:ptCount val="2"/>
                <c:pt idx="0">
                  <c:v>0.4845360824742268</c:v>
                </c:pt>
                <c:pt idx="1">
                  <c:v>0.51546391752577314</c:v>
                </c:pt>
              </c:numCache>
            </c:numRef>
          </c:val>
          <c:extLst>
            <c:ext xmlns:c16="http://schemas.microsoft.com/office/drawing/2014/chart" uri="{C3380CC4-5D6E-409C-BE32-E72D297353CC}">
              <c16:uniqueId val="{00000003-27A1-403A-8C1B-104AA023FDCE}"/>
            </c:ext>
          </c:extLst>
        </c:ser>
        <c:dLbls>
          <c:showLegendKey val="0"/>
          <c:showVal val="0"/>
          <c:showCatName val="0"/>
          <c:showSerName val="0"/>
          <c:showPercent val="0"/>
          <c:showBubbleSize val="0"/>
        </c:dLbls>
        <c:gapWidth val="101"/>
        <c:axId val="784181775"/>
        <c:axId val="784182255"/>
      </c:barChart>
      <c:catAx>
        <c:axId val="784181775"/>
        <c:scaling>
          <c:orientation val="minMax"/>
        </c:scaling>
        <c:delete val="1"/>
        <c:axPos val="l"/>
        <c:numFmt formatCode="General" sourceLinked="1"/>
        <c:majorTickMark val="out"/>
        <c:minorTickMark val="none"/>
        <c:tickLblPos val="nextTo"/>
        <c:crossAx val="784182255"/>
        <c:crosses val="autoZero"/>
        <c:auto val="1"/>
        <c:lblAlgn val="ctr"/>
        <c:lblOffset val="100"/>
        <c:noMultiLvlLbl val="0"/>
      </c:catAx>
      <c:valAx>
        <c:axId val="784182255"/>
        <c:scaling>
          <c:orientation val="minMax"/>
        </c:scaling>
        <c:delete val="1"/>
        <c:axPos val="b"/>
        <c:numFmt formatCode="0" sourceLinked="1"/>
        <c:majorTickMark val="out"/>
        <c:minorTickMark val="none"/>
        <c:tickLblPos val="nextTo"/>
        <c:crossAx val="7841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Report!PivotTable4</c:name>
    <c:fmtId val="5"/>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4981330612163737E-3"/>
          <c:y val="1.1974434330080082E-2"/>
          <c:w val="0.99150186693878339"/>
          <c:h val="0.98802556566991995"/>
        </c:manualLayout>
      </c:layout>
      <c:areaChart>
        <c:grouping val="standard"/>
        <c:varyColors val="0"/>
        <c:ser>
          <c:idx val="0"/>
          <c:order val="0"/>
          <c:tx>
            <c:strRef>
              <c:f>'Pivot Report'!$D$6</c:f>
              <c:strCache>
                <c:ptCount val="1"/>
                <c:pt idx="0">
                  <c:v>Total</c:v>
                </c:pt>
              </c:strCache>
            </c:strRef>
          </c:tx>
          <c:spPr>
            <a:solidFill>
              <a:schemeClr val="accent1"/>
            </a:solidFill>
            <a:ln>
              <a:noFill/>
            </a:ln>
            <a:effectLst/>
          </c:spPr>
          <c:cat>
            <c:strRef>
              <c:f>'Pivot Report'!$C$7:$C$37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Report'!$D$7:$D$37</c:f>
              <c:numCache>
                <c:formatCode>General</c:formatCode>
                <c:ptCount val="30"/>
                <c:pt idx="0">
                  <c:v>17</c:v>
                </c:pt>
                <c:pt idx="1">
                  <c:v>10</c:v>
                </c:pt>
                <c:pt idx="2">
                  <c:v>23</c:v>
                </c:pt>
                <c:pt idx="3">
                  <c:v>15</c:v>
                </c:pt>
                <c:pt idx="4">
                  <c:v>14</c:v>
                </c:pt>
                <c:pt idx="5">
                  <c:v>11</c:v>
                </c:pt>
                <c:pt idx="6">
                  <c:v>15</c:v>
                </c:pt>
                <c:pt idx="7">
                  <c:v>20</c:v>
                </c:pt>
                <c:pt idx="8">
                  <c:v>21</c:v>
                </c:pt>
                <c:pt idx="9">
                  <c:v>17</c:v>
                </c:pt>
                <c:pt idx="10">
                  <c:v>17</c:v>
                </c:pt>
                <c:pt idx="11">
                  <c:v>17</c:v>
                </c:pt>
                <c:pt idx="12">
                  <c:v>17</c:v>
                </c:pt>
                <c:pt idx="13">
                  <c:v>11</c:v>
                </c:pt>
                <c:pt idx="14">
                  <c:v>23</c:v>
                </c:pt>
                <c:pt idx="15">
                  <c:v>14</c:v>
                </c:pt>
                <c:pt idx="16">
                  <c:v>22</c:v>
                </c:pt>
                <c:pt idx="17">
                  <c:v>16</c:v>
                </c:pt>
                <c:pt idx="18">
                  <c:v>13</c:v>
                </c:pt>
                <c:pt idx="19">
                  <c:v>14</c:v>
                </c:pt>
                <c:pt idx="20">
                  <c:v>12</c:v>
                </c:pt>
                <c:pt idx="21">
                  <c:v>12</c:v>
                </c:pt>
                <c:pt idx="22">
                  <c:v>20</c:v>
                </c:pt>
                <c:pt idx="23">
                  <c:v>19</c:v>
                </c:pt>
                <c:pt idx="24">
                  <c:v>13</c:v>
                </c:pt>
                <c:pt idx="25">
                  <c:v>15</c:v>
                </c:pt>
                <c:pt idx="26">
                  <c:v>19</c:v>
                </c:pt>
                <c:pt idx="27">
                  <c:v>17</c:v>
                </c:pt>
                <c:pt idx="28">
                  <c:v>15</c:v>
                </c:pt>
                <c:pt idx="29">
                  <c:v>16</c:v>
                </c:pt>
              </c:numCache>
            </c:numRef>
          </c:val>
          <c:extLst>
            <c:ext xmlns:c16="http://schemas.microsoft.com/office/drawing/2014/chart" uri="{C3380CC4-5D6E-409C-BE32-E72D297353CC}">
              <c16:uniqueId val="{0000000C-2D02-4642-B0B3-4882783E2733}"/>
            </c:ext>
          </c:extLst>
        </c:ser>
        <c:dLbls>
          <c:showLegendKey val="0"/>
          <c:showVal val="0"/>
          <c:showCatName val="0"/>
          <c:showSerName val="0"/>
          <c:showPercent val="0"/>
          <c:showBubbleSize val="0"/>
        </c:dLbls>
        <c:axId val="1963199599"/>
        <c:axId val="1963198639"/>
      </c:areaChart>
      <c:catAx>
        <c:axId val="1963199599"/>
        <c:scaling>
          <c:orientation val="minMax"/>
        </c:scaling>
        <c:delete val="1"/>
        <c:axPos val="b"/>
        <c:numFmt formatCode="General" sourceLinked="1"/>
        <c:majorTickMark val="out"/>
        <c:minorTickMark val="none"/>
        <c:tickLblPos val="nextTo"/>
        <c:crossAx val="1963198639"/>
        <c:crosses val="autoZero"/>
        <c:auto val="1"/>
        <c:lblAlgn val="ctr"/>
        <c:lblOffset val="100"/>
        <c:noMultiLvlLbl val="0"/>
      </c:catAx>
      <c:valAx>
        <c:axId val="1963198639"/>
        <c:scaling>
          <c:orientation val="minMax"/>
        </c:scaling>
        <c:delete val="1"/>
        <c:axPos val="l"/>
        <c:numFmt formatCode="General" sourceLinked="1"/>
        <c:majorTickMark val="out"/>
        <c:minorTickMark val="none"/>
        <c:tickLblPos val="nextTo"/>
        <c:crossAx val="1963199599"/>
        <c:crosses val="autoZero"/>
        <c:crossBetween val="midCat"/>
      </c:valAx>
      <c:spPr>
        <a:noFill/>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Report!PivotTable5</c:name>
    <c:fmtId val="34"/>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1.2852283214428668E-2"/>
          <c:y val="0.21830073504607736"/>
          <c:w val="0.97543224486283664"/>
          <c:h val="0.74459033167990429"/>
        </c:manualLayout>
      </c:layout>
      <c:areaChart>
        <c:grouping val="standard"/>
        <c:varyColors val="0"/>
        <c:ser>
          <c:idx val="0"/>
          <c:order val="0"/>
          <c:tx>
            <c:strRef>
              <c:f>'Pivot Report'!$H$6</c:f>
              <c:strCache>
                <c:ptCount val="1"/>
                <c:pt idx="0">
                  <c:v>Total</c:v>
                </c:pt>
              </c:strCache>
            </c:strRef>
          </c:tx>
          <c:spPr>
            <a:solidFill>
              <a:schemeClr val="accent1"/>
            </a:solidFill>
            <a:ln>
              <a:noFill/>
            </a:ln>
            <a:effectLst/>
          </c:spPr>
          <c:cat>
            <c:strRef>
              <c:f>'Pivot Report'!$G$7:$G$37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Report'!$H$7:$H$37</c:f>
              <c:numCache>
                <c:formatCode>0.00</c:formatCode>
                <c:ptCount val="30"/>
                <c:pt idx="0">
                  <c:v>33.352941176470587</c:v>
                </c:pt>
                <c:pt idx="1">
                  <c:v>38.4</c:v>
                </c:pt>
                <c:pt idx="2">
                  <c:v>38.521739130434781</c:v>
                </c:pt>
                <c:pt idx="3">
                  <c:v>30.4</c:v>
                </c:pt>
                <c:pt idx="4">
                  <c:v>33.142857142857146</c:v>
                </c:pt>
                <c:pt idx="5">
                  <c:v>38.18181818181818</c:v>
                </c:pt>
                <c:pt idx="6">
                  <c:v>39.733333333333334</c:v>
                </c:pt>
                <c:pt idx="7">
                  <c:v>37</c:v>
                </c:pt>
                <c:pt idx="8">
                  <c:v>35.61904761904762</c:v>
                </c:pt>
                <c:pt idx="9">
                  <c:v>34.176470588235297</c:v>
                </c:pt>
                <c:pt idx="10">
                  <c:v>37.176470588235297</c:v>
                </c:pt>
                <c:pt idx="11">
                  <c:v>36.647058823529413</c:v>
                </c:pt>
                <c:pt idx="12">
                  <c:v>34.941176470588232</c:v>
                </c:pt>
                <c:pt idx="13">
                  <c:v>44</c:v>
                </c:pt>
                <c:pt idx="14">
                  <c:v>38.913043478260867</c:v>
                </c:pt>
                <c:pt idx="15">
                  <c:v>31</c:v>
                </c:pt>
                <c:pt idx="16">
                  <c:v>34.227272727272727</c:v>
                </c:pt>
                <c:pt idx="17">
                  <c:v>31</c:v>
                </c:pt>
                <c:pt idx="18">
                  <c:v>32.153846153846153</c:v>
                </c:pt>
                <c:pt idx="19">
                  <c:v>32.785714285714285</c:v>
                </c:pt>
                <c:pt idx="20">
                  <c:v>30</c:v>
                </c:pt>
                <c:pt idx="21">
                  <c:v>33.5</c:v>
                </c:pt>
                <c:pt idx="22">
                  <c:v>32.950000000000003</c:v>
                </c:pt>
                <c:pt idx="23">
                  <c:v>35.842105263157897</c:v>
                </c:pt>
                <c:pt idx="24">
                  <c:v>33.846153846153847</c:v>
                </c:pt>
                <c:pt idx="25">
                  <c:v>39.06666666666667</c:v>
                </c:pt>
                <c:pt idx="26">
                  <c:v>36.684210526315788</c:v>
                </c:pt>
                <c:pt idx="27">
                  <c:v>33.764705882352942</c:v>
                </c:pt>
                <c:pt idx="28">
                  <c:v>34.533333333333331</c:v>
                </c:pt>
                <c:pt idx="29">
                  <c:v>42.125</c:v>
                </c:pt>
              </c:numCache>
            </c:numRef>
          </c:val>
          <c:extLst>
            <c:ext xmlns:c16="http://schemas.microsoft.com/office/drawing/2014/chart" uri="{C3380CC4-5D6E-409C-BE32-E72D297353CC}">
              <c16:uniqueId val="{00000000-80B5-4542-9D20-3EAA8F36E8BD}"/>
            </c:ext>
          </c:extLst>
        </c:ser>
        <c:dLbls>
          <c:showLegendKey val="0"/>
          <c:showVal val="0"/>
          <c:showCatName val="0"/>
          <c:showSerName val="0"/>
          <c:showPercent val="0"/>
          <c:showBubbleSize val="0"/>
        </c:dLbls>
        <c:axId val="537902368"/>
        <c:axId val="537903328"/>
      </c:areaChart>
      <c:catAx>
        <c:axId val="537902368"/>
        <c:scaling>
          <c:orientation val="minMax"/>
        </c:scaling>
        <c:delete val="1"/>
        <c:axPos val="b"/>
        <c:numFmt formatCode="General" sourceLinked="1"/>
        <c:majorTickMark val="out"/>
        <c:minorTickMark val="none"/>
        <c:tickLblPos val="nextTo"/>
        <c:crossAx val="537903328"/>
        <c:crosses val="autoZero"/>
        <c:auto val="1"/>
        <c:lblAlgn val="ctr"/>
        <c:lblOffset val="100"/>
        <c:noMultiLvlLbl val="0"/>
      </c:catAx>
      <c:valAx>
        <c:axId val="537903328"/>
        <c:scaling>
          <c:orientation val="minMax"/>
        </c:scaling>
        <c:delete val="1"/>
        <c:axPos val="l"/>
        <c:numFmt formatCode="0.00" sourceLinked="1"/>
        <c:majorTickMark val="none"/>
        <c:minorTickMark val="none"/>
        <c:tickLblPos val="nextTo"/>
        <c:crossAx val="537902368"/>
        <c:crosses val="autoZero"/>
        <c:crossBetween val="midCat"/>
      </c:valAx>
      <c:spPr>
        <a:noFill/>
        <a:ln>
          <a:noFill/>
        </a:ln>
      </c:spPr>
    </c:plotArea>
    <c:plotVisOnly val="1"/>
    <c:dispBlanksAs val="zero"/>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Report!PivotTable6</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5.4587130077739771E-2"/>
          <c:w val="1"/>
          <c:h val="0.94541286992226026"/>
        </c:manualLayout>
      </c:layout>
      <c:areaChart>
        <c:grouping val="standard"/>
        <c:varyColors val="0"/>
        <c:ser>
          <c:idx val="0"/>
          <c:order val="0"/>
          <c:tx>
            <c:strRef>
              <c:f>'Pivot Report'!$K$6</c:f>
              <c:strCache>
                <c:ptCount val="1"/>
                <c:pt idx="0">
                  <c:v>Total</c:v>
                </c:pt>
              </c:strCache>
            </c:strRef>
          </c:tx>
          <c:spPr>
            <a:solidFill>
              <a:schemeClr val="accent1"/>
            </a:solidFill>
            <a:ln>
              <a:noFill/>
            </a:ln>
            <a:effectLst/>
          </c:spPr>
          <c:cat>
            <c:strRef>
              <c:f>'Pivot Report'!$J$7:$J$37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Report'!$K$7:$K$37</c:f>
              <c:numCache>
                <c:formatCode>0.00</c:formatCode>
                <c:ptCount val="30"/>
                <c:pt idx="0">
                  <c:v>4.75</c:v>
                </c:pt>
                <c:pt idx="1">
                  <c:v>5.2</c:v>
                </c:pt>
                <c:pt idx="2">
                  <c:v>3.375</c:v>
                </c:pt>
                <c:pt idx="3">
                  <c:v>5.8</c:v>
                </c:pt>
                <c:pt idx="4">
                  <c:v>4.375</c:v>
                </c:pt>
                <c:pt idx="5">
                  <c:v>3</c:v>
                </c:pt>
                <c:pt idx="6">
                  <c:v>5</c:v>
                </c:pt>
                <c:pt idx="7">
                  <c:v>3</c:v>
                </c:pt>
                <c:pt idx="8">
                  <c:v>4.9090909090909092</c:v>
                </c:pt>
                <c:pt idx="9">
                  <c:v>3.8333333333333335</c:v>
                </c:pt>
                <c:pt idx="10">
                  <c:v>3.875</c:v>
                </c:pt>
                <c:pt idx="11">
                  <c:v>4.333333333333333</c:v>
                </c:pt>
                <c:pt idx="12">
                  <c:v>3.5</c:v>
                </c:pt>
                <c:pt idx="13">
                  <c:v>5.4</c:v>
                </c:pt>
                <c:pt idx="14">
                  <c:v>5.375</c:v>
                </c:pt>
                <c:pt idx="15">
                  <c:v>3.3333333333333335</c:v>
                </c:pt>
                <c:pt idx="16">
                  <c:v>6.2</c:v>
                </c:pt>
                <c:pt idx="17">
                  <c:v>1.6666666666666667</c:v>
                </c:pt>
                <c:pt idx="18">
                  <c:v>4.5</c:v>
                </c:pt>
                <c:pt idx="19">
                  <c:v>7.666666666666667</c:v>
                </c:pt>
                <c:pt idx="20">
                  <c:v>4.4000000000000004</c:v>
                </c:pt>
                <c:pt idx="21">
                  <c:v>6.5</c:v>
                </c:pt>
                <c:pt idx="22">
                  <c:v>5</c:v>
                </c:pt>
                <c:pt idx="23">
                  <c:v>5.25</c:v>
                </c:pt>
                <c:pt idx="24">
                  <c:v>4.75</c:v>
                </c:pt>
                <c:pt idx="25">
                  <c:v>5</c:v>
                </c:pt>
                <c:pt idx="26">
                  <c:v>4</c:v>
                </c:pt>
                <c:pt idx="27">
                  <c:v>5.333333333333333</c:v>
                </c:pt>
                <c:pt idx="28">
                  <c:v>6</c:v>
                </c:pt>
                <c:pt idx="29">
                  <c:v>6.333333333333333</c:v>
                </c:pt>
              </c:numCache>
            </c:numRef>
          </c:val>
          <c:extLst>
            <c:ext xmlns:c16="http://schemas.microsoft.com/office/drawing/2014/chart" uri="{C3380CC4-5D6E-409C-BE32-E72D297353CC}">
              <c16:uniqueId val="{00000000-D480-468E-BFB7-BADECFD222CB}"/>
            </c:ext>
          </c:extLst>
        </c:ser>
        <c:dLbls>
          <c:showLegendKey val="0"/>
          <c:showVal val="0"/>
          <c:showCatName val="0"/>
          <c:showSerName val="0"/>
          <c:showPercent val="0"/>
          <c:showBubbleSize val="0"/>
        </c:dLbls>
        <c:axId val="491731488"/>
        <c:axId val="491729568"/>
      </c:areaChart>
      <c:catAx>
        <c:axId val="491731488"/>
        <c:scaling>
          <c:orientation val="minMax"/>
        </c:scaling>
        <c:delete val="1"/>
        <c:axPos val="b"/>
        <c:numFmt formatCode="General" sourceLinked="1"/>
        <c:majorTickMark val="out"/>
        <c:minorTickMark val="none"/>
        <c:tickLblPos val="nextTo"/>
        <c:crossAx val="491729568"/>
        <c:crosses val="autoZero"/>
        <c:auto val="1"/>
        <c:lblAlgn val="ctr"/>
        <c:lblOffset val="100"/>
        <c:noMultiLvlLbl val="0"/>
      </c:catAx>
      <c:valAx>
        <c:axId val="491729568"/>
        <c:scaling>
          <c:orientation val="minMax"/>
        </c:scaling>
        <c:delete val="1"/>
        <c:axPos val="l"/>
        <c:numFmt formatCode="0.00" sourceLinked="1"/>
        <c:majorTickMark val="none"/>
        <c:minorTickMark val="none"/>
        <c:tickLblPos val="nextTo"/>
        <c:crossAx val="491731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Report!PivotTable8</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464161554705053E-2"/>
          <c:y val="0.10557475516405652"/>
          <c:w val="0.91507167689058988"/>
          <c:h val="0.71976363951019962"/>
        </c:manualLayout>
      </c:layout>
      <c:barChart>
        <c:barDir val="col"/>
        <c:grouping val="clustered"/>
        <c:varyColors val="0"/>
        <c:ser>
          <c:idx val="0"/>
          <c:order val="0"/>
          <c:tx>
            <c:strRef>
              <c:f>'Pivot Report'!$P$19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Report'!$O$20:$O$28</c:f>
              <c:strCache>
                <c:ptCount val="8"/>
                <c:pt idx="0">
                  <c:v>0-09</c:v>
                </c:pt>
                <c:pt idx="1">
                  <c:v>10-19</c:v>
                </c:pt>
                <c:pt idx="2">
                  <c:v>20-29</c:v>
                </c:pt>
                <c:pt idx="3">
                  <c:v>30-39</c:v>
                </c:pt>
                <c:pt idx="4">
                  <c:v>40-49</c:v>
                </c:pt>
                <c:pt idx="5">
                  <c:v>50-59</c:v>
                </c:pt>
                <c:pt idx="6">
                  <c:v>60-69</c:v>
                </c:pt>
                <c:pt idx="7">
                  <c:v>70-79</c:v>
                </c:pt>
              </c:strCache>
            </c:strRef>
          </c:cat>
          <c:val>
            <c:numRef>
              <c:f>'Pivot Report'!$P$20:$P$28</c:f>
              <c:numCache>
                <c:formatCode>0</c:formatCode>
                <c:ptCount val="8"/>
                <c:pt idx="0">
                  <c:v>59</c:v>
                </c:pt>
                <c:pt idx="1">
                  <c:v>55</c:v>
                </c:pt>
                <c:pt idx="2">
                  <c:v>69</c:v>
                </c:pt>
                <c:pt idx="3">
                  <c:v>64</c:v>
                </c:pt>
                <c:pt idx="4">
                  <c:v>56</c:v>
                </c:pt>
                <c:pt idx="5">
                  <c:v>60</c:v>
                </c:pt>
                <c:pt idx="6">
                  <c:v>51</c:v>
                </c:pt>
                <c:pt idx="7">
                  <c:v>71</c:v>
                </c:pt>
              </c:numCache>
            </c:numRef>
          </c:val>
          <c:extLst>
            <c:ext xmlns:c16="http://schemas.microsoft.com/office/drawing/2014/chart" uri="{C3380CC4-5D6E-409C-BE32-E72D297353CC}">
              <c16:uniqueId val="{00000000-8B00-44EF-B5DB-7A248C437051}"/>
            </c:ext>
          </c:extLst>
        </c:ser>
        <c:dLbls>
          <c:dLblPos val="outEnd"/>
          <c:showLegendKey val="0"/>
          <c:showVal val="1"/>
          <c:showCatName val="0"/>
          <c:showSerName val="0"/>
          <c:showPercent val="0"/>
          <c:showBubbleSize val="0"/>
        </c:dLbls>
        <c:gapWidth val="219"/>
        <c:overlap val="-27"/>
        <c:axId val="1652567631"/>
        <c:axId val="1652578671"/>
      </c:barChart>
      <c:catAx>
        <c:axId val="1652567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578671"/>
        <c:crosses val="autoZero"/>
        <c:auto val="1"/>
        <c:lblAlgn val="ctr"/>
        <c:lblOffset val="100"/>
        <c:noMultiLvlLbl val="0"/>
      </c:catAx>
      <c:valAx>
        <c:axId val="1652578671"/>
        <c:scaling>
          <c:orientation val="minMax"/>
        </c:scaling>
        <c:delete val="1"/>
        <c:axPos val="l"/>
        <c:numFmt formatCode="0" sourceLinked="1"/>
        <c:majorTickMark val="out"/>
        <c:minorTickMark val="none"/>
        <c:tickLblPos val="nextTo"/>
        <c:crossAx val="1652567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Report!PivotTable9</c:name>
    <c:fmtId val="6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pivotFmt>
    </c:pivotFmts>
    <c:plotArea>
      <c:layout>
        <c:manualLayout>
          <c:layoutTarget val="inner"/>
          <c:xMode val="edge"/>
          <c:yMode val="edge"/>
          <c:x val="0.20416102750108273"/>
          <c:y val="0.1829508834724462"/>
          <c:w val="0.60469512503322098"/>
          <c:h val="0.74016837058292662"/>
        </c:manualLayout>
      </c:layout>
      <c:pieChart>
        <c:varyColors val="1"/>
        <c:ser>
          <c:idx val="0"/>
          <c:order val="0"/>
          <c:tx>
            <c:strRef>
              <c:f>'Pivot Report'!$P$33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1-4F72-4ECB-9D6F-F7D37494A6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chemeClr val="bg1">
                    <a:alpha val="63000"/>
                  </a:schemeClr>
                </a:outerShdw>
              </a:effectLst>
            </c:spPr>
            <c:extLst>
              <c:ext xmlns:c16="http://schemas.microsoft.com/office/drawing/2014/chart" uri="{C3380CC4-5D6E-409C-BE32-E72D297353CC}">
                <c16:uniqueId val="{00000003-4F72-4ECB-9D6F-F7D37494A6F6}"/>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Report'!$O$34:$O$36</c:f>
              <c:strCache>
                <c:ptCount val="2"/>
                <c:pt idx="0">
                  <c:v>Delay</c:v>
                </c:pt>
                <c:pt idx="1">
                  <c:v>On-Time</c:v>
                </c:pt>
              </c:strCache>
            </c:strRef>
          </c:cat>
          <c:val>
            <c:numRef>
              <c:f>'Pivot Report'!$P$34:$P$36</c:f>
              <c:numCache>
                <c:formatCode>0</c:formatCode>
                <c:ptCount val="2"/>
                <c:pt idx="0">
                  <c:v>297</c:v>
                </c:pt>
                <c:pt idx="1">
                  <c:v>188</c:v>
                </c:pt>
              </c:numCache>
            </c:numRef>
          </c:val>
          <c:extLst>
            <c:ext xmlns:c16="http://schemas.microsoft.com/office/drawing/2014/chart" uri="{C3380CC4-5D6E-409C-BE32-E72D297353CC}">
              <c16:uniqueId val="{00000004-4F72-4ECB-9D6F-F7D37494A6F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403350735821717"/>
          <c:y val="2.9193627766976264E-2"/>
          <c:w val="0.69423165191096015"/>
          <c:h val="0.17108801436311"/>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Report!PivotTable10</c:name>
    <c:fmtId val="69"/>
  </c:pivotSource>
  <c:chart>
    <c:autoTitleDeleted val="1"/>
    <c:pivotFmts>
      <c:pivotFmt>
        <c:idx val="0"/>
        <c:spPr>
          <a:solidFill>
            <a:schemeClr val="accent1"/>
          </a:solidFill>
          <a:ln>
            <a:noFill/>
          </a:ln>
          <a:effectLst>
            <a:outerShdw blurRad="317500" algn="ctr" rotWithShape="0">
              <a:schemeClr val="bg1">
                <a:alpha val="25000"/>
              </a:scheme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schemeClr val="bg1">
                <a:alpha val="2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schemeClr val="bg1">
                <a:alpha val="25000"/>
              </a:schemeClr>
            </a:outerShdw>
          </a:effectLst>
        </c:spPr>
      </c:pivotFmt>
      <c:pivotFmt>
        <c:idx val="3"/>
        <c:spPr>
          <a:solidFill>
            <a:schemeClr val="accent1"/>
          </a:solidFill>
          <a:ln>
            <a:noFill/>
          </a:ln>
          <a:effectLst>
            <a:outerShdw blurRad="317500" algn="ctr" rotWithShape="0">
              <a:schemeClr val="bg1">
                <a:alpha val="25000"/>
              </a:schemeClr>
            </a:outerShdw>
          </a:effectLst>
        </c:spPr>
      </c:pivotFmt>
      <c:pivotFmt>
        <c:idx val="4"/>
        <c:spPr>
          <a:solidFill>
            <a:schemeClr val="accent1"/>
          </a:solidFill>
          <a:ln>
            <a:noFill/>
          </a:ln>
          <a:effectLst>
            <a:outerShdw blurRad="317500" algn="ctr" rotWithShape="0">
              <a:schemeClr val="bg1">
                <a:alpha val="2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schemeClr val="bg1">
                <a:alpha val="25000"/>
              </a:schemeClr>
            </a:outerShdw>
          </a:effectLst>
        </c:spPr>
      </c:pivotFmt>
      <c:pivotFmt>
        <c:idx val="6"/>
        <c:spPr>
          <a:solidFill>
            <a:schemeClr val="accent1"/>
          </a:solidFill>
          <a:ln>
            <a:noFill/>
          </a:ln>
          <a:effectLst>
            <a:outerShdw blurRad="317500" algn="ctr" rotWithShape="0">
              <a:schemeClr val="bg1">
                <a:alpha val="25000"/>
              </a:schemeClr>
            </a:outerShdw>
          </a:effectLst>
        </c:spPr>
      </c:pivotFmt>
    </c:pivotFmts>
    <c:plotArea>
      <c:layout>
        <c:manualLayout>
          <c:layoutTarget val="inner"/>
          <c:xMode val="edge"/>
          <c:yMode val="edge"/>
          <c:x val="0.21847203847891947"/>
          <c:y val="0.19483546962822371"/>
          <c:w val="0.52783932893987739"/>
          <c:h val="0.79935058289372074"/>
        </c:manualLayout>
      </c:layout>
      <c:doughnutChart>
        <c:varyColors val="1"/>
        <c:ser>
          <c:idx val="0"/>
          <c:order val="0"/>
          <c:tx>
            <c:strRef>
              <c:f>'Pivot Report'!$S$33</c:f>
              <c:strCache>
                <c:ptCount val="1"/>
                <c:pt idx="0">
                  <c:v>Total</c:v>
                </c:pt>
              </c:strCache>
            </c:strRef>
          </c:tx>
          <c:spPr>
            <a:effectLst>
              <a:outerShdw blurRad="317500" algn="ctr" rotWithShape="0">
                <a:schemeClr val="bg1">
                  <a:alpha val="25000"/>
                </a:schemeClr>
              </a:outerShdw>
            </a:effectLst>
          </c:spPr>
          <c:dPt>
            <c:idx val="0"/>
            <c:bubble3D val="0"/>
            <c:spPr>
              <a:solidFill>
                <a:schemeClr val="accent1"/>
              </a:solidFill>
              <a:ln>
                <a:noFill/>
              </a:ln>
              <a:effectLst>
                <a:outerShdw blurRad="317500" algn="ctr" rotWithShape="0">
                  <a:schemeClr val="bg1">
                    <a:alpha val="25000"/>
                  </a:schemeClr>
                </a:outerShdw>
              </a:effectLst>
            </c:spPr>
            <c:extLst>
              <c:ext xmlns:c16="http://schemas.microsoft.com/office/drawing/2014/chart" uri="{C3380CC4-5D6E-409C-BE32-E72D297353CC}">
                <c16:uniqueId val="{00000001-1E82-41EF-BDF7-D7F59CB06005}"/>
              </c:ext>
            </c:extLst>
          </c:dPt>
          <c:dPt>
            <c:idx val="1"/>
            <c:bubble3D val="0"/>
            <c:spPr>
              <a:solidFill>
                <a:schemeClr val="accent2"/>
              </a:solidFill>
              <a:ln>
                <a:noFill/>
              </a:ln>
              <a:effectLst>
                <a:outerShdw blurRad="317500" algn="ctr" rotWithShape="0">
                  <a:schemeClr val="bg1">
                    <a:alpha val="25000"/>
                  </a:schemeClr>
                </a:outerShdw>
              </a:effectLst>
            </c:spPr>
            <c:extLst>
              <c:ext xmlns:c16="http://schemas.microsoft.com/office/drawing/2014/chart" uri="{C3380CC4-5D6E-409C-BE32-E72D297353CC}">
                <c16:uniqueId val="{00000003-1E82-41EF-BDF7-D7F59CB06005}"/>
              </c:ext>
            </c:extLst>
          </c:dPt>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Report'!$R$34:$R$36</c:f>
              <c:strCache>
                <c:ptCount val="2"/>
                <c:pt idx="0">
                  <c:v>Female</c:v>
                </c:pt>
                <c:pt idx="1">
                  <c:v>Male</c:v>
                </c:pt>
              </c:strCache>
            </c:strRef>
          </c:cat>
          <c:val>
            <c:numRef>
              <c:f>'Pivot Report'!$S$34:$S$36</c:f>
              <c:numCache>
                <c:formatCode>0</c:formatCode>
                <c:ptCount val="2"/>
                <c:pt idx="0">
                  <c:v>239</c:v>
                </c:pt>
                <c:pt idx="1">
                  <c:v>246</c:v>
                </c:pt>
              </c:numCache>
            </c:numRef>
          </c:val>
          <c:extLst>
            <c:ext xmlns:c16="http://schemas.microsoft.com/office/drawing/2014/chart" uri="{C3380CC4-5D6E-409C-BE32-E72D297353CC}">
              <c16:uniqueId val="{00000004-1E82-41EF-BDF7-D7F59CB06005}"/>
            </c:ext>
          </c:extLst>
        </c:ser>
        <c:dLbls>
          <c:showLegendKey val="0"/>
          <c:showVal val="0"/>
          <c:showCatName val="0"/>
          <c:showSerName val="0"/>
          <c:showPercent val="1"/>
          <c:showBubbleSize val="0"/>
          <c:showLeaderLines val="1"/>
        </c:dLbls>
        <c:firstSliceAng val="0"/>
        <c:holeSize val="59"/>
      </c:doughnutChart>
      <c:spPr>
        <a:noFill/>
        <a:ln>
          <a:noFill/>
        </a:ln>
        <a:effectLst/>
      </c:spPr>
    </c:plotArea>
    <c:legend>
      <c:legendPos val="r"/>
      <c:layout>
        <c:manualLayout>
          <c:xMode val="edge"/>
          <c:yMode val="edge"/>
          <c:x val="0.1205422054384377"/>
          <c:y val="5.0534323017669899E-2"/>
          <c:w val="0.71170778193276563"/>
          <c:h val="0.13407277340670107"/>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Report!PivotTable11</c:name>
    <c:fmtId val="7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29937910194457"/>
          <c:y val="0.10705136703139739"/>
          <c:w val="0.64250704502972522"/>
          <c:h val="0.76103450862886235"/>
        </c:manualLayout>
      </c:layout>
      <c:barChart>
        <c:barDir val="bar"/>
        <c:grouping val="clustered"/>
        <c:varyColors val="0"/>
        <c:ser>
          <c:idx val="0"/>
          <c:order val="0"/>
          <c:tx>
            <c:strRef>
              <c:f>'Pivot Report'!$S$39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Report'!$R$40:$R$48</c:f>
              <c:strCache>
                <c:ptCount val="8"/>
                <c:pt idx="0">
                  <c:v>Renal</c:v>
                </c:pt>
                <c:pt idx="1">
                  <c:v>Physiotherapy</c:v>
                </c:pt>
                <c:pt idx="2">
                  <c:v>Neurology</c:v>
                </c:pt>
                <c:pt idx="3">
                  <c:v>Gastroenterology</c:v>
                </c:pt>
                <c:pt idx="4">
                  <c:v>Cardiology</c:v>
                </c:pt>
                <c:pt idx="5">
                  <c:v>Orthopedics</c:v>
                </c:pt>
                <c:pt idx="6">
                  <c:v>General Practice</c:v>
                </c:pt>
                <c:pt idx="7">
                  <c:v>None</c:v>
                </c:pt>
              </c:strCache>
            </c:strRef>
          </c:cat>
          <c:val>
            <c:numRef>
              <c:f>'Pivot Report'!$S$40:$S$48</c:f>
              <c:numCache>
                <c:formatCode>0</c:formatCode>
                <c:ptCount val="8"/>
                <c:pt idx="0">
                  <c:v>2</c:v>
                </c:pt>
                <c:pt idx="1">
                  <c:v>11</c:v>
                </c:pt>
                <c:pt idx="2">
                  <c:v>12</c:v>
                </c:pt>
                <c:pt idx="3">
                  <c:v>12</c:v>
                </c:pt>
                <c:pt idx="4">
                  <c:v>13</c:v>
                </c:pt>
                <c:pt idx="5">
                  <c:v>53</c:v>
                </c:pt>
                <c:pt idx="6">
                  <c:v>91</c:v>
                </c:pt>
                <c:pt idx="7">
                  <c:v>291</c:v>
                </c:pt>
              </c:numCache>
            </c:numRef>
          </c:val>
          <c:extLst>
            <c:ext xmlns:c16="http://schemas.microsoft.com/office/drawing/2014/chart" uri="{C3380CC4-5D6E-409C-BE32-E72D297353CC}">
              <c16:uniqueId val="{00000000-30A6-44CC-A084-C661E822A7F2}"/>
            </c:ext>
          </c:extLst>
        </c:ser>
        <c:dLbls>
          <c:dLblPos val="outEnd"/>
          <c:showLegendKey val="0"/>
          <c:showVal val="1"/>
          <c:showCatName val="0"/>
          <c:showSerName val="0"/>
          <c:showPercent val="0"/>
          <c:showBubbleSize val="0"/>
        </c:dLbls>
        <c:gapWidth val="50"/>
        <c:axId val="485556223"/>
        <c:axId val="485556703"/>
      </c:barChart>
      <c:catAx>
        <c:axId val="485556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485556703"/>
        <c:crosses val="autoZero"/>
        <c:auto val="1"/>
        <c:lblAlgn val="ctr"/>
        <c:lblOffset val="100"/>
        <c:noMultiLvlLbl val="0"/>
      </c:catAx>
      <c:valAx>
        <c:axId val="485556703"/>
        <c:scaling>
          <c:orientation val="minMax"/>
        </c:scaling>
        <c:delete val="1"/>
        <c:axPos val="b"/>
        <c:numFmt formatCode="0" sourceLinked="1"/>
        <c:majorTickMark val="none"/>
        <c:minorTickMark val="none"/>
        <c:tickLblPos val="nextTo"/>
        <c:crossAx val="48555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Report!PivotTable6</c:name>
    <c:fmtId val="5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252019569835169E-2"/>
          <c:y val="0.12947302303262448"/>
          <c:w val="0.93888888888888888"/>
          <c:h val="0.5938549868766404"/>
        </c:manualLayout>
      </c:layout>
      <c:areaChart>
        <c:grouping val="standard"/>
        <c:varyColors val="0"/>
        <c:ser>
          <c:idx val="0"/>
          <c:order val="0"/>
          <c:tx>
            <c:strRef>
              <c:f>'Pivot Report'!$K$6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Report'!$J$7:$J$37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Report'!$K$7:$K$37</c:f>
              <c:numCache>
                <c:formatCode>0.00</c:formatCode>
                <c:ptCount val="30"/>
                <c:pt idx="0">
                  <c:v>4.75</c:v>
                </c:pt>
                <c:pt idx="1">
                  <c:v>5.2</c:v>
                </c:pt>
                <c:pt idx="2">
                  <c:v>3.375</c:v>
                </c:pt>
                <c:pt idx="3">
                  <c:v>5.8</c:v>
                </c:pt>
                <c:pt idx="4">
                  <c:v>4.375</c:v>
                </c:pt>
                <c:pt idx="5">
                  <c:v>3</c:v>
                </c:pt>
                <c:pt idx="6">
                  <c:v>5</c:v>
                </c:pt>
                <c:pt idx="7">
                  <c:v>3</c:v>
                </c:pt>
                <c:pt idx="8">
                  <c:v>4.9090909090909092</c:v>
                </c:pt>
                <c:pt idx="9">
                  <c:v>3.8333333333333335</c:v>
                </c:pt>
                <c:pt idx="10">
                  <c:v>3.875</c:v>
                </c:pt>
                <c:pt idx="11">
                  <c:v>4.333333333333333</c:v>
                </c:pt>
                <c:pt idx="12">
                  <c:v>3.5</c:v>
                </c:pt>
                <c:pt idx="13">
                  <c:v>5.4</c:v>
                </c:pt>
                <c:pt idx="14">
                  <c:v>5.375</c:v>
                </c:pt>
                <c:pt idx="15">
                  <c:v>3.3333333333333335</c:v>
                </c:pt>
                <c:pt idx="16">
                  <c:v>6.2</c:v>
                </c:pt>
                <c:pt idx="17">
                  <c:v>1.6666666666666667</c:v>
                </c:pt>
                <c:pt idx="18">
                  <c:v>4.5</c:v>
                </c:pt>
                <c:pt idx="19">
                  <c:v>7.666666666666667</c:v>
                </c:pt>
                <c:pt idx="20">
                  <c:v>4.4000000000000004</c:v>
                </c:pt>
                <c:pt idx="21">
                  <c:v>6.5</c:v>
                </c:pt>
                <c:pt idx="22">
                  <c:v>5</c:v>
                </c:pt>
                <c:pt idx="23">
                  <c:v>5.25</c:v>
                </c:pt>
                <c:pt idx="24">
                  <c:v>4.75</c:v>
                </c:pt>
                <c:pt idx="25">
                  <c:v>5</c:v>
                </c:pt>
                <c:pt idx="26">
                  <c:v>4</c:v>
                </c:pt>
                <c:pt idx="27">
                  <c:v>5.333333333333333</c:v>
                </c:pt>
                <c:pt idx="28">
                  <c:v>6</c:v>
                </c:pt>
                <c:pt idx="29">
                  <c:v>6.333333333333333</c:v>
                </c:pt>
              </c:numCache>
            </c:numRef>
          </c:val>
          <c:extLst>
            <c:ext xmlns:c16="http://schemas.microsoft.com/office/drawing/2014/chart" uri="{C3380CC4-5D6E-409C-BE32-E72D297353CC}">
              <c16:uniqueId val="{00000000-0D0D-433B-A5FB-DCEA1252CE4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904174975"/>
        <c:axId val="698878591"/>
      </c:areaChart>
      <c:catAx>
        <c:axId val="904174975"/>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98878591"/>
        <c:crosses val="autoZero"/>
        <c:auto val="1"/>
        <c:lblAlgn val="ctr"/>
        <c:lblOffset val="100"/>
        <c:noMultiLvlLbl val="0"/>
      </c:catAx>
      <c:valAx>
        <c:axId val="698878591"/>
        <c:scaling>
          <c:orientation val="minMax"/>
        </c:scaling>
        <c:delete val="1"/>
        <c:axPos val="l"/>
        <c:numFmt formatCode="0.00" sourceLinked="1"/>
        <c:majorTickMark val="out"/>
        <c:minorTickMark val="none"/>
        <c:tickLblPos val="nextTo"/>
        <c:crossAx val="9041749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Report!PivotTable4</c:name>
    <c:fmtId val="2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96786672178951E-2"/>
          <c:y val="3.7965156971934415E-2"/>
          <c:w val="0.92727568345992151"/>
          <c:h val="0.81467693816177311"/>
        </c:manualLayout>
      </c:layout>
      <c:areaChart>
        <c:grouping val="standard"/>
        <c:varyColors val="0"/>
        <c:ser>
          <c:idx val="0"/>
          <c:order val="0"/>
          <c:tx>
            <c:strRef>
              <c:f>'Pivot Report'!$D$6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Report'!$C$7:$C$37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Report'!$D$7:$D$37</c:f>
              <c:numCache>
                <c:formatCode>General</c:formatCode>
                <c:ptCount val="30"/>
                <c:pt idx="0">
                  <c:v>17</c:v>
                </c:pt>
                <c:pt idx="1">
                  <c:v>10</c:v>
                </c:pt>
                <c:pt idx="2">
                  <c:v>23</c:v>
                </c:pt>
                <c:pt idx="3">
                  <c:v>15</c:v>
                </c:pt>
                <c:pt idx="4">
                  <c:v>14</c:v>
                </c:pt>
                <c:pt idx="5">
                  <c:v>11</c:v>
                </c:pt>
                <c:pt idx="6">
                  <c:v>15</c:v>
                </c:pt>
                <c:pt idx="7">
                  <c:v>20</c:v>
                </c:pt>
                <c:pt idx="8">
                  <c:v>21</c:v>
                </c:pt>
                <c:pt idx="9">
                  <c:v>17</c:v>
                </c:pt>
                <c:pt idx="10">
                  <c:v>17</c:v>
                </c:pt>
                <c:pt idx="11">
                  <c:v>17</c:v>
                </c:pt>
                <c:pt idx="12">
                  <c:v>17</c:v>
                </c:pt>
                <c:pt idx="13">
                  <c:v>11</c:v>
                </c:pt>
                <c:pt idx="14">
                  <c:v>23</c:v>
                </c:pt>
                <c:pt idx="15">
                  <c:v>14</c:v>
                </c:pt>
                <c:pt idx="16">
                  <c:v>22</c:v>
                </c:pt>
                <c:pt idx="17">
                  <c:v>16</c:v>
                </c:pt>
                <c:pt idx="18">
                  <c:v>13</c:v>
                </c:pt>
                <c:pt idx="19">
                  <c:v>14</c:v>
                </c:pt>
                <c:pt idx="20">
                  <c:v>12</c:v>
                </c:pt>
                <c:pt idx="21">
                  <c:v>12</c:v>
                </c:pt>
                <c:pt idx="22">
                  <c:v>20</c:v>
                </c:pt>
                <c:pt idx="23">
                  <c:v>19</c:v>
                </c:pt>
                <c:pt idx="24">
                  <c:v>13</c:v>
                </c:pt>
                <c:pt idx="25">
                  <c:v>15</c:v>
                </c:pt>
                <c:pt idx="26">
                  <c:v>19</c:v>
                </c:pt>
                <c:pt idx="27">
                  <c:v>17</c:v>
                </c:pt>
                <c:pt idx="28">
                  <c:v>15</c:v>
                </c:pt>
                <c:pt idx="29">
                  <c:v>16</c:v>
                </c:pt>
              </c:numCache>
            </c:numRef>
          </c:val>
          <c:extLst>
            <c:ext xmlns:c16="http://schemas.microsoft.com/office/drawing/2014/chart" uri="{C3380CC4-5D6E-409C-BE32-E72D297353CC}">
              <c16:uniqueId val="{00000000-0CB5-4562-B0DD-C13843C63EA2}"/>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279503167"/>
        <c:axId val="1279503647"/>
      </c:areaChart>
      <c:catAx>
        <c:axId val="1279503167"/>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79503647"/>
        <c:crosses val="autoZero"/>
        <c:auto val="1"/>
        <c:lblAlgn val="ctr"/>
        <c:lblOffset val="100"/>
        <c:noMultiLvlLbl val="0"/>
      </c:catAx>
      <c:valAx>
        <c:axId val="1279503647"/>
        <c:scaling>
          <c:orientation val="minMax"/>
        </c:scaling>
        <c:delete val="1"/>
        <c:axPos val="l"/>
        <c:numFmt formatCode="General" sourceLinked="1"/>
        <c:majorTickMark val="out"/>
        <c:minorTickMark val="none"/>
        <c:tickLblPos val="nextTo"/>
        <c:crossAx val="12795031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Hospital.xlsx]Pivot Report!PivotTable5</c:name>
    <c:fmtId val="3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Report'!$H$6</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Report'!$G$7:$G$37</c:f>
              <c:strCache>
                <c:ptCount val="30"/>
                <c:pt idx="0">
                  <c:v>1-Jun</c:v>
                </c:pt>
                <c:pt idx="1">
                  <c:v>2-Jun</c:v>
                </c:pt>
                <c:pt idx="2">
                  <c:v>3-Jun</c:v>
                </c:pt>
                <c:pt idx="3">
                  <c:v>4-Jun</c:v>
                </c:pt>
                <c:pt idx="4">
                  <c:v>5-Jun</c:v>
                </c:pt>
                <c:pt idx="5">
                  <c:v>6-Jun</c:v>
                </c:pt>
                <c:pt idx="6">
                  <c:v>7-Jun</c:v>
                </c:pt>
                <c:pt idx="7">
                  <c:v>8-Jun</c:v>
                </c:pt>
                <c:pt idx="8">
                  <c:v>9-Jun</c:v>
                </c:pt>
                <c:pt idx="9">
                  <c:v>10-Jun</c:v>
                </c:pt>
                <c:pt idx="10">
                  <c:v>11-Jun</c:v>
                </c:pt>
                <c:pt idx="11">
                  <c:v>12-Jun</c:v>
                </c:pt>
                <c:pt idx="12">
                  <c:v>13-Jun</c:v>
                </c:pt>
                <c:pt idx="13">
                  <c:v>14-Jun</c:v>
                </c:pt>
                <c:pt idx="14">
                  <c:v>15-Jun</c:v>
                </c:pt>
                <c:pt idx="15">
                  <c:v>16-Jun</c:v>
                </c:pt>
                <c:pt idx="16">
                  <c:v>17-Jun</c:v>
                </c:pt>
                <c:pt idx="17">
                  <c:v>18-Jun</c:v>
                </c:pt>
                <c:pt idx="18">
                  <c:v>19-Jun</c:v>
                </c:pt>
                <c:pt idx="19">
                  <c:v>20-Jun</c:v>
                </c:pt>
                <c:pt idx="20">
                  <c:v>21-Jun</c:v>
                </c:pt>
                <c:pt idx="21">
                  <c:v>22-Jun</c:v>
                </c:pt>
                <c:pt idx="22">
                  <c:v>23-Jun</c:v>
                </c:pt>
                <c:pt idx="23">
                  <c:v>24-Jun</c:v>
                </c:pt>
                <c:pt idx="24">
                  <c:v>25-Jun</c:v>
                </c:pt>
                <c:pt idx="25">
                  <c:v>26-Jun</c:v>
                </c:pt>
                <c:pt idx="26">
                  <c:v>27-Jun</c:v>
                </c:pt>
                <c:pt idx="27">
                  <c:v>28-Jun</c:v>
                </c:pt>
                <c:pt idx="28">
                  <c:v>29-Jun</c:v>
                </c:pt>
                <c:pt idx="29">
                  <c:v>30-Jun</c:v>
                </c:pt>
              </c:strCache>
            </c:strRef>
          </c:cat>
          <c:val>
            <c:numRef>
              <c:f>'Pivot Report'!$H$7:$H$37</c:f>
              <c:numCache>
                <c:formatCode>0.00</c:formatCode>
                <c:ptCount val="30"/>
                <c:pt idx="0">
                  <c:v>33.352941176470587</c:v>
                </c:pt>
                <c:pt idx="1">
                  <c:v>38.4</c:v>
                </c:pt>
                <c:pt idx="2">
                  <c:v>38.521739130434781</c:v>
                </c:pt>
                <c:pt idx="3">
                  <c:v>30.4</c:v>
                </c:pt>
                <c:pt idx="4">
                  <c:v>33.142857142857146</c:v>
                </c:pt>
                <c:pt idx="5">
                  <c:v>38.18181818181818</c:v>
                </c:pt>
                <c:pt idx="6">
                  <c:v>39.733333333333334</c:v>
                </c:pt>
                <c:pt idx="7">
                  <c:v>37</c:v>
                </c:pt>
                <c:pt idx="8">
                  <c:v>35.61904761904762</c:v>
                </c:pt>
                <c:pt idx="9">
                  <c:v>34.176470588235297</c:v>
                </c:pt>
                <c:pt idx="10">
                  <c:v>37.176470588235297</c:v>
                </c:pt>
                <c:pt idx="11">
                  <c:v>36.647058823529413</c:v>
                </c:pt>
                <c:pt idx="12">
                  <c:v>34.941176470588232</c:v>
                </c:pt>
                <c:pt idx="13">
                  <c:v>44</c:v>
                </c:pt>
                <c:pt idx="14">
                  <c:v>38.913043478260867</c:v>
                </c:pt>
                <c:pt idx="15">
                  <c:v>31</c:v>
                </c:pt>
                <c:pt idx="16">
                  <c:v>34.227272727272727</c:v>
                </c:pt>
                <c:pt idx="17">
                  <c:v>31</c:v>
                </c:pt>
                <c:pt idx="18">
                  <c:v>32.153846153846153</c:v>
                </c:pt>
                <c:pt idx="19">
                  <c:v>32.785714285714285</c:v>
                </c:pt>
                <c:pt idx="20">
                  <c:v>30</c:v>
                </c:pt>
                <c:pt idx="21">
                  <c:v>33.5</c:v>
                </c:pt>
                <c:pt idx="22">
                  <c:v>32.950000000000003</c:v>
                </c:pt>
                <c:pt idx="23">
                  <c:v>35.842105263157897</c:v>
                </c:pt>
                <c:pt idx="24">
                  <c:v>33.846153846153847</c:v>
                </c:pt>
                <c:pt idx="25">
                  <c:v>39.06666666666667</c:v>
                </c:pt>
                <c:pt idx="26">
                  <c:v>36.684210526315788</c:v>
                </c:pt>
                <c:pt idx="27">
                  <c:v>33.764705882352942</c:v>
                </c:pt>
                <c:pt idx="28">
                  <c:v>34.533333333333331</c:v>
                </c:pt>
                <c:pt idx="29">
                  <c:v>42.125</c:v>
                </c:pt>
              </c:numCache>
            </c:numRef>
          </c:val>
          <c:extLst>
            <c:ext xmlns:c16="http://schemas.microsoft.com/office/drawing/2014/chart" uri="{C3380CC4-5D6E-409C-BE32-E72D297353CC}">
              <c16:uniqueId val="{00000000-F9FE-4632-968D-66358E416E1D}"/>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537902368"/>
        <c:axId val="537903328"/>
      </c:areaChart>
      <c:catAx>
        <c:axId val="53790236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37903328"/>
        <c:crosses val="autoZero"/>
        <c:auto val="1"/>
        <c:lblAlgn val="ctr"/>
        <c:lblOffset val="100"/>
        <c:noMultiLvlLbl val="0"/>
      </c:catAx>
      <c:valAx>
        <c:axId val="537903328"/>
        <c:scaling>
          <c:orientation val="minMax"/>
        </c:scaling>
        <c:delete val="1"/>
        <c:axPos val="l"/>
        <c:numFmt formatCode="0.00" sourceLinked="1"/>
        <c:majorTickMark val="out"/>
        <c:minorTickMark val="none"/>
        <c:tickLblPos val="nextTo"/>
        <c:crossAx val="537902368"/>
        <c:crosses val="autoZero"/>
        <c:crossBetween val="midCat"/>
      </c:valAx>
      <c:spPr>
        <a:noFill/>
        <a:ln>
          <a:noFill/>
        </a:ln>
        <a:effectLst/>
      </c:spPr>
    </c:plotArea>
    <c:plotVisOnly val="1"/>
    <c:dispBlanksAs val="zero"/>
    <c:showDLblsOverMax val="0"/>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Daily ER No of Patients'!A1"/><Relationship Id="rId13" Type="http://schemas.openxmlformats.org/officeDocument/2006/relationships/chart" Target="../charts/chart5.xml"/><Relationship Id="rId18" Type="http://schemas.openxmlformats.org/officeDocument/2006/relationships/chart" Target="../charts/chart9.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Satisfaction Score Daily Trend'!A1"/><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svg"/><Relationship Id="rId15" Type="http://schemas.openxmlformats.org/officeDocument/2006/relationships/chart" Target="../charts/chart6.xml"/><Relationship Id="rId10" Type="http://schemas.openxmlformats.org/officeDocument/2006/relationships/hyperlink" Target="#'Average Wait Time'!A1"/><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hyperlink" Target="#Dashboard!A1"/><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0.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1.sv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2.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16</xdr:col>
      <xdr:colOff>538976</xdr:colOff>
      <xdr:row>11</xdr:row>
      <xdr:rowOff>130099</xdr:rowOff>
    </xdr:from>
    <xdr:to>
      <xdr:col>19</xdr:col>
      <xdr:colOff>576146</xdr:colOff>
      <xdr:row>13</xdr:row>
      <xdr:rowOff>139392</xdr:rowOff>
    </xdr:to>
    <xdr:graphicFrame macro="">
      <xdr:nvGraphicFramePr>
        <xdr:cNvPr id="3" name="Chart 2">
          <a:extLst>
            <a:ext uri="{FF2B5EF4-FFF2-40B4-BE49-F238E27FC236}">
              <a16:creationId xmlns:a16="http://schemas.microsoft.com/office/drawing/2014/main" id="{A5C8A2E6-5440-B9A9-0617-6128AA746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538976</xdr:colOff>
      <xdr:row>11</xdr:row>
      <xdr:rowOff>130099</xdr:rowOff>
    </xdr:from>
    <xdr:to>
      <xdr:col>19</xdr:col>
      <xdr:colOff>576146</xdr:colOff>
      <xdr:row>13</xdr:row>
      <xdr:rowOff>139392</xdr:rowOff>
    </xdr:to>
    <xdr:graphicFrame macro="">
      <xdr:nvGraphicFramePr>
        <xdr:cNvPr id="2" name="Chart 1">
          <a:extLst>
            <a:ext uri="{FF2B5EF4-FFF2-40B4-BE49-F238E27FC236}">
              <a16:creationId xmlns:a16="http://schemas.microsoft.com/office/drawing/2014/main" id="{0D12FFBE-BEF0-4A47-84A0-994F3709F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59317</xdr:colOff>
      <xdr:row>0</xdr:row>
      <xdr:rowOff>36504</xdr:rowOff>
    </xdr:from>
    <xdr:to>
      <xdr:col>5</xdr:col>
      <xdr:colOff>278335</xdr:colOff>
      <xdr:row>2</xdr:row>
      <xdr:rowOff>168827</xdr:rowOff>
    </xdr:to>
    <xdr:sp macro="" textlink="">
      <xdr:nvSpPr>
        <xdr:cNvPr id="2" name="Rectangle: Rounded Corners 1">
          <a:extLst>
            <a:ext uri="{FF2B5EF4-FFF2-40B4-BE49-F238E27FC236}">
              <a16:creationId xmlns:a16="http://schemas.microsoft.com/office/drawing/2014/main" id="{47ACCDF9-86B6-81E6-5F40-DA48E09A553F}"/>
            </a:ext>
          </a:extLst>
        </xdr:cNvPr>
        <xdr:cNvSpPr/>
      </xdr:nvSpPr>
      <xdr:spPr>
        <a:xfrm>
          <a:off x="59317" y="36504"/>
          <a:ext cx="3276144" cy="497353"/>
        </a:xfrm>
        <a:prstGeom prst="roundRect">
          <a:avLst>
            <a:gd name="adj" fmla="val 13915"/>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341376</xdr:colOff>
      <xdr:row>0</xdr:row>
      <xdr:rowOff>36504</xdr:rowOff>
    </xdr:from>
    <xdr:to>
      <xdr:col>7</xdr:col>
      <xdr:colOff>539337</xdr:colOff>
      <xdr:row>2</xdr:row>
      <xdr:rowOff>168827</xdr:rowOff>
    </xdr:to>
    <xdr:sp macro="" textlink="">
      <xdr:nvSpPr>
        <xdr:cNvPr id="3" name="Rectangle: Rounded Corners 2">
          <a:extLst>
            <a:ext uri="{FF2B5EF4-FFF2-40B4-BE49-F238E27FC236}">
              <a16:creationId xmlns:a16="http://schemas.microsoft.com/office/drawing/2014/main" id="{5814A427-79E4-525A-C830-BFD503006571}"/>
            </a:ext>
          </a:extLst>
        </xdr:cNvPr>
        <xdr:cNvSpPr/>
      </xdr:nvSpPr>
      <xdr:spPr>
        <a:xfrm>
          <a:off x="3389376" y="36504"/>
          <a:ext cx="1417161" cy="498083"/>
        </a:xfrm>
        <a:prstGeom prst="roundRect">
          <a:avLst>
            <a:gd name="adj" fmla="val 13915"/>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93083</xdr:colOff>
      <xdr:row>3</xdr:row>
      <xdr:rowOff>56580</xdr:rowOff>
    </xdr:from>
    <xdr:to>
      <xdr:col>1</xdr:col>
      <xdr:colOff>260084</xdr:colOff>
      <xdr:row>20</xdr:row>
      <xdr:rowOff>73006</xdr:rowOff>
    </xdr:to>
    <xdr:sp macro="" textlink="">
      <xdr:nvSpPr>
        <xdr:cNvPr id="4" name="Rectangle: Rounded Corners 3">
          <a:extLst>
            <a:ext uri="{FF2B5EF4-FFF2-40B4-BE49-F238E27FC236}">
              <a16:creationId xmlns:a16="http://schemas.microsoft.com/office/drawing/2014/main" id="{5FA6E7F6-04BE-4477-A71A-55905070DB60}"/>
            </a:ext>
          </a:extLst>
        </xdr:cNvPr>
        <xdr:cNvSpPr/>
      </xdr:nvSpPr>
      <xdr:spPr>
        <a:xfrm>
          <a:off x="93083" y="604125"/>
          <a:ext cx="778426" cy="3119180"/>
        </a:xfrm>
        <a:prstGeom prst="roundRect">
          <a:avLst>
            <a:gd name="adj" fmla="val 751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47394</xdr:colOff>
      <xdr:row>0</xdr:row>
      <xdr:rowOff>39584</xdr:rowOff>
    </xdr:from>
    <xdr:to>
      <xdr:col>10</xdr:col>
      <xdr:colOff>346364</xdr:colOff>
      <xdr:row>6</xdr:row>
      <xdr:rowOff>148038</xdr:rowOff>
    </xdr:to>
    <xdr:sp macro="" textlink="">
      <xdr:nvSpPr>
        <xdr:cNvPr id="6" name="Rectangle: Rounded Corners 5">
          <a:extLst>
            <a:ext uri="{FF2B5EF4-FFF2-40B4-BE49-F238E27FC236}">
              <a16:creationId xmlns:a16="http://schemas.microsoft.com/office/drawing/2014/main" id="{4B1D6EEB-72DF-4716-908D-800DB894E99E}"/>
            </a:ext>
          </a:extLst>
        </xdr:cNvPr>
        <xdr:cNvSpPr/>
      </xdr:nvSpPr>
      <xdr:spPr>
        <a:xfrm>
          <a:off x="4916277" y="39584"/>
          <a:ext cx="1516191" cy="1206922"/>
        </a:xfrm>
        <a:prstGeom prst="roundRect">
          <a:avLst>
            <a:gd name="adj" fmla="val 602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10</xdr:col>
      <xdr:colOff>400792</xdr:colOff>
      <xdr:row>0</xdr:row>
      <xdr:rowOff>39585</xdr:rowOff>
    </xdr:from>
    <xdr:to>
      <xdr:col>13</xdr:col>
      <xdr:colOff>54429</xdr:colOff>
      <xdr:row>6</xdr:row>
      <xdr:rowOff>138545</xdr:rowOff>
    </xdr:to>
    <xdr:sp macro="" textlink="">
      <xdr:nvSpPr>
        <xdr:cNvPr id="8" name="Rectangle: Rounded Corners 7">
          <a:extLst>
            <a:ext uri="{FF2B5EF4-FFF2-40B4-BE49-F238E27FC236}">
              <a16:creationId xmlns:a16="http://schemas.microsoft.com/office/drawing/2014/main" id="{07E16B9F-6D71-48E6-AC89-0C9A1C263642}"/>
            </a:ext>
          </a:extLst>
        </xdr:cNvPr>
        <xdr:cNvSpPr/>
      </xdr:nvSpPr>
      <xdr:spPr>
        <a:xfrm>
          <a:off x="6486896" y="39585"/>
          <a:ext cx="1479468" cy="1197428"/>
        </a:xfrm>
        <a:prstGeom prst="roundRect">
          <a:avLst>
            <a:gd name="adj" fmla="val 48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324976</xdr:colOff>
      <xdr:row>3</xdr:row>
      <xdr:rowOff>61671</xdr:rowOff>
    </xdr:from>
    <xdr:to>
      <xdr:col>3</xdr:col>
      <xdr:colOff>301830</xdr:colOff>
      <xdr:row>8</xdr:row>
      <xdr:rowOff>85397</xdr:rowOff>
    </xdr:to>
    <xdr:sp macro="" textlink="">
      <xdr:nvSpPr>
        <xdr:cNvPr id="9" name="Rectangle: Rounded Corners 8">
          <a:extLst>
            <a:ext uri="{FF2B5EF4-FFF2-40B4-BE49-F238E27FC236}">
              <a16:creationId xmlns:a16="http://schemas.microsoft.com/office/drawing/2014/main" id="{7931A6CE-91F7-4F0F-B528-29261E3F9B0C}"/>
            </a:ext>
          </a:extLst>
        </xdr:cNvPr>
        <xdr:cNvSpPr/>
      </xdr:nvSpPr>
      <xdr:spPr>
        <a:xfrm>
          <a:off x="933586" y="610905"/>
          <a:ext cx="1194075" cy="939115"/>
        </a:xfrm>
        <a:prstGeom prst="roundRect">
          <a:avLst>
            <a:gd name="adj" fmla="val 80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361208</xdr:colOff>
      <xdr:row>3</xdr:row>
      <xdr:rowOff>66619</xdr:rowOff>
    </xdr:from>
    <xdr:to>
      <xdr:col>5</xdr:col>
      <xdr:colOff>376052</xdr:colOff>
      <xdr:row>8</xdr:row>
      <xdr:rowOff>90345</xdr:rowOff>
    </xdr:to>
    <xdr:sp macro="" textlink="">
      <xdr:nvSpPr>
        <xdr:cNvPr id="10" name="Rectangle: Rounded Corners 9">
          <a:extLst>
            <a:ext uri="{FF2B5EF4-FFF2-40B4-BE49-F238E27FC236}">
              <a16:creationId xmlns:a16="http://schemas.microsoft.com/office/drawing/2014/main" id="{0BE76BAD-ED9A-4672-BA1E-13B77B239B67}"/>
            </a:ext>
          </a:extLst>
        </xdr:cNvPr>
        <xdr:cNvSpPr/>
      </xdr:nvSpPr>
      <xdr:spPr>
        <a:xfrm>
          <a:off x="2187039" y="615853"/>
          <a:ext cx="1232065" cy="939115"/>
        </a:xfrm>
        <a:prstGeom prst="roundRect">
          <a:avLst>
            <a:gd name="adj" fmla="val 80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454917</xdr:colOff>
      <xdr:row>3</xdr:row>
      <xdr:rowOff>64324</xdr:rowOff>
    </xdr:from>
    <xdr:to>
      <xdr:col>7</xdr:col>
      <xdr:colOff>524494</xdr:colOff>
      <xdr:row>8</xdr:row>
      <xdr:rowOff>100993</xdr:rowOff>
    </xdr:to>
    <xdr:sp macro="" textlink="">
      <xdr:nvSpPr>
        <xdr:cNvPr id="11" name="Rectangle: Rounded Corners 10">
          <a:extLst>
            <a:ext uri="{FF2B5EF4-FFF2-40B4-BE49-F238E27FC236}">
              <a16:creationId xmlns:a16="http://schemas.microsoft.com/office/drawing/2014/main" id="{BC311870-934E-4249-81D3-50FECB61108C}"/>
            </a:ext>
          </a:extLst>
        </xdr:cNvPr>
        <xdr:cNvSpPr/>
      </xdr:nvSpPr>
      <xdr:spPr>
        <a:xfrm>
          <a:off x="3497969" y="613558"/>
          <a:ext cx="1286798" cy="952058"/>
        </a:xfrm>
        <a:prstGeom prst="roundRect">
          <a:avLst>
            <a:gd name="adj" fmla="val 898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300238</xdr:colOff>
      <xdr:row>12</xdr:row>
      <xdr:rowOff>125474</xdr:rowOff>
    </xdr:from>
    <xdr:to>
      <xdr:col>7</xdr:col>
      <xdr:colOff>549233</xdr:colOff>
      <xdr:row>20</xdr:row>
      <xdr:rowOff>77568</xdr:rowOff>
    </xdr:to>
    <xdr:sp macro="" textlink="">
      <xdr:nvSpPr>
        <xdr:cNvPr id="12" name="Rectangle: Rounded Corners 11">
          <a:extLst>
            <a:ext uri="{FF2B5EF4-FFF2-40B4-BE49-F238E27FC236}">
              <a16:creationId xmlns:a16="http://schemas.microsoft.com/office/drawing/2014/main" id="{149E4417-FE45-8413-7E64-FE2E9132B4D4}"/>
            </a:ext>
          </a:extLst>
        </xdr:cNvPr>
        <xdr:cNvSpPr/>
      </xdr:nvSpPr>
      <xdr:spPr>
        <a:xfrm>
          <a:off x="908848" y="2322409"/>
          <a:ext cx="3900658" cy="1416717"/>
        </a:xfrm>
        <a:prstGeom prst="roundRect">
          <a:avLst>
            <a:gd name="adj" fmla="val 386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44533</xdr:colOff>
      <xdr:row>7</xdr:row>
      <xdr:rowOff>5014</xdr:rowOff>
    </xdr:from>
    <xdr:to>
      <xdr:col>13</xdr:col>
      <xdr:colOff>87525</xdr:colOff>
      <xdr:row>20</xdr:row>
      <xdr:rowOff>79494</xdr:rowOff>
    </xdr:to>
    <xdr:sp macro="" textlink="">
      <xdr:nvSpPr>
        <xdr:cNvPr id="17" name="Rectangle: Rounded Corners 16">
          <a:extLst>
            <a:ext uri="{FF2B5EF4-FFF2-40B4-BE49-F238E27FC236}">
              <a16:creationId xmlns:a16="http://schemas.microsoft.com/office/drawing/2014/main" id="{039F5036-E82E-4D1A-9A9C-6B4A13EC4291}"/>
            </a:ext>
          </a:extLst>
        </xdr:cNvPr>
        <xdr:cNvSpPr/>
      </xdr:nvSpPr>
      <xdr:spPr>
        <a:xfrm>
          <a:off x="4913416" y="1286559"/>
          <a:ext cx="3086044" cy="2454493"/>
        </a:xfrm>
        <a:prstGeom prst="roundRect">
          <a:avLst>
            <a:gd name="adj" fmla="val 48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104947</xdr:colOff>
      <xdr:row>0</xdr:row>
      <xdr:rowOff>73007</xdr:rowOff>
    </xdr:from>
    <xdr:to>
      <xdr:col>5</xdr:col>
      <xdr:colOff>27377</xdr:colOff>
      <xdr:row>1</xdr:row>
      <xdr:rowOff>91258</xdr:rowOff>
    </xdr:to>
    <xdr:sp macro="" textlink="">
      <xdr:nvSpPr>
        <xdr:cNvPr id="18" name="TextBox 17">
          <a:extLst>
            <a:ext uri="{FF2B5EF4-FFF2-40B4-BE49-F238E27FC236}">
              <a16:creationId xmlns:a16="http://schemas.microsoft.com/office/drawing/2014/main" id="{3F3144C2-617A-65C4-4842-C750CD7E26EA}"/>
            </a:ext>
          </a:extLst>
        </xdr:cNvPr>
        <xdr:cNvSpPr txBox="1"/>
      </xdr:nvSpPr>
      <xdr:spPr>
        <a:xfrm>
          <a:off x="716372" y="73007"/>
          <a:ext cx="2368131" cy="20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100" b="1">
              <a:latin typeface="+mn-lt"/>
            </a:rPr>
            <a:t>Hospital Emergency Room Dashboard </a:t>
          </a:r>
        </a:p>
      </xdr:txBody>
    </xdr:sp>
    <xdr:clientData/>
  </xdr:twoCellAnchor>
  <xdr:twoCellAnchor editAs="oneCell">
    <xdr:from>
      <xdr:col>0</xdr:col>
      <xdr:colOff>0</xdr:colOff>
      <xdr:row>0</xdr:row>
      <xdr:rowOff>0</xdr:rowOff>
    </xdr:from>
    <xdr:to>
      <xdr:col>1</xdr:col>
      <xdr:colOff>136886</xdr:colOff>
      <xdr:row>3</xdr:row>
      <xdr:rowOff>0</xdr:rowOff>
    </xdr:to>
    <xdr:pic>
      <xdr:nvPicPr>
        <xdr:cNvPr id="20" name="Picture 19">
          <a:extLst>
            <a:ext uri="{FF2B5EF4-FFF2-40B4-BE49-F238E27FC236}">
              <a16:creationId xmlns:a16="http://schemas.microsoft.com/office/drawing/2014/main" id="{49A075C8-E89D-5480-74E7-7F660E46ED5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210" t="-3448" r="15759" b="3448"/>
        <a:stretch/>
      </xdr:blipFill>
      <xdr:spPr>
        <a:xfrm>
          <a:off x="0" y="0"/>
          <a:ext cx="748311" cy="547545"/>
        </a:xfrm>
        <a:prstGeom prst="rect">
          <a:avLst/>
        </a:prstGeom>
      </xdr:spPr>
    </xdr:pic>
    <xdr:clientData/>
  </xdr:twoCellAnchor>
  <xdr:twoCellAnchor editAs="absolute">
    <xdr:from>
      <xdr:col>2</xdr:col>
      <xdr:colOff>166090</xdr:colOff>
      <xdr:row>1</xdr:row>
      <xdr:rowOff>125024</xdr:rowOff>
    </xdr:from>
    <xdr:to>
      <xdr:col>3</xdr:col>
      <xdr:colOff>483665</xdr:colOff>
      <xdr:row>2</xdr:row>
      <xdr:rowOff>143275</xdr:rowOff>
    </xdr:to>
    <xdr:sp macro="" textlink="">
      <xdr:nvSpPr>
        <xdr:cNvPr id="21" name="TextBox 20">
          <a:extLst>
            <a:ext uri="{FF2B5EF4-FFF2-40B4-BE49-F238E27FC236}">
              <a16:creationId xmlns:a16="http://schemas.microsoft.com/office/drawing/2014/main" id="{043683E5-BEBF-4F7F-952B-38ED981E581A}"/>
            </a:ext>
          </a:extLst>
        </xdr:cNvPr>
        <xdr:cNvSpPr txBox="1"/>
      </xdr:nvSpPr>
      <xdr:spPr>
        <a:xfrm>
          <a:off x="1388940" y="307539"/>
          <a:ext cx="929000" cy="20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000" b="0">
              <a:latin typeface="+mn-lt"/>
            </a:rPr>
            <a:t>Monthly</a:t>
          </a:r>
          <a:r>
            <a:rPr lang="en-IN" sz="1000" b="0" baseline="0">
              <a:latin typeface="+mn-lt"/>
            </a:rPr>
            <a:t> Report</a:t>
          </a:r>
          <a:endParaRPr lang="en-IN" sz="1000" b="0">
            <a:latin typeface="+mn-lt"/>
          </a:endParaRPr>
        </a:p>
      </xdr:txBody>
    </xdr:sp>
    <xdr:clientData/>
  </xdr:twoCellAnchor>
  <xdr:twoCellAnchor editAs="absolute">
    <xdr:from>
      <xdr:col>1</xdr:col>
      <xdr:colOff>406215</xdr:colOff>
      <xdr:row>5</xdr:row>
      <xdr:rowOff>67531</xdr:rowOff>
    </xdr:from>
    <xdr:to>
      <xdr:col>3</xdr:col>
      <xdr:colOff>264765</xdr:colOff>
      <xdr:row>6</xdr:row>
      <xdr:rowOff>85782</xdr:rowOff>
    </xdr:to>
    <xdr:sp macro="" textlink="">
      <xdr:nvSpPr>
        <xdr:cNvPr id="22" name="TextBox 21">
          <a:extLst>
            <a:ext uri="{FF2B5EF4-FFF2-40B4-BE49-F238E27FC236}">
              <a16:creationId xmlns:a16="http://schemas.microsoft.com/office/drawing/2014/main" id="{FAF0C804-2A20-414A-93A6-2C1C0FD1BD9E}"/>
            </a:ext>
          </a:extLst>
        </xdr:cNvPr>
        <xdr:cNvSpPr txBox="1"/>
      </xdr:nvSpPr>
      <xdr:spPr>
        <a:xfrm>
          <a:off x="1014825" y="982921"/>
          <a:ext cx="1075771" cy="201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a:latin typeface="+mn-lt"/>
            </a:rPr>
            <a:t>No.</a:t>
          </a:r>
          <a:r>
            <a:rPr lang="en-IN" sz="800" b="0" baseline="0">
              <a:latin typeface="+mn-lt"/>
            </a:rPr>
            <a:t> of Patient</a:t>
          </a:r>
          <a:endParaRPr lang="en-IN" sz="800" b="0">
            <a:latin typeface="+mn-lt"/>
          </a:endParaRPr>
        </a:p>
      </xdr:txBody>
    </xdr:sp>
    <xdr:clientData/>
  </xdr:twoCellAnchor>
  <xdr:twoCellAnchor editAs="absolute">
    <xdr:from>
      <xdr:col>1</xdr:col>
      <xdr:colOff>489260</xdr:colOff>
      <xdr:row>4</xdr:row>
      <xdr:rowOff>87607</xdr:rowOff>
    </xdr:from>
    <xdr:to>
      <xdr:col>3</xdr:col>
      <xdr:colOff>195410</xdr:colOff>
      <xdr:row>5</xdr:row>
      <xdr:rowOff>59317</xdr:rowOff>
    </xdr:to>
    <xdr:sp macro="" textlink="'Pivot Report'!A7">
      <xdr:nvSpPr>
        <xdr:cNvPr id="23" name="TextBox 22">
          <a:extLst>
            <a:ext uri="{FF2B5EF4-FFF2-40B4-BE49-F238E27FC236}">
              <a16:creationId xmlns:a16="http://schemas.microsoft.com/office/drawing/2014/main" id="{4BBA4B30-9392-4124-8E54-8B8B0C67B4C2}"/>
            </a:ext>
          </a:extLst>
        </xdr:cNvPr>
        <xdr:cNvSpPr txBox="1"/>
      </xdr:nvSpPr>
      <xdr:spPr>
        <a:xfrm>
          <a:off x="1097870" y="819919"/>
          <a:ext cx="923371" cy="15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70517D77-3DC5-44DC-A4FA-B0DFCFBA6538}" type="TxLink">
            <a:rPr lang="en-US" sz="1100" b="0" i="0" u="none" strike="noStrike">
              <a:solidFill>
                <a:srgbClr val="000000"/>
              </a:solidFill>
              <a:latin typeface="Calibri"/>
              <a:ea typeface="Calibri"/>
              <a:cs typeface="Calibri"/>
            </a:rPr>
            <a:pPr algn="ctr"/>
            <a:t>485</a:t>
          </a:fld>
          <a:endParaRPr lang="en-US" b="0"/>
        </a:p>
      </xdr:txBody>
    </xdr:sp>
    <xdr:clientData/>
  </xdr:twoCellAnchor>
  <xdr:twoCellAnchor editAs="absolute">
    <xdr:from>
      <xdr:col>3</xdr:col>
      <xdr:colOff>474450</xdr:colOff>
      <xdr:row>5</xdr:row>
      <xdr:rowOff>62583</xdr:rowOff>
    </xdr:from>
    <xdr:to>
      <xdr:col>5</xdr:col>
      <xdr:colOff>374066</xdr:colOff>
      <xdr:row>6</xdr:row>
      <xdr:rowOff>80834</xdr:rowOff>
    </xdr:to>
    <xdr:sp macro="" textlink="">
      <xdr:nvSpPr>
        <xdr:cNvPr id="24" name="TextBox 23">
          <a:extLst>
            <a:ext uri="{FF2B5EF4-FFF2-40B4-BE49-F238E27FC236}">
              <a16:creationId xmlns:a16="http://schemas.microsoft.com/office/drawing/2014/main" id="{C6884ADC-A6CD-C5E9-FC95-83CFFDAFD98C}"/>
            </a:ext>
          </a:extLst>
        </xdr:cNvPr>
        <xdr:cNvSpPr txBox="1"/>
      </xdr:nvSpPr>
      <xdr:spPr>
        <a:xfrm>
          <a:off x="2300281" y="977973"/>
          <a:ext cx="1116837" cy="201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a:latin typeface="+mn-lt"/>
            </a:rPr>
            <a:t>Average</a:t>
          </a:r>
          <a:r>
            <a:rPr lang="en-IN" sz="800" b="0" baseline="0">
              <a:latin typeface="+mn-lt"/>
            </a:rPr>
            <a:t> Wait Time</a:t>
          </a:r>
          <a:endParaRPr lang="en-IN" sz="800" b="0">
            <a:latin typeface="+mn-lt"/>
          </a:endParaRPr>
        </a:p>
      </xdr:txBody>
    </xdr:sp>
    <xdr:clientData/>
  </xdr:twoCellAnchor>
  <xdr:twoCellAnchor editAs="absolute">
    <xdr:from>
      <xdr:col>3</xdr:col>
      <xdr:colOff>552933</xdr:colOff>
      <xdr:row>4</xdr:row>
      <xdr:rowOff>82659</xdr:rowOff>
    </xdr:from>
    <xdr:to>
      <xdr:col>5</xdr:col>
      <xdr:colOff>261897</xdr:colOff>
      <xdr:row>5</xdr:row>
      <xdr:rowOff>54369</xdr:rowOff>
    </xdr:to>
    <xdr:sp macro="" textlink="'Pivot Report'!A11">
      <xdr:nvSpPr>
        <xdr:cNvPr id="25" name="TextBox 24">
          <a:extLst>
            <a:ext uri="{FF2B5EF4-FFF2-40B4-BE49-F238E27FC236}">
              <a16:creationId xmlns:a16="http://schemas.microsoft.com/office/drawing/2014/main" id="{34F788B6-9A45-7D73-55AC-491B216DA068}"/>
            </a:ext>
          </a:extLst>
        </xdr:cNvPr>
        <xdr:cNvSpPr txBox="1"/>
      </xdr:nvSpPr>
      <xdr:spPr>
        <a:xfrm>
          <a:off x="2378764" y="814971"/>
          <a:ext cx="926185" cy="15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F8250A1B-7CCE-4430-8B5E-5AD0FF6977EB}" type="TxLink">
            <a:rPr lang="en-US" sz="1100" b="0" i="0" u="none" strike="noStrike">
              <a:solidFill>
                <a:srgbClr val="000000"/>
              </a:solidFill>
              <a:latin typeface="Calibri"/>
              <a:ea typeface="Calibri"/>
              <a:cs typeface="Calibri"/>
            </a:rPr>
            <a:pPr algn="ctr"/>
            <a:t>35.51</a:t>
          </a:fld>
          <a:endParaRPr lang="en-US" b="0"/>
        </a:p>
      </xdr:txBody>
    </xdr:sp>
    <xdr:clientData/>
  </xdr:twoCellAnchor>
  <xdr:twoCellAnchor editAs="absolute">
    <xdr:from>
      <xdr:col>5</xdr:col>
      <xdr:colOff>509145</xdr:colOff>
      <xdr:row>5</xdr:row>
      <xdr:rowOff>57635</xdr:rowOff>
    </xdr:from>
    <xdr:to>
      <xdr:col>7</xdr:col>
      <xdr:colOff>347696</xdr:colOff>
      <xdr:row>6</xdr:row>
      <xdr:rowOff>75886</xdr:rowOff>
    </xdr:to>
    <xdr:sp macro="" textlink="">
      <xdr:nvSpPr>
        <xdr:cNvPr id="26" name="TextBox 25">
          <a:extLst>
            <a:ext uri="{FF2B5EF4-FFF2-40B4-BE49-F238E27FC236}">
              <a16:creationId xmlns:a16="http://schemas.microsoft.com/office/drawing/2014/main" id="{45BA979E-CE6A-42BD-EFD4-EBBC7BFE753A}"/>
            </a:ext>
          </a:extLst>
        </xdr:cNvPr>
        <xdr:cNvSpPr txBox="1"/>
      </xdr:nvSpPr>
      <xdr:spPr>
        <a:xfrm>
          <a:off x="3552197" y="973025"/>
          <a:ext cx="1055772" cy="201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baseline="0">
              <a:latin typeface="+mn-lt"/>
            </a:rPr>
            <a:t> </a:t>
          </a:r>
          <a:r>
            <a:rPr lang="en-IN" sz="800" b="0">
              <a:latin typeface="+mn-lt"/>
            </a:rPr>
            <a:t>Satsisfaction</a:t>
          </a:r>
          <a:r>
            <a:rPr lang="en-IN" sz="800" b="0" baseline="0">
              <a:latin typeface="+mn-lt"/>
            </a:rPr>
            <a:t> Score</a:t>
          </a:r>
          <a:endParaRPr lang="en-IN" sz="800" b="0">
            <a:latin typeface="+mn-lt"/>
          </a:endParaRPr>
        </a:p>
      </xdr:txBody>
    </xdr:sp>
    <xdr:clientData/>
  </xdr:twoCellAnchor>
  <xdr:twoCellAnchor editAs="absolute">
    <xdr:from>
      <xdr:col>5</xdr:col>
      <xdr:colOff>605880</xdr:colOff>
      <xdr:row>4</xdr:row>
      <xdr:rowOff>77711</xdr:rowOff>
    </xdr:from>
    <xdr:to>
      <xdr:col>7</xdr:col>
      <xdr:colOff>314844</xdr:colOff>
      <xdr:row>5</xdr:row>
      <xdr:rowOff>49421</xdr:rowOff>
    </xdr:to>
    <xdr:sp macro="" textlink="'Pivot Report'!A16">
      <xdr:nvSpPr>
        <xdr:cNvPr id="27" name="TextBox 26">
          <a:extLst>
            <a:ext uri="{FF2B5EF4-FFF2-40B4-BE49-F238E27FC236}">
              <a16:creationId xmlns:a16="http://schemas.microsoft.com/office/drawing/2014/main" id="{B759DCE5-A2B8-BA6E-8B3C-679E55FF2607}"/>
            </a:ext>
          </a:extLst>
        </xdr:cNvPr>
        <xdr:cNvSpPr txBox="1"/>
      </xdr:nvSpPr>
      <xdr:spPr>
        <a:xfrm>
          <a:off x="3648932" y="810023"/>
          <a:ext cx="926185" cy="15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B2914DD7-094D-46D7-B860-06B5144FC6FD}" type="TxLink">
            <a:rPr lang="en-US" sz="1100" b="0" i="0" u="none" strike="noStrike">
              <a:solidFill>
                <a:srgbClr val="000000"/>
              </a:solidFill>
              <a:latin typeface="Calibri"/>
              <a:ea typeface="Calibri"/>
              <a:cs typeface="Calibri"/>
            </a:rPr>
            <a:pPr algn="ctr"/>
            <a:t>4.71</a:t>
          </a:fld>
          <a:endParaRPr lang="en-US" b="0"/>
        </a:p>
      </xdr:txBody>
    </xdr:sp>
    <xdr:clientData/>
  </xdr:twoCellAnchor>
  <xdr:twoCellAnchor editAs="oneCell">
    <xdr:from>
      <xdr:col>3</xdr:col>
      <xdr:colOff>37125</xdr:colOff>
      <xdr:row>3</xdr:row>
      <xdr:rowOff>68445</xdr:rowOff>
    </xdr:from>
    <xdr:to>
      <xdr:col>3</xdr:col>
      <xdr:colOff>286310</xdr:colOff>
      <xdr:row>4</xdr:row>
      <xdr:rowOff>141229</xdr:rowOff>
    </xdr:to>
    <xdr:pic>
      <xdr:nvPicPr>
        <xdr:cNvPr id="29" name="Graphic 28" descr="Male profile with solid fill">
          <a:extLst>
            <a:ext uri="{FF2B5EF4-FFF2-40B4-BE49-F238E27FC236}">
              <a16:creationId xmlns:a16="http://schemas.microsoft.com/office/drawing/2014/main" id="{FB002C22-AA3D-0CDC-EADC-A46823554D8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862956" y="617679"/>
          <a:ext cx="249185" cy="255862"/>
        </a:xfrm>
        <a:prstGeom prst="rect">
          <a:avLst/>
        </a:prstGeom>
      </xdr:spPr>
    </xdr:pic>
    <xdr:clientData/>
  </xdr:twoCellAnchor>
  <xdr:twoCellAnchor editAs="oneCell">
    <xdr:from>
      <xdr:col>5</xdr:col>
      <xdr:colOff>90960</xdr:colOff>
      <xdr:row>3</xdr:row>
      <xdr:rowOff>96592</xdr:rowOff>
    </xdr:from>
    <xdr:to>
      <xdr:col>5</xdr:col>
      <xdr:colOff>340145</xdr:colOff>
      <xdr:row>4</xdr:row>
      <xdr:rowOff>166077</xdr:rowOff>
    </xdr:to>
    <xdr:pic>
      <xdr:nvPicPr>
        <xdr:cNvPr id="31" name="Graphic 30" descr="Hourglass Finished with solid fill">
          <a:extLst>
            <a:ext uri="{FF2B5EF4-FFF2-40B4-BE49-F238E27FC236}">
              <a16:creationId xmlns:a16="http://schemas.microsoft.com/office/drawing/2014/main" id="{9ECAAA50-5272-4C01-886E-537F2BB6E62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134012" y="645826"/>
          <a:ext cx="249185" cy="252563"/>
        </a:xfrm>
        <a:prstGeom prst="rect">
          <a:avLst/>
        </a:prstGeom>
      </xdr:spPr>
    </xdr:pic>
    <xdr:clientData/>
  </xdr:twoCellAnchor>
  <xdr:twoCellAnchor editAs="oneCell">
    <xdr:from>
      <xdr:col>7</xdr:col>
      <xdr:colOff>226217</xdr:colOff>
      <xdr:row>3</xdr:row>
      <xdr:rowOff>99808</xdr:rowOff>
    </xdr:from>
    <xdr:to>
      <xdr:col>7</xdr:col>
      <xdr:colOff>478217</xdr:colOff>
      <xdr:row>4</xdr:row>
      <xdr:rowOff>169293</xdr:rowOff>
    </xdr:to>
    <xdr:pic>
      <xdr:nvPicPr>
        <xdr:cNvPr id="33" name="Graphic 32" descr="Customer review with solid fill">
          <a:extLst>
            <a:ext uri="{FF2B5EF4-FFF2-40B4-BE49-F238E27FC236}">
              <a16:creationId xmlns:a16="http://schemas.microsoft.com/office/drawing/2014/main" id="{90C15862-03D4-3BD8-D6B4-A205A4CC004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486490" y="649042"/>
          <a:ext cx="252000" cy="252563"/>
        </a:xfrm>
        <a:prstGeom prst="rect">
          <a:avLst/>
        </a:prstGeom>
      </xdr:spPr>
    </xdr:pic>
    <xdr:clientData/>
  </xdr:twoCellAnchor>
  <xdr:twoCellAnchor editAs="oneCell">
    <xdr:from>
      <xdr:col>0</xdr:col>
      <xdr:colOff>168826</xdr:colOff>
      <xdr:row>3</xdr:row>
      <xdr:rowOff>91256</xdr:rowOff>
    </xdr:from>
    <xdr:to>
      <xdr:col>1</xdr:col>
      <xdr:colOff>155138</xdr:colOff>
      <xdr:row>20</xdr:row>
      <xdr:rowOff>22815</xdr:rowOff>
    </xdr:to>
    <mc:AlternateContent xmlns:mc="http://schemas.openxmlformats.org/markup-compatibility/2006" xmlns:a14="http://schemas.microsoft.com/office/drawing/2010/main">
      <mc:Choice Requires="a14">
        <xdr:graphicFrame macro="">
          <xdr:nvGraphicFramePr>
            <xdr:cNvPr id="34" name="Date (Month)">
              <a:extLst>
                <a:ext uri="{FF2B5EF4-FFF2-40B4-BE49-F238E27FC236}">
                  <a16:creationId xmlns:a16="http://schemas.microsoft.com/office/drawing/2014/main" id="{513EAC23-436C-4532-9BC4-52A260F5E037}"/>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168826" y="638801"/>
              <a:ext cx="597737" cy="3034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316676</xdr:colOff>
      <xdr:row>6</xdr:row>
      <xdr:rowOff>94013</xdr:rowOff>
    </xdr:from>
    <xdr:to>
      <xdr:col>3</xdr:col>
      <xdr:colOff>306779</xdr:colOff>
      <xdr:row>8</xdr:row>
      <xdr:rowOff>98961</xdr:rowOff>
    </xdr:to>
    <xdr:graphicFrame macro="">
      <xdr:nvGraphicFramePr>
        <xdr:cNvPr id="35" name="Chart 34">
          <a:hlinkClick xmlns:r="http://schemas.openxmlformats.org/officeDocument/2006/relationships" r:id="rId8"/>
          <a:extLst>
            <a:ext uri="{FF2B5EF4-FFF2-40B4-BE49-F238E27FC236}">
              <a16:creationId xmlns:a16="http://schemas.microsoft.com/office/drawing/2014/main" id="{66DE6280-02D6-4F4A-8B70-E47280E60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341416</xdr:colOff>
      <xdr:row>6</xdr:row>
      <xdr:rowOff>109510</xdr:rowOff>
    </xdr:from>
    <xdr:to>
      <xdr:col>5</xdr:col>
      <xdr:colOff>390896</xdr:colOff>
      <xdr:row>8</xdr:row>
      <xdr:rowOff>108858</xdr:rowOff>
    </xdr:to>
    <xdr:graphicFrame macro="">
      <xdr:nvGraphicFramePr>
        <xdr:cNvPr id="37" name="Chart 36">
          <a:hlinkClick xmlns:r="http://schemas.openxmlformats.org/officeDocument/2006/relationships" r:id="rId10"/>
          <a:extLst>
            <a:ext uri="{FF2B5EF4-FFF2-40B4-BE49-F238E27FC236}">
              <a16:creationId xmlns:a16="http://schemas.microsoft.com/office/drawing/2014/main" id="{64FEA0DF-AE1F-415E-93AC-F4FF205FC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455221</xdr:colOff>
      <xdr:row>6</xdr:row>
      <xdr:rowOff>98960</xdr:rowOff>
    </xdr:from>
    <xdr:to>
      <xdr:col>7</xdr:col>
      <xdr:colOff>529441</xdr:colOff>
      <xdr:row>8</xdr:row>
      <xdr:rowOff>104944</xdr:rowOff>
    </xdr:to>
    <xdr:graphicFrame macro="">
      <xdr:nvGraphicFramePr>
        <xdr:cNvPr id="39" name="Chart 38">
          <a:hlinkClick xmlns:r="http://schemas.openxmlformats.org/officeDocument/2006/relationships" r:id="rId12"/>
          <a:extLst>
            <a:ext uri="{FF2B5EF4-FFF2-40B4-BE49-F238E27FC236}">
              <a16:creationId xmlns:a16="http://schemas.microsoft.com/office/drawing/2014/main" id="{DD8EE09F-E63D-4D39-BF5E-95A8CB862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314838</xdr:colOff>
          <xdr:row>8</xdr:row>
          <xdr:rowOff>173389</xdr:rowOff>
        </xdr:from>
        <xdr:to>
          <xdr:col>7</xdr:col>
          <xdr:colOff>549233</xdr:colOff>
          <xdr:row>12</xdr:row>
          <xdr:rowOff>31940</xdr:rowOff>
        </xdr:to>
        <xdr:pic>
          <xdr:nvPicPr>
            <xdr:cNvPr id="15" name="Picture 14">
              <a:extLst>
                <a:ext uri="{FF2B5EF4-FFF2-40B4-BE49-F238E27FC236}">
                  <a16:creationId xmlns:a16="http://schemas.microsoft.com/office/drawing/2014/main" id="{E27EB42A-D855-3A6D-EB15-4EF8FDE6CA4D}"/>
                </a:ext>
              </a:extLst>
            </xdr:cNvPr>
            <xdr:cNvPicPr>
              <a:picLocks noChangeAspect="1" noChangeArrowheads="1"/>
              <a:extLst>
                <a:ext uri="{84589F7E-364E-4C9E-8A38-B11213B215E9}">
                  <a14:cameraTool cellRange="'Pivot Report'!$O$12:$T$14" spid="_x0000_s2081"/>
                </a:ext>
              </a:extLst>
            </xdr:cNvPicPr>
          </xdr:nvPicPr>
          <xdr:blipFill>
            <a:blip xmlns:r="http://schemas.openxmlformats.org/officeDocument/2006/relationships" r:embed="rId14"/>
            <a:srcRect/>
            <a:stretch>
              <a:fillRect/>
            </a:stretch>
          </xdr:blipFill>
          <xdr:spPr bwMode="auto">
            <a:xfrm>
              <a:off x="923448" y="1638012"/>
              <a:ext cx="3886058" cy="590863"/>
            </a:xfrm>
            <a:prstGeom prst="roundRect">
              <a:avLst>
                <a:gd name="adj" fmla="val 16667"/>
              </a:avLst>
            </a:prstGeom>
            <a:ln>
              <a:noFill/>
            </a:ln>
            <a:effectLst>
              <a:outerShdw blurRad="76200" dist="38100" dir="7800000" algn="tl" rotWithShape="0">
                <a:srgbClr val="000000">
                  <a:alpha val="40000"/>
                </a:srgbClr>
              </a:outerShdw>
            </a:effectLst>
            <a:extLst>
              <a:ext uri="{909E8E84-426E-40DD-AFC4-6F175D3DCCD1}">
                <a14:hiddenFill>
                  <a:solidFill>
                    <a:srgbClr val="FFFFFF"/>
                  </a:solidFill>
                </a14:hiddenFill>
              </a:ext>
            </a:extLst>
          </xdr:spPr>
        </xdr:pic>
        <xdr:clientData/>
      </xdr:twoCellAnchor>
    </mc:Choice>
    <mc:Fallback/>
  </mc:AlternateContent>
  <xdr:twoCellAnchor>
    <xdr:from>
      <xdr:col>1</xdr:col>
      <xdr:colOff>323964</xdr:colOff>
      <xdr:row>13</xdr:row>
      <xdr:rowOff>13688</xdr:rowOff>
    </xdr:from>
    <xdr:to>
      <xdr:col>7</xdr:col>
      <xdr:colOff>440376</xdr:colOff>
      <xdr:row>18</xdr:row>
      <xdr:rowOff>173390</xdr:rowOff>
    </xdr:to>
    <xdr:graphicFrame macro="">
      <xdr:nvGraphicFramePr>
        <xdr:cNvPr id="16" name="Chart 15">
          <a:extLst>
            <a:ext uri="{FF2B5EF4-FFF2-40B4-BE49-F238E27FC236}">
              <a16:creationId xmlns:a16="http://schemas.microsoft.com/office/drawing/2014/main" id="{EE5DF845-7552-4435-944C-5F5AD9E16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2</xdr:col>
      <xdr:colOff>552108</xdr:colOff>
      <xdr:row>19</xdr:row>
      <xdr:rowOff>68442</xdr:rowOff>
    </xdr:from>
    <xdr:to>
      <xdr:col>6</xdr:col>
      <xdr:colOff>24741</xdr:colOff>
      <xdr:row>20</xdr:row>
      <xdr:rowOff>55667</xdr:rowOff>
    </xdr:to>
    <xdr:sp macro="" textlink="">
      <xdr:nvSpPr>
        <xdr:cNvPr id="19" name="TextBox 18">
          <a:extLst>
            <a:ext uri="{FF2B5EF4-FFF2-40B4-BE49-F238E27FC236}">
              <a16:creationId xmlns:a16="http://schemas.microsoft.com/office/drawing/2014/main" id="{83279DF7-FFDC-4ED5-B05E-7D5CEA098660}"/>
            </a:ext>
          </a:extLst>
        </xdr:cNvPr>
        <xdr:cNvSpPr txBox="1"/>
      </xdr:nvSpPr>
      <xdr:spPr>
        <a:xfrm>
          <a:off x="1769329" y="3546923"/>
          <a:ext cx="1907074" cy="170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baseline="0">
              <a:latin typeface="+mn-lt"/>
            </a:rPr>
            <a:t> No. of Patient by Age Group</a:t>
          </a:r>
          <a:endParaRPr lang="en-IN" sz="800" b="0">
            <a:latin typeface="+mn-lt"/>
          </a:endParaRPr>
        </a:p>
      </xdr:txBody>
    </xdr:sp>
    <xdr:clientData/>
  </xdr:twoCellAnchor>
  <xdr:twoCellAnchor>
    <xdr:from>
      <xdr:col>8</xdr:col>
      <xdr:colOff>54429</xdr:colOff>
      <xdr:row>0</xdr:row>
      <xdr:rowOff>36504</xdr:rowOff>
    </xdr:from>
    <xdr:to>
      <xdr:col>10</xdr:col>
      <xdr:colOff>296883</xdr:colOff>
      <xdr:row>5</xdr:row>
      <xdr:rowOff>141448</xdr:rowOff>
    </xdr:to>
    <xdr:graphicFrame macro="">
      <xdr:nvGraphicFramePr>
        <xdr:cNvPr id="28" name="Chart 27">
          <a:extLst>
            <a:ext uri="{FF2B5EF4-FFF2-40B4-BE49-F238E27FC236}">
              <a16:creationId xmlns:a16="http://schemas.microsoft.com/office/drawing/2014/main" id="{5B76E74F-E550-4783-9C9B-8F1E50742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8</xdr:col>
      <xdr:colOff>44533</xdr:colOff>
      <xdr:row>5</xdr:row>
      <xdr:rowOff>91440</xdr:rowOff>
    </xdr:from>
    <xdr:to>
      <xdr:col>10</xdr:col>
      <xdr:colOff>306779</xdr:colOff>
      <xdr:row>6</xdr:row>
      <xdr:rowOff>96733</xdr:rowOff>
    </xdr:to>
    <xdr:sp macro="" textlink="">
      <xdr:nvSpPr>
        <xdr:cNvPr id="30" name="TextBox 29">
          <a:extLst>
            <a:ext uri="{FF2B5EF4-FFF2-40B4-BE49-F238E27FC236}">
              <a16:creationId xmlns:a16="http://schemas.microsoft.com/office/drawing/2014/main" id="{106C024D-A198-4B3E-B445-3507F95E32F5}"/>
            </a:ext>
          </a:extLst>
        </xdr:cNvPr>
        <xdr:cNvSpPr txBox="1"/>
      </xdr:nvSpPr>
      <xdr:spPr>
        <a:xfrm>
          <a:off x="4921333" y="1005840"/>
          <a:ext cx="1481446" cy="188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baseline="0">
              <a:latin typeface="+mn-lt"/>
            </a:rPr>
            <a:t> Patient Attend Status</a:t>
          </a:r>
          <a:endParaRPr lang="en-IN" sz="800" b="0">
            <a:latin typeface="+mn-lt"/>
          </a:endParaRPr>
        </a:p>
      </xdr:txBody>
    </xdr:sp>
    <xdr:clientData/>
  </xdr:twoCellAnchor>
  <xdr:twoCellAnchor>
    <xdr:from>
      <xdr:col>10</xdr:col>
      <xdr:colOff>390896</xdr:colOff>
      <xdr:row>0</xdr:row>
      <xdr:rowOff>41066</xdr:rowOff>
    </xdr:from>
    <xdr:to>
      <xdr:col>13</xdr:col>
      <xdr:colOff>34636</xdr:colOff>
      <xdr:row>5</xdr:row>
      <xdr:rowOff>95820</xdr:rowOff>
    </xdr:to>
    <xdr:graphicFrame macro="">
      <xdr:nvGraphicFramePr>
        <xdr:cNvPr id="32" name="Chart 31">
          <a:extLst>
            <a:ext uri="{FF2B5EF4-FFF2-40B4-BE49-F238E27FC236}">
              <a16:creationId xmlns:a16="http://schemas.microsoft.com/office/drawing/2014/main" id="{90A0EA72-B1BE-436E-99DF-C8FEA86FD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10</xdr:col>
      <xdr:colOff>371104</xdr:colOff>
      <xdr:row>5</xdr:row>
      <xdr:rowOff>115824</xdr:rowOff>
    </xdr:from>
    <xdr:to>
      <xdr:col>13</xdr:col>
      <xdr:colOff>39584</xdr:colOff>
      <xdr:row>6</xdr:row>
      <xdr:rowOff>103121</xdr:rowOff>
    </xdr:to>
    <xdr:sp macro="" textlink="">
      <xdr:nvSpPr>
        <xdr:cNvPr id="38" name="TextBox 37">
          <a:extLst>
            <a:ext uri="{FF2B5EF4-FFF2-40B4-BE49-F238E27FC236}">
              <a16:creationId xmlns:a16="http://schemas.microsoft.com/office/drawing/2014/main" id="{D722E7F6-D866-41BB-8B7A-7D712FF8498E}"/>
            </a:ext>
          </a:extLst>
        </xdr:cNvPr>
        <xdr:cNvSpPr txBox="1"/>
      </xdr:nvSpPr>
      <xdr:spPr>
        <a:xfrm>
          <a:off x="6467104" y="1030224"/>
          <a:ext cx="1497280" cy="170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baseline="0">
              <a:latin typeface="+mn-lt"/>
            </a:rPr>
            <a:t> Gender Wise Analysis</a:t>
          </a:r>
          <a:endParaRPr lang="en-IN" sz="800" b="0">
            <a:latin typeface="+mn-lt"/>
          </a:endParaRPr>
        </a:p>
      </xdr:txBody>
    </xdr:sp>
    <xdr:clientData/>
  </xdr:twoCellAnchor>
  <xdr:twoCellAnchor>
    <xdr:from>
      <xdr:col>8</xdr:col>
      <xdr:colOff>94013</xdr:colOff>
      <xdr:row>7</xdr:row>
      <xdr:rowOff>34637</xdr:rowOff>
    </xdr:from>
    <xdr:to>
      <xdr:col>13</xdr:col>
      <xdr:colOff>74221</xdr:colOff>
      <xdr:row>19</xdr:row>
      <xdr:rowOff>132826</xdr:rowOff>
    </xdr:to>
    <xdr:graphicFrame macro="">
      <xdr:nvGraphicFramePr>
        <xdr:cNvPr id="40" name="Chart 39">
          <a:extLst>
            <a:ext uri="{FF2B5EF4-FFF2-40B4-BE49-F238E27FC236}">
              <a16:creationId xmlns:a16="http://schemas.microsoft.com/office/drawing/2014/main" id="{001A586B-9918-4B89-93B5-A473EECA2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8</xdr:col>
      <xdr:colOff>435428</xdr:colOff>
      <xdr:row>18</xdr:row>
      <xdr:rowOff>175424</xdr:rowOff>
    </xdr:from>
    <xdr:to>
      <xdr:col>12</xdr:col>
      <xdr:colOff>54427</xdr:colOff>
      <xdr:row>19</xdr:row>
      <xdr:rowOff>168343</xdr:rowOff>
    </xdr:to>
    <xdr:sp macro="" textlink="">
      <xdr:nvSpPr>
        <xdr:cNvPr id="42" name="TextBox 41">
          <a:extLst>
            <a:ext uri="{FF2B5EF4-FFF2-40B4-BE49-F238E27FC236}">
              <a16:creationId xmlns:a16="http://schemas.microsoft.com/office/drawing/2014/main" id="{F4FB7F74-C868-4B12-831C-967C4B43E3B6}"/>
            </a:ext>
          </a:extLst>
        </xdr:cNvPr>
        <xdr:cNvSpPr txBox="1"/>
      </xdr:nvSpPr>
      <xdr:spPr>
        <a:xfrm>
          <a:off x="5304311" y="3470827"/>
          <a:ext cx="2053441" cy="175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b="0" baseline="0">
              <a:latin typeface="+mn-lt"/>
            </a:rPr>
            <a:t> No. of Patients by Department Referral</a:t>
          </a:r>
          <a:endParaRPr lang="en-IN" sz="800" b="0">
            <a:latin typeface="+mn-lt"/>
          </a:endParaRPr>
        </a:p>
      </xdr:txBody>
    </xdr:sp>
    <xdr:clientData/>
  </xdr:twoCellAnchor>
  <xdr:twoCellAnchor editAs="oneCell">
    <xdr:from>
      <xdr:col>5</xdr:col>
      <xdr:colOff>376052</xdr:colOff>
      <xdr:row>0</xdr:row>
      <xdr:rowOff>79169</xdr:rowOff>
    </xdr:from>
    <xdr:to>
      <xdr:col>7</xdr:col>
      <xdr:colOff>518160</xdr:colOff>
      <xdr:row>2</xdr:row>
      <xdr:rowOff>138545</xdr:rowOff>
    </xdr:to>
    <mc:AlternateContent xmlns:mc="http://schemas.openxmlformats.org/markup-compatibility/2006" xmlns:a14="http://schemas.microsoft.com/office/drawing/2010/main">
      <mc:Choice Requires="a14">
        <xdr:graphicFrame macro="">
          <xdr:nvGraphicFramePr>
            <xdr:cNvPr id="44" name="Date (Year)">
              <a:extLst>
                <a:ext uri="{FF2B5EF4-FFF2-40B4-BE49-F238E27FC236}">
                  <a16:creationId xmlns:a16="http://schemas.microsoft.com/office/drawing/2014/main" id="{F4AEEE71-199C-45C4-92A7-4381DEF1B37A}"/>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424052" y="79169"/>
              <a:ext cx="1361308" cy="425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569843</xdr:colOff>
      <xdr:row>2</xdr:row>
      <xdr:rowOff>19878</xdr:rowOff>
    </xdr:from>
    <xdr:to>
      <xdr:col>2</xdr:col>
      <xdr:colOff>39757</xdr:colOff>
      <xdr:row>5</xdr:row>
      <xdr:rowOff>172278</xdr:rowOff>
    </xdr:to>
    <xdr:pic>
      <xdr:nvPicPr>
        <xdr:cNvPr id="3" name="Graphic 2" descr="Home with solid fill">
          <a:hlinkClick xmlns:r="http://schemas.openxmlformats.org/officeDocument/2006/relationships" r:id="rId1"/>
          <a:extLst>
            <a:ext uri="{FF2B5EF4-FFF2-40B4-BE49-F238E27FC236}">
              <a16:creationId xmlns:a16="http://schemas.microsoft.com/office/drawing/2014/main" id="{B4F0D27D-A2A7-4C3C-B500-DF162127696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69843" y="385638"/>
          <a:ext cx="689114" cy="701040"/>
        </a:xfrm>
        <a:prstGeom prst="rect">
          <a:avLst/>
        </a:prstGeom>
      </xdr:spPr>
    </xdr:pic>
    <xdr:clientData/>
  </xdr:twoCellAnchor>
  <xdr:twoCellAnchor>
    <xdr:from>
      <xdr:col>0</xdr:col>
      <xdr:colOff>470451</xdr:colOff>
      <xdr:row>1</xdr:row>
      <xdr:rowOff>72889</xdr:rowOff>
    </xdr:from>
    <xdr:to>
      <xdr:col>19</xdr:col>
      <xdr:colOff>19877</xdr:colOff>
      <xdr:row>21</xdr:row>
      <xdr:rowOff>125898</xdr:rowOff>
    </xdr:to>
    <xdr:graphicFrame macro="">
      <xdr:nvGraphicFramePr>
        <xdr:cNvPr id="2" name="Chart 1">
          <a:extLst>
            <a:ext uri="{FF2B5EF4-FFF2-40B4-BE49-F238E27FC236}">
              <a16:creationId xmlns:a16="http://schemas.microsoft.com/office/drawing/2014/main" id="{766A0D3E-89E3-4C14-8769-6AD43B34C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0.01012</cdr:x>
      <cdr:y>0.10563</cdr:y>
    </cdr:from>
    <cdr:to>
      <cdr:x>0.08869</cdr:x>
      <cdr:y>0.30437</cdr:y>
    </cdr:to>
    <cdr:pic>
      <cdr:nvPicPr>
        <cdr:cNvPr id="3" name="Graphic 2"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44F5C88A-504F-9A9B-EDF0-5AAE119A6F9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112643" y="397564"/>
          <a:ext cx="874643" cy="747971"/>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editAs="absolute">
    <xdr:from>
      <xdr:col>0</xdr:col>
      <xdr:colOff>295982</xdr:colOff>
      <xdr:row>4</xdr:row>
      <xdr:rowOff>11210</xdr:rowOff>
    </xdr:from>
    <xdr:to>
      <xdr:col>9</xdr:col>
      <xdr:colOff>497504</xdr:colOff>
      <xdr:row>22</xdr:row>
      <xdr:rowOff>178598</xdr:rowOff>
    </xdr:to>
    <xdr:graphicFrame macro="">
      <xdr:nvGraphicFramePr>
        <xdr:cNvPr id="2" name="Chart 1">
          <a:extLst>
            <a:ext uri="{FF2B5EF4-FFF2-40B4-BE49-F238E27FC236}">
              <a16:creationId xmlns:a16="http://schemas.microsoft.com/office/drawing/2014/main" id="{3C45A490-0D77-4018-8946-D01573F4D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314875</xdr:colOff>
      <xdr:row>4</xdr:row>
      <xdr:rowOff>81868</xdr:rowOff>
    </xdr:from>
    <xdr:to>
      <xdr:col>1</xdr:col>
      <xdr:colOff>379110</xdr:colOff>
      <xdr:row>8</xdr:row>
      <xdr:rowOff>26450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E97B1D26-64C4-C320-E1A9-2C810E0C82B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14875" y="812380"/>
          <a:ext cx="675095" cy="6750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86140</xdr:rowOff>
    </xdr:from>
    <xdr:to>
      <xdr:col>18</xdr:col>
      <xdr:colOff>470452</xdr:colOff>
      <xdr:row>20</xdr:row>
      <xdr:rowOff>152400</xdr:rowOff>
    </xdr:to>
    <xdr:graphicFrame macro="">
      <xdr:nvGraphicFramePr>
        <xdr:cNvPr id="2" name="Chart 1">
          <a:extLst>
            <a:ext uri="{FF2B5EF4-FFF2-40B4-BE49-F238E27FC236}">
              <a16:creationId xmlns:a16="http://schemas.microsoft.com/office/drawing/2014/main" id="{E9226B84-7572-4F31-919B-984C0D381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569843</xdr:colOff>
      <xdr:row>2</xdr:row>
      <xdr:rowOff>19878</xdr:rowOff>
    </xdr:from>
    <xdr:to>
      <xdr:col>2</xdr:col>
      <xdr:colOff>39757</xdr:colOff>
      <xdr:row>5</xdr:row>
      <xdr:rowOff>172278</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5B833A05-4528-6669-1CCF-40DD80C49F7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69843" y="390939"/>
          <a:ext cx="689114" cy="708991"/>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6226852" createdVersion="5" refreshedVersion="8" minRefreshableVersion="3" recordCount="0" supportSubquery="1" supportAdvancedDrill="1" xr:uid="{8DAF0D0B-9870-43F7-BCE5-7679CB66F85D}">
  <cacheSource type="external" connectionId="3"/>
  <cacheFields count="4">
    <cacheField name="[Calender Table].[Date (Month)].[Date (Month)]" caption="Date (Month)" numFmtId="0" hierarchy="1" level="1">
      <sharedItems count="1">
        <s v="Jun"/>
      </sharedItems>
    </cacheField>
    <cacheField name="[Calender Table].[Date].[Date]" caption="Date" numFmtId="0" level="1">
      <sharedItems containsSemiMixedTypes="0" containsNonDate="0" containsDate="1" containsString="0" minDate="2023-06-01T00:00:00" maxDate="2024-07-01T00:00:00" count="6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sharedItems>
    </cacheField>
    <cacheField name="[Calender Table].[Date (Quarter)].[Date (Quarter)]" caption="Date (Quarter)" numFmtId="0" hierarchy="4" level="1">
      <sharedItems count="1">
        <s v="Qtr2"/>
      </sharedItems>
    </cacheField>
    <cacheField name="[Calender Table].[Date (Year)].[Date (Year)]" caption="Date (Year)" numFmtId="0" hierarchy="3" level="1">
      <sharedItems count="1">
        <s v="2024"/>
      </sharedItems>
    </cacheField>
  </cacheFields>
  <cacheHierarchies count="34">
    <cacheHierarchy uniqueName="[Calender Table].[Date]" caption="Date" attribute="1" time="1" defaultMemberUniqueName="[Calender Table].[Date].[All]" allUniqueName="[Calender Table].[Date].[All]" dimensionUniqueName="[Calender Table]" displayFolder="" count="2" memberValueDatatype="7" unbalanced="0">
      <fieldsUsage count="2">
        <fieldUsage x="-1"/>
        <fieldUsage x="1"/>
      </fieldsUsage>
    </cacheHierarchy>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2"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er Table].[Date (Day Index)]" caption="Date (Day Index)" attribute="1" defaultMemberUniqueName="[Calender Table].[Date (Day Index)].[All]" allUniqueName="[Calender Table].[Date (Day Index)].[All]" dimensionUniqueName="[Calender Table]" displayFolder="" count="2"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6226852" createdVersion="5" refreshedVersion="8" minRefreshableVersion="3" recordCount="0" supportSubquery="1" supportAdvancedDrill="1" xr:uid="{352FEA49-6CC2-41B7-B398-38F43D77F198}">
  <cacheSource type="external" connectionId="3"/>
  <cacheFields count="3">
    <cacheField name="[Measures].[Distinct Count of Patient Id]" caption="Distinct Count of Patient Id" numFmtId="0" hierarchy="24" level="32767"/>
    <cacheField name="[Calender Table].[Date (Month)].[Date (Month)]" caption="Date (Month)" numFmtId="0" hierarchy="1" level="1">
      <sharedItems containsSemiMixedTypes="0" containsNonDate="0" containsString="0"/>
    </cacheField>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1"/>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2"/>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6805552" createdVersion="5" refreshedVersion="8" minRefreshableVersion="3" recordCount="0" supportSubquery="1" supportAdvancedDrill="1" xr:uid="{AAEA6E6E-F3A6-4DC3-8A9B-4684DC9626FF}">
  <cacheSource type="external" connectionId="3"/>
  <cacheFields count="4">
    <cacheField name="[Calender 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2" level="32767"/>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7152775" createdVersion="5" refreshedVersion="8" minRefreshableVersion="3" recordCount="0" supportSubquery="1" supportAdvancedDrill="1" xr:uid="{16F45F84-4B77-454B-BB09-953EC0BD048F}">
  <cacheSource type="external" connectionId="3"/>
  <cacheFields count="4">
    <cacheField name="[Calender 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738426" createdVersion="5" refreshedVersion="8" minRefreshableVersion="3" recordCount="0" supportSubquery="1" supportAdvancedDrill="1" xr:uid="{F36F9514-9846-4E8C-8615-5E267AB65A68}">
  <cacheSource type="external" connectionId="3"/>
  <cacheFields count="3">
    <cacheField name="[Measures].[Average of Patient Waittime]" caption="Average of Patient Waittime" numFmtId="0" hierarchy="26" level="32767"/>
    <cacheField name="[Calender Table].[Date (Month)].[Date (Month)]" caption="Date (Month)" numFmtId="0" hierarchy="1" level="1">
      <sharedItems containsSemiMixedTypes="0" containsNonDate="0" containsString="0"/>
    </cacheField>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1"/>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2"/>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7615737" createdVersion="5" refreshedVersion="8" minRefreshableVersion="3" recordCount="0" supportSubquery="1" supportAdvancedDrill="1" xr:uid="{7B725514-C788-4331-A8FF-4BA35AD2768B}">
  <cacheSource type="external" connectionId="3"/>
  <cacheFields count="3">
    <cacheField name="[Measures].[Average of Patient Satisfaction Score]" caption="Average of Patient Satisfaction Score" numFmtId="0" hierarchy="28" level="32767"/>
    <cacheField name="[Calender Table].[Date (Month)].[Date (Month)]" caption="Date (Month)" numFmtId="0" hierarchy="1" level="1">
      <sharedItems containsSemiMixedTypes="0" containsNonDate="0" containsString="0"/>
    </cacheField>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1"/>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2"/>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7962961" createdVersion="5" refreshedVersion="8" minRefreshableVersion="3" recordCount="0" supportSubquery="1" supportAdvancedDrill="1" xr:uid="{4BD559CF-EDD9-4A5E-8336-1C6C6992B303}">
  <cacheSource type="external" connectionId="3"/>
  <cacheFields count="4">
    <cacheField name="[Measures].[Distinct Count of Patient Id]" caption="Distinct Count of Patient Id" numFmtId="0" hierarchy="24" level="32767"/>
    <cacheField name="[Calender 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 Table].[Date (Month)].[Date (Month)]" caption="Date (Month)" numFmtId="0" hierarchy="1" level="1">
      <sharedItems containsSemiMixedTypes="0" containsNonDate="0" containsString="0"/>
    </cacheField>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2"/>
      </fieldsUsage>
    </cacheHierarchy>
    <cacheHierarchy uniqueName="[Calender Table].[Date (Day)]" caption="Date (Day)" attribute="1" defaultMemberUniqueName="[Calender Table].[Date (Day)].[All]" allUniqueName="[Calender Table].[Date (Day)].[All]" dimensionUniqueName="[Calender Table]" displayFolder="" count="2" memberValueDatatype="130" unbalanced="0">
      <fieldsUsage count="2">
        <fieldUsage x="-1"/>
        <fieldUsage x="1"/>
      </fieldsUsage>
    </cacheHierarchy>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8541668" createdVersion="5" refreshedVersion="8" minRefreshableVersion="3" recordCount="0" supportSubquery="1" supportAdvancedDrill="1" xr:uid="{59C0E030-ACD0-4825-9C74-0508E339DBCD}">
  <cacheSource type="external" connectionId="3"/>
  <cacheFields count="4">
    <cacheField name="[Calender 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 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1"/>
      </fieldsUsage>
    </cacheHierarchy>
    <cacheHierarchy uniqueName="[Calender Table].[Date (Day)]" caption="Date (Day)" attribute="1" defaultMemberUniqueName="[Calender Table].[Date (Day)].[All]" allUniqueName="[Calender Table].[Date (Day)].[All]" dimensionUniqueName="[Calender Table]" displayFolder="" count="2" memberValueDatatype="130" unbalanced="0">
      <fieldsUsage count="2">
        <fieldUsage x="-1"/>
        <fieldUsage x="0"/>
      </fieldsUsage>
    </cacheHierarchy>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9120369" createdVersion="5" refreshedVersion="8" minRefreshableVersion="3" recordCount="0" supportSubquery="1" supportAdvancedDrill="1" xr:uid="{F3823DCB-D1FB-419B-A56B-5225553AE805}">
  <cacheSource type="external" connectionId="3"/>
  <cacheFields count="4">
    <cacheField name="[Calender Table].[Date (Day)].[Date (Day)]" caption="Date (Day)" numFmtId="0" hierarchy="2" level="1">
      <sharedItems count="30">
        <s v="1-Jun"/>
        <s v="2-Jun"/>
        <s v="3-Jun"/>
        <s v="4-Jun"/>
        <s v="5-Jun"/>
        <s v="6-Jun"/>
        <s v="7-Jun"/>
        <s v="8-Jun"/>
        <s v="9-Jun"/>
        <s v="10-Jun"/>
        <s v="11-Jun"/>
        <s v="12-Jun"/>
        <s v="13-Jun"/>
        <s v="14-Jun"/>
        <s v="15-Jun"/>
        <s v="16-Jun"/>
        <s v="17-Jun"/>
        <s v="18-Jun"/>
        <s v="19-Jun"/>
        <s v="20-Jun"/>
        <s v="21-Jun"/>
        <s v="22-Jun"/>
        <s v="23-Jun"/>
        <s v="24-Jun"/>
        <s v="25-Jun"/>
        <s v="26-Jun"/>
        <s v="27-Jun"/>
        <s v="28-Jun"/>
        <s v="29-Jun"/>
        <s v="30-Jun"/>
      </sharedItems>
    </cacheField>
    <cacheField name="[Calender Table].[Date (Month)].[Date (Month)]" caption="Date (Month)" numFmtId="0" hierarchy="1" level="1">
      <sharedItems containsSemiMixedTypes="0" containsNonDate="0" containsString="0"/>
    </cacheField>
    <cacheField name="[Measures].[Average of Patient Satisfaction Score]" caption="Average of Patient Satisfaction Score" numFmtId="0" hierarchy="28" level="32767"/>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1"/>
      </fieldsUsage>
    </cacheHierarchy>
    <cacheHierarchy uniqueName="[Calender Table].[Date (Day)]" caption="Date (Day)" attribute="1" defaultMemberUniqueName="[Calender Table].[Date (Day)].[All]" allUniqueName="[Calender Table].[Date (Day)].[All]" dimensionUniqueName="[Calender Table]" displayFolder="" count="2" memberValueDatatype="130" unbalanced="0">
      <fieldsUsage count="2">
        <fieldUsage x="-1"/>
        <fieldUsage x="0"/>
      </fieldsUsage>
    </cacheHierarchy>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89583331" createdVersion="5" refreshedVersion="8" minRefreshableVersion="3" recordCount="0" supportSubquery="1" supportAdvancedDrill="1" xr:uid="{1A01FD89-5B12-44B0-B049-B0DB21F72AC7}">
  <cacheSource type="external" connectionId="3"/>
  <cacheFields count="5">
    <cacheField name="[Calender Table].[Date (Month)].[Date (Month)]" caption="Date (Month)" numFmtId="0" hierarchy="1" level="1">
      <sharedItems containsSemiMixedTypes="0" containsNonDate="0" containsString="0"/>
    </cacheField>
    <cacheField name="[Measures].[Count of Patient Admission Flag]" caption="Count of Patient Admission Flag" numFmtId="0" hierarchy="30" level="32767"/>
    <cacheField name="[Hospital Emergency Room Data].[Patient Admission Flag].[Patient Admission Flag]" caption="Patient Admission Flag" numFmtId="0" hierarchy="13" level="1">
      <sharedItems count="2">
        <s v="Admitted"/>
        <s v="Not Admitted"/>
      </sharedItems>
    </cacheField>
    <cacheField name="[Calender Table].[Date (Year)].[Date (Year)]" caption="Date (Year)" numFmtId="0" hierarchy="3" level="1">
      <sharedItems containsSemiMixedTypes="0" containsNonDate="0" containsString="0"/>
    </cacheField>
    <cacheField name="Dummy0" numFmtId="0" hierarchy="34" level="32767">
      <extLst>
        <ext xmlns:x14="http://schemas.microsoft.com/office/spreadsheetml/2009/9/main" uri="{63CAB8AC-B538-458d-9737-405883B0398D}">
          <x14:cacheField ignore="1"/>
        </ext>
      </extLst>
    </cacheField>
  </cacheFields>
  <cacheHierarchies count="35">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90277777" createdVersion="5" refreshedVersion="8" minRefreshableVersion="3" recordCount="0" supportSubquery="1" supportAdvancedDrill="1" xr:uid="{315F75F8-9868-4896-8572-E79FA0C1858D}">
  <cacheSource type="external" connectionId="3"/>
  <cacheFields count="4">
    <cacheField name="[Calender 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1" level="32767"/>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9490740739" createdVersion="5" refreshedVersion="8" minRefreshableVersion="3" recordCount="0" supportSubquery="1" supportAdvancedDrill="1" xr:uid="{353D9610-4C14-44AD-804F-01F5F7B8015D}">
  <cacheSource type="external" connectionId="3"/>
  <cacheFields count="4">
    <cacheField name="[Calender Table].[Date (Month)].[Date (Month)]" caption="Date (Month)" numFmtId="0" hierarchy="1" level="1">
      <sharedItems containsSemiMixedTypes="0" containsNonDate="0" containsString="0"/>
    </cacheField>
    <cacheField name="[Measures].[Count of Patient Id]" caption="Count of Patient Id" numFmtId="0" hierarchy="23" level="32767"/>
    <cacheField name="[Hospital Emergency Room Data].[Patient Attend Status].[Patient Attend Status]" caption="Patient Attend Status" numFmtId="0" hierarchy="17" level="1">
      <sharedItems count="2">
        <s v="Delay"/>
        <s v="On-Time"/>
      </sharedItems>
    </cacheField>
    <cacheField name="[Calender Table].[Date (Year)].[Date (Year)]" caption="Date (Year)" numFmtId="0" hierarchy="3" level="1">
      <sharedItems containsSemiMixedTypes="0" containsNonDate="0" containsString="0"/>
    </cacheField>
  </cacheFields>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fieldsUsage count="2">
        <fieldUsage x="-1"/>
        <fieldUsage x="0"/>
      </fieldsUsage>
    </cacheHierarchy>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fieldsUsage count="2">
        <fieldUsage x="-1"/>
        <fieldUsage x="3"/>
      </fieldsUsage>
    </cacheHierarchy>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2"/>
      </fieldsUsage>
    </cacheHierarchy>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 Table" uniqueName="[Calender Table]" caption="Calender Table"/>
    <dimension name="Hospital Emergency Room Data" uniqueName="[Hospital Emergency Room Data]" caption="Hospital Emergency Room Data"/>
    <dimension measure="1" name="Measures" uniqueName="[Measures]" caption="Measures"/>
  </dimensions>
  <measureGroups count="2">
    <measureGroup name="Calender Table" caption="Calender 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4910300929" createdVersion="3" refreshedVersion="8" minRefreshableVersion="3" recordCount="0" supportSubquery="1" supportAdvancedDrill="1" xr:uid="{80D1AF68-D0FE-417E-9D84-F54A9FD140CD}">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2" memberValueDatatype="130" unbalanced="0"/>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608780398"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jal" refreshedDate="45695.466441898148" createdVersion="3" refreshedVersion="8" minRefreshableVersion="3" recordCount="0" supportSubquery="1" supportAdvancedDrill="1" xr:uid="{A8C87622-71A8-4910-83DC-F05846BA29AE}">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alender Table].[Date]" caption="Date" attribute="1" time="1" defaultMemberUniqueName="[Calender Table].[Date].[All]" allUniqueName="[Calender Table].[Date].[All]" dimensionUniqueName="[Calender Table]" displayFolder="" count="0" memberValueDatatype="7" unbalanced="0"/>
    <cacheHierarchy uniqueName="[Calender Table].[Date (Month)]" caption="Date (Month)" attribute="1" defaultMemberUniqueName="[Calender Table].[Date (Month)].[All]" allUniqueName="[Calender Table].[Date (Month)].[All]" dimensionUniqueName="[Calender Table]" displayFolder="" count="0" memberValueDatatype="130" unbalanced="0"/>
    <cacheHierarchy uniqueName="[Calender Table].[Date (Day)]" caption="Date (Day)" attribute="1" defaultMemberUniqueName="[Calender Table].[Date (Day)].[All]" allUniqueName="[Calender Table].[Date (Day)].[All]" dimensionUniqueName="[Calender Table]" displayFolder="" count="0" memberValueDatatype="130" unbalanced="0"/>
    <cacheHierarchy uniqueName="[Calender Table].[Date (Year)]" caption="Date (Year)" attribute="1" defaultMemberUniqueName="[Calender Table].[Date (Year)].[All]" allUniqueName="[Calender Table].[Date (Year)].[All]" dimensionUniqueName="[Calender Table]" displayFolder="" count="2" memberValueDatatype="130" unbalanced="0"/>
    <cacheHierarchy uniqueName="[Calender Table].[Date (Quarter)]" caption="Date (Quarter)" attribute="1" defaultMemberUniqueName="[Calender Table].[Date (Quarter)].[All]" allUniqueName="[Calender Table].[Date (Quarter)].[All]" dimensionUniqueName="[Calender 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 Table].[Date (Day Index)]" caption="Date (Day Index)" attribute="1" defaultMemberUniqueName="[Calender Table].[Date (Day Index)].[All]" allUniqueName="[Calender Table].[Date (Day Index)].[All]" dimensionUniqueName="[Calender Table]" displayFolder="" count="0" memberValueDatatype="5" unbalanced="0" hidden="1"/>
    <cacheHierarchy uniqueName="[Calender Table].[Date (Month Index)]" caption="Date (Month Index)" attribute="1" defaultMemberUniqueName="[Calender Table].[Date (Month Index)].[All]" allUniqueName="[Calender Table].[Date (Month Index)].[All]" dimensionUniqueName="[Calender 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 Table]" caption="__XL_Count Calender Table" measure="1" displayFolder="" measureGroup="Calender 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20849754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60CED3-8D89-4195-9752-BE73D65BBB4A}" name="PivotTable6" cacheId="8" applyNumberFormats="0" applyBorderFormats="0" applyFontFormats="0" applyPatternFormats="0" applyAlignmentFormats="0" applyWidthHeightFormats="1" dataCaption="Values" tag="6e147d84-974c-4fa8-af8e-2294c11d6d49" updatedVersion="8" minRefreshableVersion="3" subtotalHiddenItems="1" itemPrintTitles="1" createdVersion="5" indent="0" outline="1" outlineData="1" multipleFieldFilters="0" chartFormat="60">
  <location ref="J6:K37"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1"/>
  </dataFields>
  <formats count="1">
    <format dxfId="0">
      <pivotArea outline="0" collapsedLevelsAreSubtotals="1" fieldPosition="0"/>
    </format>
  </formats>
  <chartFormats count="6">
    <chartFormat chart="41"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 chart="49" format="3" series="1">
      <pivotArea type="data" outline="0" fieldPosition="0">
        <references count="1">
          <reference field="4294967294" count="1" selected="0">
            <x v="0"/>
          </reference>
        </references>
      </pivotArea>
    </chartFormat>
    <chartFormat chart="50" format="4" series="1">
      <pivotArea type="data" outline="0" fieldPosition="0">
        <references count="1">
          <reference field="4294967294" count="1" selected="0">
            <x v="0"/>
          </reference>
        </references>
      </pivotArea>
    </chartFormat>
    <chartFormat chart="51" format="4"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7AF181-9A8A-4F72-A16A-1D256A8367B1}" name="PivotTable12" cacheId="0"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75">
  <location ref="N39:N41" firstHeaderRow="1" firstDataRow="1" firstDataCol="1"/>
  <pivotFields count="4">
    <pivotField axis="axisRow" allDrilled="1" subtotalTop="0" showAll="0" dataSourceSort="1" defaultSubtotal="0">
      <items count="1">
        <item s="1" x="0" e="0"/>
      </items>
    </pivotField>
    <pivotField axis="axisRow" allDrilled="1"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1">
      <pivotArea outline="0" collapsedLevelsAreSubtotals="1" fieldPosition="0"/>
    </format>
  </formats>
  <pivotHierarchies count="34">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D00F35-9A13-44BB-9488-EBC393789DEB}" name="PivotTable9" cacheId="11"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63">
  <location ref="O33:P36"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Id" fld="1" subtotal="count" baseField="0" baseItem="0"/>
  </dataFields>
  <formats count="1">
    <format dxfId="2">
      <pivotArea outline="0" collapsedLevelsAreSubtotals="1" fieldPosition="0"/>
    </format>
  </formats>
  <chartFormats count="3">
    <chartFormat chart="61" format="4" series="1">
      <pivotArea type="data" outline="0" fieldPosition="0">
        <references count="1">
          <reference field="4294967294" count="1" selected="0">
            <x v="0"/>
          </reference>
        </references>
      </pivotArea>
    </chartFormat>
    <chartFormat chart="61" format="5">
      <pivotArea type="data" outline="0" fieldPosition="0">
        <references count="2">
          <reference field="4294967294" count="1" selected="0">
            <x v="0"/>
          </reference>
          <reference field="2" count="1" selected="0">
            <x v="0"/>
          </reference>
        </references>
      </pivotArea>
    </chartFormat>
    <chartFormat chart="61" format="6">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8387F4-E321-4E20-B1FF-D54B44903CEC}" name="PivotTable1" cacheId="1" applyNumberFormats="0" applyBorderFormats="0" applyFontFormats="0" applyPatternFormats="0" applyAlignmentFormats="0" applyWidthHeightFormats="1" dataCaption="Values" tag="fe27f087-822e-4911-9c6e-e7467a12718b" updatedVersion="8" minRefreshableVersion="3" subtotalHiddenItems="1" itemPrintTitles="1" createdVersion="5" indent="0" outline="1" outlineData="1" multipleFieldFilters="0">
  <location ref="A6:A7"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2E5E59-6ABA-49B6-A18F-051EB9B4C4DA}" name="PivotTable3" cacheId="5"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location ref="A15:A1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3">
      <pivotArea outline="0" collapsedLevelsAreSubtotals="1" fieldPosition="0"/>
    </format>
  </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9F61B4-2965-44A8-880B-735EDA6A5B87}" name="PivotTable8" cacheId="10"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56">
  <location ref="O19:P28"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numFmtId="1"/>
  </dataFields>
  <formats count="1">
    <format dxfId="4">
      <pivotArea outline="0" collapsedLevelsAreSubtotals="1" fieldPosition="0"/>
    </format>
  </formats>
  <chartFormats count="1">
    <chartFormat chart="55"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57C430-5C1B-435A-B47C-0127EE831049}" name="PivotTable10" cacheId="2"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70">
  <location ref="R33:S36"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1">
    <format dxfId="5">
      <pivotArea outline="0" collapsedLevelsAreSubtotals="1" fieldPosition="0"/>
    </format>
  </formats>
  <chartFormats count="3">
    <chartFormat chart="69" format="4" series="1">
      <pivotArea type="data" outline="0" fieldPosition="0">
        <references count="1">
          <reference field="4294967294" count="1" selected="0">
            <x v="0"/>
          </reference>
        </references>
      </pivotArea>
    </chartFormat>
    <chartFormat chart="69" format="5">
      <pivotArea type="data" outline="0" fieldPosition="0">
        <references count="2">
          <reference field="4294967294" count="1" selected="0">
            <x v="0"/>
          </reference>
          <reference field="1" count="1" selected="0">
            <x v="0"/>
          </reference>
        </references>
      </pivotArea>
    </chartFormat>
    <chartFormat chart="69" format="6">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5E6B09-B5E5-46B9-A5FB-58CE8A9A9867}" name="PivotTable7" cacheId="9"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52">
  <location ref="O6:Q9"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8">
      <pivotArea outline="0" collapsedLevelsAreSubtotals="1" fieldPosition="0"/>
    </format>
    <format dxfId="7">
      <pivotArea collapsedLevelsAreSubtotals="1" fieldPosition="0">
        <references count="1">
          <reference field="2" count="0"/>
        </references>
      </pivotArea>
    </format>
    <format dxfId="6">
      <pivotArea outline="0" fieldPosition="0">
        <references count="1">
          <reference field="4294967294" count="1">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45" format="8" series="1">
      <pivotArea type="data" outline="0" fieldPosition="0">
        <references count="1">
          <reference field="4294967294" count="1" selected="0">
            <x v="0"/>
          </reference>
        </references>
      </pivotArea>
    </chartFormat>
    <chartFormat chart="45" format="9">
      <pivotArea type="data" outline="0" fieldPosition="0">
        <references count="2">
          <reference field="4294967294" count="1" selected="0">
            <x v="0"/>
          </reference>
          <reference field="2" count="1" selected="0">
            <x v="0"/>
          </reference>
        </references>
      </pivotArea>
    </chartFormat>
    <chartFormat chart="45" format="10">
      <pivotArea type="data" outline="0" fieldPosition="0">
        <references count="2">
          <reference field="4294967294" count="1" selected="0">
            <x v="0"/>
          </reference>
          <reference field="2" count="1" selected="0">
            <x v="1"/>
          </reference>
        </references>
      </pivotArea>
    </chartFormat>
    <chartFormat chart="45" format="11" series="1">
      <pivotArea type="data" outline="0" fieldPosition="0">
        <references count="1">
          <reference field="4294967294" count="1" selected="0">
            <x v="1"/>
          </reference>
        </references>
      </pivotArea>
    </chartFormat>
  </chartFormats>
  <pivotHierarchies count="35">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A430C17-574A-4F30-A92B-6060172A1BFB}" name="PivotTable5" cacheId="7" applyNumberFormats="0" applyBorderFormats="0" applyFontFormats="0" applyPatternFormats="0" applyAlignmentFormats="0" applyWidthHeightFormats="1" dataCaption="Values" tag="0f08a7d4-716f-4894-8e33-87be5e77c87a" updatedVersion="8" minRefreshableVersion="3" subtotalHiddenItems="1" itemPrintTitles="1" createdVersion="5" indent="0" outline="1" outlineData="1" multipleFieldFilters="0" chartFormat="42">
  <location ref="G6:H37"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3" numFmtId="2"/>
  </dataFields>
  <formats count="1">
    <format dxfId="9">
      <pivotArea outline="0" collapsedLevelsAreSubtotals="1" fieldPosition="0"/>
    </format>
  </formats>
  <chartFormats count="6">
    <chartFormat chart="22" format="3"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7" format="7" series="1">
      <pivotArea type="data" outline="0" fieldPosition="0">
        <references count="1">
          <reference field="4294967294" count="1" selected="0">
            <x v="0"/>
          </reference>
        </references>
      </pivotArea>
    </chartFormat>
    <chartFormat chart="40" format="9"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E0C6E3-3081-40F4-A431-A3D5F2A44A45}" name="PivotTable2" cacheId="4" applyNumberFormats="0" applyBorderFormats="0" applyFontFormats="0" applyPatternFormats="0" applyAlignmentFormats="0" applyWidthHeightFormats="1" dataCaption="Values" tag="19c094a6-5b85-49a6-be9e-aa5942ad57b0" updatedVersion="8" minRefreshableVersion="3" subtotalHiddenItems="1" itemPrintTitles="1" createdVersion="5" indent="0" outline="1" outlineData="1" multipleFieldFilters="0">
  <location ref="A10:A11"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0">
      <pivotArea outline="0" collapsedLevelsAreSubtotals="1" fieldPosition="0"/>
    </format>
  </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0FF0BA-0DC9-4B96-915B-1A69044C7821}" name="PivotTable4" cacheId="6" applyNumberFormats="0" applyBorderFormats="0" applyFontFormats="0" applyPatternFormats="0" applyAlignmentFormats="0" applyWidthHeightFormats="1" dataCaption="Values" tag="d76ae04b-a7c3-43cb-ab5c-5ba20990a769" updatedVersion="8" minRefreshableVersion="3" subtotalHiddenItems="1" itemPrintTitles="1" createdVersion="5" indent="0" outline="1" outlineData="1" multipleFieldFilters="0" chartFormat="22">
  <location ref="C6:D37" firstHeaderRow="1" firstDataRow="1" firstDataCol="1"/>
  <pivotFields count="4">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2">
    <chartFormat chart="5" format="11"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F14B217-5A51-43ED-8D09-60467E326945}" name="PivotTable11" cacheId="3" applyNumberFormats="0" applyBorderFormats="0" applyFontFormats="0" applyPatternFormats="0" applyAlignmentFormats="0" applyWidthHeightFormats="1" dataCaption="Values" tag="8273f57c-d718-43e8-b67f-2cef150bf244" updatedVersion="8" minRefreshableVersion="3" subtotalHiddenItems="1" itemPrintTitles="1" createdVersion="5" indent="0" outline="1" outlineData="1" multipleFieldFilters="0" chartFormat="75">
  <location ref="R39:S48"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6"/>
    </i>
    <i>
      <x v="3"/>
    </i>
    <i>
      <x v="1"/>
    </i>
    <i>
      <x/>
    </i>
    <i>
      <x v="5"/>
    </i>
    <i>
      <x v="2"/>
    </i>
    <i>
      <x v="4"/>
    </i>
    <i t="grand">
      <x/>
    </i>
  </rowItems>
  <colItems count="1">
    <i/>
  </colItems>
  <dataFields count="1">
    <dataField name="Count of Department Referral" fld="2" subtotal="count" baseField="0" baseItem="0"/>
  </dataFields>
  <formats count="1">
    <format dxfId="11">
      <pivotArea outline="0" collapsedLevelsAreSubtotals="1" fieldPosition="0"/>
    </format>
  </formats>
  <chartFormats count="1">
    <chartFormat chart="73"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 Table].[Date (Month)].&amp;[Jun]"/>
      </members>
    </pivotHierarchy>
    <pivotHierarchy dragToData="1"/>
    <pivotHierarchy multipleItemSelectionAllowed="1" dragToData="1">
      <members count="1" level="1">
        <member name="[Calender 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 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D7FEEEAB-3972-4E55-BDC7-4BF96D0AD248}" sourceName="[Calender Table].[Date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2"/>
  </pivotTables>
  <data>
    <olap pivotCacheId="1608780398">
      <levels count="2">
        <level uniqueName="[Calender Table].[Date (Month)].[(All)]" sourceCaption="(All)" count="0"/>
        <level uniqueName="[Calender Table].[Date (Month)].[Date (Month)]" sourceCaption="Date (Month)" count="12">
          <ranges>
            <range startItem="0">
              <i n="[Calender Table].[Date (Month)].&amp;[Jan]" c="Jan"/>
              <i n="[Calender Table].[Date (Month)].&amp;[Feb]" c="Feb"/>
              <i n="[Calender Table].[Date (Month)].&amp;[Mar]" c="Mar"/>
              <i n="[Calender Table].[Date (Month)].&amp;[Apr]" c="Apr"/>
              <i n="[Calender Table].[Date (Month)].&amp;[May]" c="May"/>
              <i n="[Calender Table].[Date (Month)].&amp;[Jun]" c="Jun"/>
              <i n="[Calender Table].[Date (Month)].&amp;[Jul]" c="Jul"/>
              <i n="[Calender Table].[Date (Month)].&amp;[Aug]" c="Aug"/>
              <i n="[Calender Table].[Date (Month)].&amp;[Sep]" c="Sep"/>
              <i n="[Calender Table].[Date (Month)].&amp;[Oct]" c="Oct"/>
              <i n="[Calender Table].[Date (Month)].&amp;[Nov]" c="Nov"/>
              <i n="[Calender Table].[Date (Month)].&amp;[Dec]" c="Dec"/>
            </range>
          </ranges>
        </level>
      </levels>
      <selections count="1">
        <selection n="[Calender Table].[Date (Month)].&amp;[Ju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28FC4519-71D2-443C-9F1B-CFD9275F31D4}" sourceName="[Calender Table].[Date (Year)]">
  <pivotTables>
    <pivotTable tabId="1" name="PivotTable12"/>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2084975439">
      <levels count="2">
        <level uniqueName="[Calender Table].[Date (Year)].[(All)]" sourceCaption="(All)" count="0"/>
        <level uniqueName="[Calender Table].[Date (Year)].[Date (Year)]" sourceCaption="Date (Year)" count="2">
          <ranges>
            <range startItem="0">
              <i n="[Calender Table].[Date (Year)].&amp;[2023]" c="2023"/>
              <i n="[Calender Table].[Date (Year)].&amp;[2024]" c="2024"/>
            </range>
          </ranges>
        </level>
      </levels>
      <selections count="1">
        <selection n="[Calender Table].[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D5A61005-A73F-47B9-ACA9-FC940C445865}" cache="Slicer_Date__Month" caption="Date (Month)" showCaption="0" level="1" style="My Style" rowHeight="208800"/>
  <slicer name="Date (Year)" xr10:uid="{1FE5146A-6459-4BCD-A22D-2A9228CCFE8B}" cache="Slicer_Date__Year" caption="Date (Year)" columnCount="2" showCaption="0" level="1" style="My Style"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DDF4-1090-41B3-8562-73559837171B}">
  <dimension ref="A5:U48"/>
  <sheetViews>
    <sheetView topLeftCell="F21" zoomScale="82" workbookViewId="0">
      <selection activeCell="N3" sqref="N3"/>
    </sheetView>
  </sheetViews>
  <sheetFormatPr defaultRowHeight="14.4" x14ac:dyDescent="0.3"/>
  <cols>
    <col min="1" max="1" width="23.88671875" bestFit="1" customWidth="1"/>
    <col min="3" max="3" width="23.88671875" bestFit="1" customWidth="1"/>
    <col min="8" max="8" width="23.88671875" bestFit="1" customWidth="1"/>
    <col min="11" max="11" width="18.109375" customWidth="1"/>
    <col min="15" max="15" width="15" customWidth="1"/>
    <col min="16" max="16" width="7.88671875" customWidth="1"/>
    <col min="17" max="17" width="29.21875" bestFit="1" customWidth="1"/>
    <col min="18" max="18" width="13" bestFit="1" customWidth="1"/>
    <col min="19" max="19" width="21.77734375" bestFit="1" customWidth="1"/>
  </cols>
  <sheetData>
    <row r="5" spans="1:21" x14ac:dyDescent="0.3">
      <c r="A5" t="s">
        <v>1</v>
      </c>
      <c r="C5" t="s">
        <v>7</v>
      </c>
      <c r="G5" t="s">
        <v>8</v>
      </c>
      <c r="J5" t="s">
        <v>11</v>
      </c>
    </row>
    <row r="6" spans="1:21" x14ac:dyDescent="0.3">
      <c r="A6" t="s">
        <v>0</v>
      </c>
      <c r="C6" s="1" t="s">
        <v>4</v>
      </c>
      <c r="D6" t="s">
        <v>0</v>
      </c>
      <c r="G6" s="1" t="s">
        <v>4</v>
      </c>
      <c r="H6" t="s">
        <v>2</v>
      </c>
      <c r="J6" s="1" t="s">
        <v>4</v>
      </c>
      <c r="K6" t="s">
        <v>3</v>
      </c>
      <c r="O6" s="1" t="s">
        <v>4</v>
      </c>
      <c r="P6" t="s">
        <v>12</v>
      </c>
      <c r="Q6" t="s">
        <v>15</v>
      </c>
    </row>
    <row r="7" spans="1:21" x14ac:dyDescent="0.3">
      <c r="A7">
        <v>485</v>
      </c>
      <c r="C7" s="4" t="s">
        <v>43</v>
      </c>
      <c r="D7">
        <v>17</v>
      </c>
      <c r="G7" s="4" t="s">
        <v>43</v>
      </c>
      <c r="H7" s="2">
        <v>33.352941176470587</v>
      </c>
      <c r="J7" s="4" t="s">
        <v>43</v>
      </c>
      <c r="K7" s="2">
        <v>4.75</v>
      </c>
      <c r="O7" s="4" t="s">
        <v>13</v>
      </c>
      <c r="P7" s="6">
        <v>235</v>
      </c>
      <c r="Q7" s="7">
        <v>0.4845360824742268</v>
      </c>
    </row>
    <row r="8" spans="1:21" x14ac:dyDescent="0.3">
      <c r="C8" s="4" t="s">
        <v>44</v>
      </c>
      <c r="D8">
        <v>10</v>
      </c>
      <c r="G8" s="4" t="s">
        <v>44</v>
      </c>
      <c r="H8" s="2">
        <v>38.4</v>
      </c>
      <c r="J8" s="4" t="s">
        <v>44</v>
      </c>
      <c r="K8" s="2">
        <v>5.2</v>
      </c>
      <c r="O8" s="4" t="s">
        <v>14</v>
      </c>
      <c r="P8" s="6">
        <v>250</v>
      </c>
      <c r="Q8" s="7">
        <v>0.51546391752577314</v>
      </c>
    </row>
    <row r="9" spans="1:21" x14ac:dyDescent="0.3">
      <c r="C9" s="4" t="s">
        <v>45</v>
      </c>
      <c r="D9">
        <v>23</v>
      </c>
      <c r="G9" s="4" t="s">
        <v>45</v>
      </c>
      <c r="H9" s="2">
        <v>38.521739130434781</v>
      </c>
      <c r="J9" s="4" t="s">
        <v>45</v>
      </c>
      <c r="K9" s="2">
        <v>3.375</v>
      </c>
      <c r="O9" s="4" t="s">
        <v>5</v>
      </c>
      <c r="P9" s="2">
        <v>485</v>
      </c>
      <c r="Q9" s="7">
        <v>1</v>
      </c>
    </row>
    <row r="10" spans="1:21" x14ac:dyDescent="0.3">
      <c r="A10" t="s">
        <v>2</v>
      </c>
      <c r="C10" s="4" t="s">
        <v>46</v>
      </c>
      <c r="D10">
        <v>15</v>
      </c>
      <c r="G10" s="4" t="s">
        <v>46</v>
      </c>
      <c r="H10" s="2">
        <v>30.4</v>
      </c>
      <c r="J10" s="4" t="s">
        <v>46</v>
      </c>
      <c r="K10" s="2">
        <v>5.8</v>
      </c>
    </row>
    <row r="11" spans="1:21" x14ac:dyDescent="0.3">
      <c r="A11" s="2">
        <v>35.507216494845359</v>
      </c>
      <c r="C11" s="4" t="s">
        <v>47</v>
      </c>
      <c r="D11">
        <v>14</v>
      </c>
      <c r="G11" s="4" t="s">
        <v>47</v>
      </c>
      <c r="H11" s="2">
        <v>33.142857142857146</v>
      </c>
      <c r="J11" s="4" t="s">
        <v>47</v>
      </c>
      <c r="K11" s="2">
        <v>4.375</v>
      </c>
    </row>
    <row r="12" spans="1:21" ht="13.05" customHeight="1" x14ac:dyDescent="0.3">
      <c r="C12" s="4" t="s">
        <v>48</v>
      </c>
      <c r="D12">
        <v>11</v>
      </c>
      <c r="G12" s="4" t="s">
        <v>48</v>
      </c>
      <c r="H12" s="2">
        <v>38.18181818181818</v>
      </c>
      <c r="J12" s="4" t="s">
        <v>48</v>
      </c>
      <c r="K12" s="2">
        <v>3</v>
      </c>
      <c r="O12" s="10" t="s">
        <v>16</v>
      </c>
      <c r="P12" s="10" t="s">
        <v>18</v>
      </c>
      <c r="Q12" s="10" t="s">
        <v>17</v>
      </c>
      <c r="R12" s="8"/>
      <c r="S12" s="8"/>
      <c r="T12" s="8"/>
      <c r="U12" s="9"/>
    </row>
    <row r="13" spans="1:21" ht="13.05" customHeight="1" x14ac:dyDescent="0.3">
      <c r="C13" s="4" t="s">
        <v>49</v>
      </c>
      <c r="D13">
        <v>15</v>
      </c>
      <c r="G13" s="4" t="s">
        <v>49</v>
      </c>
      <c r="H13" s="2">
        <v>39.733333333333334</v>
      </c>
      <c r="J13" s="4" t="s">
        <v>49</v>
      </c>
      <c r="K13" s="2">
        <v>5</v>
      </c>
      <c r="O13" s="11" t="str">
        <f>O8</f>
        <v>Not Admitted</v>
      </c>
      <c r="P13" s="11">
        <f>GETPIVOTDATA("[Measures].[Count of Patient Admission Flag]",$O$6,"[Hospital Emergency Room Data].[Patient Admission Flag]","[Hospital Emergency Room Data].[Patient Admission Flag].&amp;[Not Admitted]")</f>
        <v>250</v>
      </c>
      <c r="Q13" s="12">
        <f>GETPIVOTDATA("[__Xl2].[Measures].[Count of Patient Admission Flag]",$O$6,"[Hospital Emergency Room Data].[Patient Admission Flag]","[Hospital Emergency Room Data].[Patient Admission Flag].&amp;[Not Admitted]")</f>
        <v>0.51546391752577314</v>
      </c>
      <c r="R13" s="9"/>
      <c r="S13" s="9"/>
      <c r="T13" s="9"/>
      <c r="U13" s="9"/>
    </row>
    <row r="14" spans="1:21" ht="13.05" customHeight="1" x14ac:dyDescent="0.3">
      <c r="C14" s="4" t="s">
        <v>50</v>
      </c>
      <c r="D14">
        <v>20</v>
      </c>
      <c r="G14" s="4" t="s">
        <v>50</v>
      </c>
      <c r="H14" s="2">
        <v>37</v>
      </c>
      <c r="J14" s="4" t="s">
        <v>50</v>
      </c>
      <c r="K14" s="2">
        <v>3</v>
      </c>
      <c r="O14" s="11" t="str">
        <f>O7</f>
        <v>Admitted</v>
      </c>
      <c r="P14" s="11">
        <f>GETPIVOTDATA("[Measures].[Count of Patient Admission Flag]",$O$6,"[Hospital Emergency Room Data].[Patient Admission Flag]","[Hospital Emergency Room Data].[Patient Admission Flag].&amp;[Admitted]")</f>
        <v>235</v>
      </c>
      <c r="Q14" s="12">
        <f>GETPIVOTDATA("[__Xl2].[Measures].[Count of Patient Admission Flag]",$O$6,"[Hospital Emergency Room Data].[Patient Admission Flag]","[Hospital Emergency Room Data].[Patient Admission Flag].&amp;[Admitted]")</f>
        <v>0.4845360824742268</v>
      </c>
      <c r="R14" s="9"/>
      <c r="S14" s="9"/>
      <c r="T14" s="9"/>
      <c r="U14" s="9"/>
    </row>
    <row r="15" spans="1:21" x14ac:dyDescent="0.3">
      <c r="A15" t="s">
        <v>3</v>
      </c>
      <c r="C15" s="4" t="s">
        <v>51</v>
      </c>
      <c r="D15">
        <v>21</v>
      </c>
      <c r="G15" s="4" t="s">
        <v>51</v>
      </c>
      <c r="H15" s="2">
        <v>35.61904761904762</v>
      </c>
      <c r="J15" s="4" t="s">
        <v>51</v>
      </c>
      <c r="K15" s="2">
        <v>4.9090909090909092</v>
      </c>
    </row>
    <row r="16" spans="1:21" x14ac:dyDescent="0.3">
      <c r="A16" s="2">
        <v>4.7092198581560281</v>
      </c>
      <c r="C16" s="4" t="s">
        <v>52</v>
      </c>
      <c r="D16">
        <v>17</v>
      </c>
      <c r="G16" s="4" t="s">
        <v>52</v>
      </c>
      <c r="H16" s="2">
        <v>34.176470588235297</v>
      </c>
      <c r="J16" s="4" t="s">
        <v>52</v>
      </c>
      <c r="K16" s="2">
        <v>3.8333333333333335</v>
      </c>
    </row>
    <row r="17" spans="3:16" x14ac:dyDescent="0.3">
      <c r="C17" s="4" t="s">
        <v>53</v>
      </c>
      <c r="D17">
        <v>17</v>
      </c>
      <c r="G17" s="4" t="s">
        <v>53</v>
      </c>
      <c r="H17" s="2">
        <v>37.176470588235297</v>
      </c>
      <c r="J17" s="4" t="s">
        <v>53</v>
      </c>
      <c r="K17" s="2">
        <v>3.875</v>
      </c>
    </row>
    <row r="18" spans="3:16" x14ac:dyDescent="0.3">
      <c r="C18" s="4" t="s">
        <v>54</v>
      </c>
      <c r="D18">
        <v>17</v>
      </c>
      <c r="G18" s="4" t="s">
        <v>54</v>
      </c>
      <c r="H18" s="2">
        <v>36.647058823529413</v>
      </c>
      <c r="J18" s="4" t="s">
        <v>54</v>
      </c>
      <c r="K18" s="2">
        <v>4.333333333333333</v>
      </c>
    </row>
    <row r="19" spans="3:16" x14ac:dyDescent="0.3">
      <c r="C19" s="4" t="s">
        <v>55</v>
      </c>
      <c r="D19">
        <v>17</v>
      </c>
      <c r="G19" s="4" t="s">
        <v>55</v>
      </c>
      <c r="H19" s="2">
        <v>34.941176470588232</v>
      </c>
      <c r="J19" s="4" t="s">
        <v>55</v>
      </c>
      <c r="K19" s="2">
        <v>3.5</v>
      </c>
      <c r="O19" s="1" t="s">
        <v>4</v>
      </c>
      <c r="P19" t="s">
        <v>27</v>
      </c>
    </row>
    <row r="20" spans="3:16" x14ac:dyDescent="0.3">
      <c r="C20" s="4" t="s">
        <v>56</v>
      </c>
      <c r="D20">
        <v>11</v>
      </c>
      <c r="G20" s="4" t="s">
        <v>56</v>
      </c>
      <c r="H20" s="2">
        <v>44</v>
      </c>
      <c r="J20" s="4" t="s">
        <v>56</v>
      </c>
      <c r="K20" s="2">
        <v>5.4</v>
      </c>
      <c r="O20" s="4" t="s">
        <v>19</v>
      </c>
      <c r="P20" s="6">
        <v>59</v>
      </c>
    </row>
    <row r="21" spans="3:16" x14ac:dyDescent="0.3">
      <c r="C21" s="4" t="s">
        <v>57</v>
      </c>
      <c r="D21">
        <v>23</v>
      </c>
      <c r="G21" s="4" t="s">
        <v>57</v>
      </c>
      <c r="H21" s="2">
        <v>38.913043478260867</v>
      </c>
      <c r="J21" s="4" t="s">
        <v>57</v>
      </c>
      <c r="K21" s="2">
        <v>5.375</v>
      </c>
      <c r="O21" s="4" t="s">
        <v>20</v>
      </c>
      <c r="P21" s="6">
        <v>55</v>
      </c>
    </row>
    <row r="22" spans="3:16" x14ac:dyDescent="0.3">
      <c r="C22" s="4" t="s">
        <v>58</v>
      </c>
      <c r="D22">
        <v>14</v>
      </c>
      <c r="G22" s="4" t="s">
        <v>58</v>
      </c>
      <c r="H22" s="2">
        <v>31</v>
      </c>
      <c r="J22" s="4" t="s">
        <v>58</v>
      </c>
      <c r="K22" s="2">
        <v>3.3333333333333335</v>
      </c>
      <c r="O22" s="4" t="s">
        <v>21</v>
      </c>
      <c r="P22" s="6">
        <v>69</v>
      </c>
    </row>
    <row r="23" spans="3:16" x14ac:dyDescent="0.3">
      <c r="C23" s="4" t="s">
        <v>59</v>
      </c>
      <c r="D23">
        <v>22</v>
      </c>
      <c r="G23" s="4" t="s">
        <v>59</v>
      </c>
      <c r="H23" s="2">
        <v>34.227272727272727</v>
      </c>
      <c r="J23" s="4" t="s">
        <v>59</v>
      </c>
      <c r="K23" s="2">
        <v>6.2</v>
      </c>
      <c r="O23" s="4" t="s">
        <v>22</v>
      </c>
      <c r="P23" s="6">
        <v>64</v>
      </c>
    </row>
    <row r="24" spans="3:16" x14ac:dyDescent="0.3">
      <c r="C24" s="4" t="s">
        <v>60</v>
      </c>
      <c r="D24">
        <v>16</v>
      </c>
      <c r="G24" s="4" t="s">
        <v>60</v>
      </c>
      <c r="H24" s="2">
        <v>31</v>
      </c>
      <c r="J24" s="4" t="s">
        <v>60</v>
      </c>
      <c r="K24" s="2">
        <v>1.6666666666666667</v>
      </c>
      <c r="O24" s="4" t="s">
        <v>23</v>
      </c>
      <c r="P24" s="6">
        <v>56</v>
      </c>
    </row>
    <row r="25" spans="3:16" x14ac:dyDescent="0.3">
      <c r="C25" s="4" t="s">
        <v>61</v>
      </c>
      <c r="D25">
        <v>13</v>
      </c>
      <c r="G25" s="4" t="s">
        <v>61</v>
      </c>
      <c r="H25" s="2">
        <v>32.153846153846153</v>
      </c>
      <c r="J25" s="4" t="s">
        <v>61</v>
      </c>
      <c r="K25" s="2">
        <v>4.5</v>
      </c>
      <c r="O25" s="4" t="s">
        <v>24</v>
      </c>
      <c r="P25" s="6">
        <v>60</v>
      </c>
    </row>
    <row r="26" spans="3:16" x14ac:dyDescent="0.3">
      <c r="C26" s="4" t="s">
        <v>62</v>
      </c>
      <c r="D26">
        <v>14</v>
      </c>
      <c r="G26" s="4" t="s">
        <v>62</v>
      </c>
      <c r="H26" s="2">
        <v>32.785714285714285</v>
      </c>
      <c r="J26" s="4" t="s">
        <v>62</v>
      </c>
      <c r="K26" s="2">
        <v>7.666666666666667</v>
      </c>
      <c r="O26" s="4" t="s">
        <v>25</v>
      </c>
      <c r="P26" s="6">
        <v>51</v>
      </c>
    </row>
    <row r="27" spans="3:16" x14ac:dyDescent="0.3">
      <c r="C27" s="4" t="s">
        <v>63</v>
      </c>
      <c r="D27">
        <v>12</v>
      </c>
      <c r="G27" s="4" t="s">
        <v>63</v>
      </c>
      <c r="H27" s="2">
        <v>30</v>
      </c>
      <c r="J27" s="4" t="s">
        <v>63</v>
      </c>
      <c r="K27" s="2">
        <v>4.4000000000000004</v>
      </c>
      <c r="O27" s="4" t="s">
        <v>26</v>
      </c>
      <c r="P27" s="6">
        <v>71</v>
      </c>
    </row>
    <row r="28" spans="3:16" x14ac:dyDescent="0.3">
      <c r="C28" s="4" t="s">
        <v>64</v>
      </c>
      <c r="D28">
        <v>12</v>
      </c>
      <c r="G28" s="4" t="s">
        <v>64</v>
      </c>
      <c r="H28" s="2">
        <v>33.5</v>
      </c>
      <c r="J28" s="4" t="s">
        <v>64</v>
      </c>
      <c r="K28" s="2">
        <v>6.5</v>
      </c>
      <c r="O28" s="4" t="s">
        <v>5</v>
      </c>
      <c r="P28" s="6">
        <v>485</v>
      </c>
    </row>
    <row r="29" spans="3:16" x14ac:dyDescent="0.3">
      <c r="C29" s="4" t="s">
        <v>65</v>
      </c>
      <c r="D29">
        <v>20</v>
      </c>
      <c r="G29" s="4" t="s">
        <v>65</v>
      </c>
      <c r="H29" s="2">
        <v>32.950000000000003</v>
      </c>
      <c r="J29" s="4" t="s">
        <v>65</v>
      </c>
      <c r="K29" s="2">
        <v>5</v>
      </c>
    </row>
    <row r="30" spans="3:16" x14ac:dyDescent="0.3">
      <c r="C30" s="4" t="s">
        <v>66</v>
      </c>
      <c r="D30">
        <v>19</v>
      </c>
      <c r="G30" s="4" t="s">
        <v>66</v>
      </c>
      <c r="H30" s="2">
        <v>35.842105263157897</v>
      </c>
      <c r="J30" s="4" t="s">
        <v>66</v>
      </c>
      <c r="K30" s="2">
        <v>5.25</v>
      </c>
    </row>
    <row r="31" spans="3:16" x14ac:dyDescent="0.3">
      <c r="C31" s="4" t="s">
        <v>67</v>
      </c>
      <c r="D31">
        <v>13</v>
      </c>
      <c r="G31" s="4" t="s">
        <v>67</v>
      </c>
      <c r="H31" s="2">
        <v>33.846153846153847</v>
      </c>
      <c r="J31" s="4" t="s">
        <v>67</v>
      </c>
      <c r="K31" s="2">
        <v>4.75</v>
      </c>
    </row>
    <row r="32" spans="3:16" x14ac:dyDescent="0.3">
      <c r="C32" s="4" t="s">
        <v>68</v>
      </c>
      <c r="D32">
        <v>15</v>
      </c>
      <c r="G32" s="4" t="s">
        <v>68</v>
      </c>
      <c r="H32" s="2">
        <v>39.06666666666667</v>
      </c>
      <c r="J32" s="4" t="s">
        <v>68</v>
      </c>
      <c r="K32" s="2">
        <v>5</v>
      </c>
    </row>
    <row r="33" spans="3:19" x14ac:dyDescent="0.3">
      <c r="C33" s="4" t="s">
        <v>69</v>
      </c>
      <c r="D33">
        <v>19</v>
      </c>
      <c r="G33" s="4" t="s">
        <v>69</v>
      </c>
      <c r="H33" s="2">
        <v>36.684210526315788</v>
      </c>
      <c r="J33" s="4" t="s">
        <v>69</v>
      </c>
      <c r="K33" s="2">
        <v>4</v>
      </c>
      <c r="O33" s="1" t="s">
        <v>4</v>
      </c>
      <c r="P33" t="s">
        <v>28</v>
      </c>
      <c r="R33" s="1" t="s">
        <v>4</v>
      </c>
      <c r="S33" t="s">
        <v>33</v>
      </c>
    </row>
    <row r="34" spans="3:19" x14ac:dyDescent="0.3">
      <c r="C34" s="4" t="s">
        <v>70</v>
      </c>
      <c r="D34">
        <v>17</v>
      </c>
      <c r="G34" s="4" t="s">
        <v>70</v>
      </c>
      <c r="H34" s="2">
        <v>33.764705882352942</v>
      </c>
      <c r="J34" s="4" t="s">
        <v>70</v>
      </c>
      <c r="K34" s="2">
        <v>5.333333333333333</v>
      </c>
      <c r="O34" s="4" t="s">
        <v>30</v>
      </c>
      <c r="P34" s="6">
        <v>297</v>
      </c>
      <c r="R34" s="4" t="s">
        <v>31</v>
      </c>
      <c r="S34" s="6">
        <v>239</v>
      </c>
    </row>
    <row r="35" spans="3:19" x14ac:dyDescent="0.3">
      <c r="C35" s="4" t="s">
        <v>71</v>
      </c>
      <c r="D35">
        <v>15</v>
      </c>
      <c r="G35" s="4" t="s">
        <v>71</v>
      </c>
      <c r="H35" s="2">
        <v>34.533333333333331</v>
      </c>
      <c r="J35" s="4" t="s">
        <v>71</v>
      </c>
      <c r="K35" s="2">
        <v>6</v>
      </c>
      <c r="O35" s="4" t="s">
        <v>29</v>
      </c>
      <c r="P35" s="6">
        <v>188</v>
      </c>
      <c r="R35" s="4" t="s">
        <v>32</v>
      </c>
      <c r="S35" s="6">
        <v>246</v>
      </c>
    </row>
    <row r="36" spans="3:19" x14ac:dyDescent="0.3">
      <c r="C36" s="4" t="s">
        <v>72</v>
      </c>
      <c r="D36">
        <v>16</v>
      </c>
      <c r="G36" s="4" t="s">
        <v>72</v>
      </c>
      <c r="H36" s="2">
        <v>42.125</v>
      </c>
      <c r="J36" s="4" t="s">
        <v>72</v>
      </c>
      <c r="K36" s="2">
        <v>6.333333333333333</v>
      </c>
      <c r="O36" s="4" t="s">
        <v>5</v>
      </c>
      <c r="P36" s="6">
        <v>485</v>
      </c>
      <c r="R36" s="4" t="s">
        <v>5</v>
      </c>
      <c r="S36" s="6">
        <v>485</v>
      </c>
    </row>
    <row r="37" spans="3:19" x14ac:dyDescent="0.3">
      <c r="C37" s="4" t="s">
        <v>5</v>
      </c>
      <c r="D37">
        <v>485</v>
      </c>
      <c r="G37" s="4" t="s">
        <v>5</v>
      </c>
      <c r="H37" s="2">
        <v>35.507216494845359</v>
      </c>
      <c r="J37" s="4" t="s">
        <v>5</v>
      </c>
      <c r="K37" s="2">
        <v>4.7092198581560281</v>
      </c>
    </row>
    <row r="39" spans="3:19" x14ac:dyDescent="0.3">
      <c r="N39" s="1" t="s">
        <v>4</v>
      </c>
      <c r="R39" s="1" t="s">
        <v>4</v>
      </c>
      <c r="S39" t="s">
        <v>42</v>
      </c>
    </row>
    <row r="40" spans="3:19" x14ac:dyDescent="0.3">
      <c r="N40" s="4" t="s">
        <v>73</v>
      </c>
      <c r="R40" s="4" t="s">
        <v>41</v>
      </c>
      <c r="S40" s="6">
        <v>2</v>
      </c>
    </row>
    <row r="41" spans="3:19" x14ac:dyDescent="0.3">
      <c r="N41" s="4" t="s">
        <v>5</v>
      </c>
      <c r="R41" s="4" t="s">
        <v>40</v>
      </c>
      <c r="S41" s="6">
        <v>11</v>
      </c>
    </row>
    <row r="42" spans="3:19" x14ac:dyDescent="0.3">
      <c r="R42" s="4" t="s">
        <v>37</v>
      </c>
      <c r="S42" s="6">
        <v>12</v>
      </c>
    </row>
    <row r="43" spans="3:19" x14ac:dyDescent="0.3">
      <c r="R43" s="4" t="s">
        <v>35</v>
      </c>
      <c r="S43" s="6">
        <v>12</v>
      </c>
    </row>
    <row r="44" spans="3:19" x14ac:dyDescent="0.3">
      <c r="R44" s="4" t="s">
        <v>34</v>
      </c>
      <c r="S44" s="6">
        <v>13</v>
      </c>
    </row>
    <row r="45" spans="3:19" x14ac:dyDescent="0.3">
      <c r="R45" s="4" t="s">
        <v>39</v>
      </c>
      <c r="S45" s="6">
        <v>53</v>
      </c>
    </row>
    <row r="46" spans="3:19" x14ac:dyDescent="0.3">
      <c r="R46" s="4" t="s">
        <v>36</v>
      </c>
      <c r="S46" s="6">
        <v>91</v>
      </c>
    </row>
    <row r="47" spans="3:19" x14ac:dyDescent="0.3">
      <c r="R47" s="4" t="s">
        <v>38</v>
      </c>
      <c r="S47" s="6">
        <v>291</v>
      </c>
    </row>
    <row r="48" spans="3:19" x14ac:dyDescent="0.3">
      <c r="R48" s="4" t="s">
        <v>5</v>
      </c>
      <c r="S48" s="6">
        <v>485</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91755-F3DE-453D-96D5-4DBC8EBDD809}">
  <dimension ref="A1:O22"/>
  <sheetViews>
    <sheetView showGridLines="0" tabSelected="1" zoomScale="125" zoomScaleNormal="167" workbookViewId="0">
      <selection activeCell="N3" sqref="N3"/>
    </sheetView>
  </sheetViews>
  <sheetFormatPr defaultRowHeight="14.4" x14ac:dyDescent="0.3"/>
  <sheetData>
    <row r="1" spans="1:15" x14ac:dyDescent="0.3">
      <c r="A1" s="3"/>
      <c r="B1" s="3"/>
      <c r="C1" s="3"/>
      <c r="D1" s="3"/>
      <c r="E1" s="3"/>
      <c r="F1" s="3"/>
      <c r="G1" s="3"/>
      <c r="H1" s="3"/>
      <c r="I1" s="3"/>
      <c r="J1" s="3"/>
      <c r="K1" s="3"/>
      <c r="L1" s="3"/>
      <c r="M1" s="3"/>
      <c r="N1" s="3"/>
      <c r="O1" s="3"/>
    </row>
    <row r="2" spans="1:15" x14ac:dyDescent="0.3">
      <c r="A2" s="3"/>
      <c r="B2" s="3"/>
      <c r="C2" s="3"/>
      <c r="D2" s="3"/>
      <c r="E2" s="3"/>
      <c r="F2" s="3"/>
      <c r="G2" s="3"/>
      <c r="H2" s="3"/>
      <c r="I2" s="3"/>
      <c r="J2" s="3"/>
      <c r="K2" s="3"/>
      <c r="L2" s="3"/>
      <c r="M2" s="3"/>
      <c r="N2" s="3"/>
      <c r="O2" s="3"/>
    </row>
    <row r="3" spans="1:15" x14ac:dyDescent="0.3">
      <c r="A3" s="3"/>
      <c r="B3" s="3"/>
      <c r="C3" s="3"/>
      <c r="D3" s="3"/>
      <c r="E3" s="3"/>
      <c r="F3" s="3"/>
      <c r="G3" s="3"/>
      <c r="H3" s="3"/>
      <c r="I3" s="3"/>
      <c r="J3" s="3"/>
      <c r="K3" s="3"/>
      <c r="L3" s="3"/>
      <c r="M3" s="3"/>
      <c r="N3" s="3"/>
      <c r="O3" s="3"/>
    </row>
    <row r="4" spans="1:15" x14ac:dyDescent="0.3">
      <c r="A4" s="3"/>
      <c r="B4" s="3"/>
      <c r="C4" s="3"/>
      <c r="D4" s="3"/>
      <c r="E4" s="3"/>
      <c r="F4" s="3"/>
      <c r="G4" s="3"/>
      <c r="H4" s="3"/>
      <c r="I4" s="3"/>
      <c r="J4" s="3"/>
      <c r="K4" s="3"/>
      <c r="L4" s="3"/>
      <c r="M4" s="3"/>
      <c r="N4" s="3"/>
      <c r="O4" s="3"/>
    </row>
    <row r="5" spans="1:15" x14ac:dyDescent="0.3">
      <c r="A5" s="3"/>
      <c r="B5" s="3"/>
      <c r="C5" s="3"/>
      <c r="D5" s="3"/>
      <c r="E5" s="3"/>
      <c r="F5" s="3"/>
      <c r="G5" s="3"/>
      <c r="H5" s="3"/>
      <c r="I5" s="3"/>
      <c r="J5" s="3"/>
      <c r="K5" s="3"/>
      <c r="L5" s="3"/>
      <c r="M5" s="3"/>
      <c r="N5" s="3"/>
      <c r="O5" s="3"/>
    </row>
    <row r="6" spans="1:15" x14ac:dyDescent="0.3">
      <c r="A6" s="3"/>
      <c r="B6" s="3"/>
      <c r="C6" s="3"/>
      <c r="D6" s="3"/>
      <c r="E6" s="3"/>
      <c r="F6" s="3"/>
      <c r="G6" s="3"/>
      <c r="H6" s="3"/>
      <c r="I6" s="3"/>
      <c r="J6" s="3"/>
      <c r="K6" s="3"/>
      <c r="L6" s="3"/>
      <c r="M6" s="3"/>
      <c r="N6" s="3"/>
      <c r="O6" s="3"/>
    </row>
    <row r="7" spans="1:15" x14ac:dyDescent="0.3">
      <c r="A7" s="3"/>
      <c r="B7" s="3"/>
      <c r="C7" s="3"/>
      <c r="D7" s="3"/>
      <c r="E7" s="3"/>
      <c r="F7" s="3"/>
      <c r="G7" s="3"/>
      <c r="H7" s="3"/>
      <c r="I7" s="3"/>
      <c r="J7" s="3"/>
      <c r="K7" s="3"/>
      <c r="L7" s="3"/>
      <c r="M7" s="3"/>
      <c r="N7" s="3"/>
      <c r="O7" s="3"/>
    </row>
    <row r="8" spans="1:15" x14ac:dyDescent="0.3">
      <c r="A8" s="3"/>
      <c r="B8" s="3"/>
      <c r="C8" s="3"/>
      <c r="D8" s="3"/>
      <c r="E8" s="3"/>
      <c r="F8" s="3"/>
      <c r="G8" s="3"/>
      <c r="H8" s="3"/>
      <c r="I8" s="3"/>
      <c r="J8" s="3"/>
      <c r="K8" s="3"/>
      <c r="L8" s="3"/>
      <c r="M8" s="3"/>
      <c r="N8" s="3"/>
      <c r="O8" s="3"/>
    </row>
    <row r="9" spans="1:15" x14ac:dyDescent="0.3">
      <c r="A9" s="3"/>
      <c r="B9" s="3"/>
      <c r="C9" s="3"/>
      <c r="D9" s="3"/>
      <c r="E9" s="3"/>
      <c r="F9" s="3"/>
      <c r="G9" s="3"/>
      <c r="H9" s="3"/>
      <c r="I9" s="3"/>
      <c r="J9" s="3"/>
      <c r="K9" s="3"/>
      <c r="L9" s="3"/>
      <c r="M9" s="3"/>
      <c r="N9" s="3"/>
      <c r="O9" s="3"/>
    </row>
    <row r="10" spans="1:15" x14ac:dyDescent="0.3">
      <c r="A10" s="3"/>
      <c r="B10" s="3"/>
      <c r="C10" s="3"/>
      <c r="D10" s="3"/>
      <c r="E10" s="3"/>
      <c r="F10" s="3"/>
      <c r="G10" s="3"/>
      <c r="H10" s="3"/>
      <c r="I10" s="3"/>
      <c r="J10" s="3"/>
      <c r="K10" s="3"/>
      <c r="L10" s="3"/>
      <c r="M10" s="3"/>
      <c r="N10" s="3"/>
      <c r="O10" s="3"/>
    </row>
    <row r="11" spans="1:15" x14ac:dyDescent="0.3">
      <c r="A11" s="3"/>
      <c r="B11" s="3"/>
      <c r="C11" s="3"/>
      <c r="D11" s="3"/>
      <c r="E11" s="3"/>
      <c r="F11" s="3"/>
      <c r="G11" s="3"/>
      <c r="H11" s="3"/>
      <c r="I11" s="3"/>
      <c r="J11" s="3"/>
      <c r="K11" s="3"/>
      <c r="L11" s="3"/>
      <c r="M11" s="3"/>
      <c r="N11" s="3"/>
      <c r="O11" s="3"/>
    </row>
    <row r="12" spans="1:15" x14ac:dyDescent="0.3">
      <c r="A12" s="3"/>
      <c r="B12" s="3"/>
      <c r="C12" s="3"/>
      <c r="D12" s="3"/>
      <c r="E12" s="3"/>
      <c r="F12" s="3"/>
      <c r="G12" s="3"/>
      <c r="H12" s="3"/>
      <c r="I12" s="3"/>
      <c r="J12" s="3"/>
      <c r="K12" s="3"/>
      <c r="L12" s="3"/>
      <c r="M12" s="3"/>
      <c r="N12" s="3"/>
      <c r="O12" s="3"/>
    </row>
    <row r="13" spans="1:15" x14ac:dyDescent="0.3">
      <c r="A13" s="3"/>
      <c r="B13" s="3"/>
      <c r="C13" s="3"/>
      <c r="D13" s="3"/>
      <c r="E13" s="3"/>
      <c r="F13" s="3"/>
      <c r="G13" s="3"/>
      <c r="H13" s="3"/>
      <c r="I13" s="3"/>
      <c r="J13" s="3"/>
      <c r="K13" s="3"/>
      <c r="L13" s="3"/>
      <c r="M13" s="3"/>
      <c r="N13" s="3"/>
      <c r="O13" s="3"/>
    </row>
    <row r="14" spans="1:15" x14ac:dyDescent="0.3">
      <c r="A14" s="3"/>
      <c r="B14" s="3"/>
      <c r="C14" s="3"/>
      <c r="D14" s="3"/>
      <c r="E14" s="3"/>
      <c r="F14" s="3"/>
      <c r="G14" s="3"/>
      <c r="H14" s="3"/>
      <c r="I14" s="3"/>
      <c r="J14" s="3"/>
      <c r="K14" s="3"/>
      <c r="L14" s="3"/>
      <c r="M14" s="3"/>
      <c r="N14" s="3"/>
      <c r="O14" s="3"/>
    </row>
    <row r="15" spans="1:15" x14ac:dyDescent="0.3">
      <c r="A15" s="3"/>
      <c r="B15" s="3"/>
      <c r="C15" s="3"/>
      <c r="D15" s="3"/>
      <c r="E15" s="3"/>
      <c r="F15" s="3"/>
      <c r="G15" s="3"/>
      <c r="H15" s="3"/>
      <c r="I15" s="3"/>
      <c r="J15" s="3"/>
      <c r="K15" s="3"/>
      <c r="L15" s="3"/>
      <c r="M15" s="3"/>
      <c r="N15" s="3"/>
      <c r="O15" s="3"/>
    </row>
    <row r="16" spans="1:15" x14ac:dyDescent="0.3">
      <c r="A16" s="3"/>
      <c r="B16" s="3"/>
      <c r="C16" s="3"/>
      <c r="D16" s="3"/>
      <c r="E16" s="3"/>
      <c r="F16" s="3"/>
      <c r="G16" s="3"/>
      <c r="H16" s="3"/>
      <c r="I16" s="3"/>
      <c r="J16" s="3"/>
      <c r="K16" s="3"/>
      <c r="L16" s="3"/>
      <c r="M16" s="3"/>
      <c r="N16" s="3"/>
      <c r="O16" s="3"/>
    </row>
    <row r="17" spans="1:15" x14ac:dyDescent="0.3">
      <c r="A17" s="3"/>
      <c r="B17" s="3"/>
      <c r="C17" s="3"/>
      <c r="D17" s="3"/>
      <c r="E17" s="3"/>
      <c r="F17" s="3"/>
      <c r="G17" s="3"/>
      <c r="H17" s="3"/>
      <c r="I17" s="3"/>
      <c r="J17" s="3"/>
      <c r="K17" s="3"/>
      <c r="L17" s="3"/>
      <c r="M17" s="3"/>
      <c r="N17" s="3"/>
      <c r="O17" s="3"/>
    </row>
    <row r="18" spans="1:15" x14ac:dyDescent="0.3">
      <c r="A18" s="3"/>
      <c r="B18" s="3"/>
      <c r="C18" s="3"/>
      <c r="D18" s="3"/>
      <c r="E18" s="3"/>
      <c r="F18" s="3"/>
      <c r="G18" s="3"/>
      <c r="H18" s="3"/>
      <c r="I18" s="3"/>
      <c r="J18" s="3"/>
      <c r="K18" s="3"/>
      <c r="L18" s="3"/>
      <c r="M18" s="3"/>
      <c r="N18" s="3"/>
      <c r="O18" s="3"/>
    </row>
    <row r="19" spans="1:15" x14ac:dyDescent="0.3">
      <c r="A19" s="3"/>
      <c r="B19" s="3"/>
      <c r="C19" s="3"/>
      <c r="D19" s="3"/>
      <c r="E19" s="3"/>
      <c r="F19" s="3"/>
      <c r="G19" s="3"/>
      <c r="H19" s="3"/>
      <c r="I19" s="3"/>
      <c r="J19" s="3"/>
      <c r="K19" s="3"/>
      <c r="L19" s="3"/>
      <c r="M19" s="3"/>
      <c r="N19" s="3"/>
      <c r="O19" s="3"/>
    </row>
    <row r="20" spans="1:15" x14ac:dyDescent="0.3">
      <c r="A20" s="3"/>
      <c r="B20" s="3"/>
      <c r="C20" s="3"/>
      <c r="D20" s="3"/>
      <c r="E20" s="3"/>
      <c r="F20" s="3"/>
      <c r="G20" s="3"/>
      <c r="H20" s="3"/>
      <c r="I20" s="3"/>
      <c r="J20" s="3"/>
      <c r="K20" s="3"/>
      <c r="L20" s="3"/>
      <c r="M20" s="3"/>
      <c r="N20" s="3"/>
      <c r="O20" s="3"/>
    </row>
    <row r="21" spans="1:15" x14ac:dyDescent="0.3">
      <c r="A21" s="3"/>
      <c r="B21" s="3"/>
      <c r="C21" s="3"/>
      <c r="D21" s="3"/>
      <c r="E21" s="3"/>
      <c r="F21" s="3"/>
      <c r="G21" s="3"/>
      <c r="H21" s="3"/>
      <c r="I21" s="3"/>
      <c r="J21" s="3"/>
      <c r="K21" s="3"/>
      <c r="L21" s="3"/>
      <c r="M21" s="3"/>
      <c r="N21" s="3"/>
      <c r="O21" s="3"/>
    </row>
    <row r="22" spans="1:15" x14ac:dyDescent="0.3">
      <c r="A22" s="3"/>
      <c r="B22" s="3"/>
      <c r="C22" s="3"/>
      <c r="D22" s="3"/>
      <c r="E22" s="3"/>
      <c r="F22" s="3"/>
      <c r="G22" s="3"/>
      <c r="H22" s="3"/>
      <c r="I22" s="3"/>
      <c r="J22" s="3"/>
      <c r="K22" s="3"/>
      <c r="L22" s="3"/>
      <c r="M22" s="3"/>
      <c r="N22" s="3"/>
      <c r="O22" s="3"/>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B93A-EAF4-4FDA-8E3A-68D4DD934128}">
  <dimension ref="A1:V27"/>
  <sheetViews>
    <sheetView zoomScale="115" workbookViewId="0">
      <selection activeCell="D24" sqref="D24"/>
    </sheetView>
  </sheetViews>
  <sheetFormatPr defaultRowHeight="14.4" x14ac:dyDescent="0.3"/>
  <sheetData>
    <row r="1" spans="1:22" x14ac:dyDescent="0.3">
      <c r="A1" s="5"/>
      <c r="B1" s="5"/>
      <c r="C1" s="5"/>
      <c r="D1" s="5"/>
      <c r="E1" s="5"/>
      <c r="F1" s="5"/>
      <c r="G1" s="5"/>
      <c r="H1" s="5"/>
      <c r="I1" s="5"/>
      <c r="J1" s="5"/>
      <c r="K1" s="5"/>
      <c r="L1" s="5"/>
      <c r="M1" s="5"/>
      <c r="N1" s="5"/>
      <c r="O1" s="5"/>
      <c r="P1" s="5"/>
      <c r="Q1" s="5"/>
      <c r="R1" s="5"/>
      <c r="S1" s="5"/>
      <c r="T1" s="5"/>
      <c r="U1" s="5"/>
      <c r="V1" s="5"/>
    </row>
    <row r="2" spans="1:22" x14ac:dyDescent="0.3">
      <c r="A2" s="5"/>
      <c r="B2" s="5"/>
      <c r="C2" s="5"/>
      <c r="D2" s="5"/>
      <c r="E2" s="5"/>
      <c r="F2" s="5"/>
      <c r="G2" s="5"/>
      <c r="H2" s="5"/>
      <c r="I2" s="5"/>
      <c r="J2" s="5"/>
      <c r="K2" s="5"/>
      <c r="L2" s="5"/>
      <c r="M2" s="5"/>
      <c r="N2" s="5"/>
      <c r="O2" s="5"/>
      <c r="P2" s="5"/>
      <c r="Q2" s="5"/>
      <c r="R2" s="5"/>
      <c r="S2" s="5"/>
      <c r="T2" s="5"/>
      <c r="U2" s="5"/>
      <c r="V2" s="5"/>
    </row>
    <row r="3" spans="1:22" x14ac:dyDescent="0.3">
      <c r="A3" s="5"/>
      <c r="B3" s="5"/>
      <c r="C3" s="5"/>
      <c r="D3" s="5"/>
      <c r="E3" s="5"/>
      <c r="F3" s="5"/>
      <c r="G3" s="5"/>
      <c r="H3" s="5"/>
      <c r="I3" s="5"/>
      <c r="J3" s="5"/>
      <c r="K3" s="5"/>
      <c r="L3" s="5"/>
      <c r="M3" s="5"/>
      <c r="N3" s="5"/>
      <c r="O3" s="5"/>
      <c r="P3" s="5"/>
      <c r="Q3" s="5"/>
      <c r="R3" s="5"/>
      <c r="S3" s="5"/>
      <c r="T3" s="5"/>
      <c r="U3" s="5"/>
      <c r="V3" s="5"/>
    </row>
    <row r="4" spans="1:22" x14ac:dyDescent="0.3">
      <c r="A4" s="5"/>
      <c r="B4" s="5"/>
      <c r="C4" s="5"/>
      <c r="D4" s="5"/>
      <c r="E4" s="5"/>
      <c r="F4" s="5"/>
      <c r="G4" s="5"/>
      <c r="H4" s="5"/>
      <c r="I4" s="5"/>
      <c r="J4" s="5"/>
      <c r="K4" s="5"/>
      <c r="L4" s="5"/>
      <c r="M4" s="5"/>
      <c r="N4" s="5"/>
      <c r="O4" s="5"/>
      <c r="P4" s="5"/>
      <c r="Q4" s="5"/>
      <c r="R4" s="5"/>
      <c r="S4" s="5"/>
      <c r="T4" s="5"/>
      <c r="U4" s="5"/>
      <c r="V4" s="5"/>
    </row>
    <row r="5" spans="1:22" x14ac:dyDescent="0.3">
      <c r="A5" s="5"/>
      <c r="B5" s="5"/>
      <c r="C5" s="5"/>
      <c r="D5" s="5"/>
      <c r="E5" s="5"/>
      <c r="F5" s="5"/>
      <c r="G5" s="5"/>
      <c r="H5" s="5"/>
      <c r="I5" s="5"/>
      <c r="J5" s="5"/>
      <c r="K5" s="5"/>
      <c r="L5" s="5"/>
      <c r="M5" s="5"/>
      <c r="N5" s="5"/>
      <c r="O5" s="5"/>
      <c r="P5" s="5"/>
      <c r="Q5" s="5"/>
      <c r="R5" s="5"/>
      <c r="S5" s="5"/>
      <c r="T5" s="5"/>
      <c r="U5" s="5"/>
      <c r="V5" s="5"/>
    </row>
    <row r="6" spans="1:22" x14ac:dyDescent="0.3">
      <c r="A6" s="5"/>
      <c r="B6" s="5"/>
      <c r="C6" s="5"/>
      <c r="D6" s="5"/>
      <c r="E6" s="5"/>
      <c r="F6" s="5"/>
      <c r="G6" s="5"/>
      <c r="H6" s="5"/>
      <c r="I6" s="5"/>
      <c r="J6" s="5"/>
      <c r="K6" s="5"/>
      <c r="L6" s="5"/>
      <c r="M6" s="5"/>
      <c r="N6" s="5"/>
      <c r="O6" s="5"/>
      <c r="P6" s="5"/>
      <c r="Q6" s="5"/>
      <c r="R6" s="5"/>
      <c r="S6" s="5"/>
      <c r="T6" s="5"/>
      <c r="U6" s="5"/>
      <c r="V6" s="5"/>
    </row>
    <row r="7" spans="1:22" x14ac:dyDescent="0.3">
      <c r="A7" s="5"/>
      <c r="B7" s="5"/>
      <c r="C7" s="5"/>
      <c r="D7" s="5"/>
      <c r="E7" s="5"/>
      <c r="F7" s="5"/>
      <c r="G7" s="5"/>
      <c r="H7" s="5"/>
      <c r="I7" s="5"/>
      <c r="J7" s="5"/>
      <c r="K7" s="5"/>
      <c r="L7" s="5"/>
      <c r="M7" s="5"/>
      <c r="N7" s="5"/>
      <c r="O7" s="5"/>
      <c r="P7" s="5"/>
      <c r="Q7" s="5"/>
      <c r="R7" s="5"/>
      <c r="S7" s="5"/>
      <c r="T7" s="5"/>
      <c r="U7" s="5"/>
      <c r="V7" s="5"/>
    </row>
    <row r="8" spans="1:22" x14ac:dyDescent="0.3">
      <c r="A8" s="5"/>
      <c r="B8" s="5"/>
      <c r="C8" s="5"/>
      <c r="D8" s="5"/>
      <c r="E8" s="5"/>
      <c r="F8" s="5"/>
      <c r="G8" s="5"/>
      <c r="H8" s="5"/>
      <c r="I8" s="5"/>
      <c r="J8" s="5"/>
      <c r="K8" s="5"/>
      <c r="L8" s="5"/>
      <c r="M8" s="5"/>
      <c r="N8" s="5"/>
      <c r="O8" s="5"/>
      <c r="P8" s="5"/>
      <c r="Q8" s="5"/>
      <c r="R8" s="5"/>
      <c r="S8" s="5"/>
      <c r="T8" s="5"/>
      <c r="U8" s="5"/>
      <c r="V8" s="5"/>
    </row>
    <row r="9" spans="1:22" x14ac:dyDescent="0.3">
      <c r="A9" s="5"/>
      <c r="B9" s="5"/>
      <c r="C9" s="5"/>
      <c r="D9" s="5"/>
      <c r="E9" s="5"/>
      <c r="F9" s="5"/>
      <c r="G9" s="5"/>
      <c r="H9" s="5"/>
      <c r="I9" s="5"/>
      <c r="J9" s="5"/>
      <c r="K9" s="5"/>
      <c r="L9" s="5"/>
      <c r="M9" s="5"/>
      <c r="N9" s="5"/>
      <c r="O9" s="5"/>
      <c r="P9" s="5"/>
      <c r="Q9" s="5"/>
      <c r="R9" s="5"/>
      <c r="S9" s="5"/>
      <c r="T9" s="5"/>
      <c r="U9" s="5"/>
      <c r="V9" s="5"/>
    </row>
    <row r="10" spans="1:22" x14ac:dyDescent="0.3">
      <c r="A10" s="5"/>
      <c r="B10" s="5"/>
      <c r="C10" s="5"/>
      <c r="D10" s="5"/>
      <c r="E10" s="5"/>
      <c r="F10" s="5"/>
      <c r="G10" s="5"/>
      <c r="H10" s="5"/>
      <c r="I10" s="5"/>
      <c r="J10" s="5"/>
      <c r="K10" s="5"/>
      <c r="L10" s="5"/>
      <c r="M10" s="5"/>
      <c r="N10" s="5"/>
      <c r="O10" s="5"/>
      <c r="P10" s="5"/>
      <c r="Q10" s="5"/>
      <c r="R10" s="5"/>
      <c r="S10" s="5"/>
      <c r="T10" s="5"/>
      <c r="U10" s="5"/>
      <c r="V10" s="5"/>
    </row>
    <row r="11" spans="1:22" x14ac:dyDescent="0.3">
      <c r="A11" s="5"/>
      <c r="B11" s="5"/>
      <c r="C11" s="5"/>
      <c r="D11" s="5"/>
      <c r="E11" s="5"/>
      <c r="F11" s="5"/>
      <c r="G11" s="5"/>
      <c r="H11" s="5"/>
      <c r="I11" s="5"/>
      <c r="J11" s="5"/>
      <c r="K11" s="5"/>
      <c r="L11" s="5"/>
      <c r="M11" s="5"/>
      <c r="N11" s="5"/>
      <c r="O11" s="5"/>
      <c r="P11" s="5"/>
      <c r="Q11" s="5"/>
      <c r="R11" s="5"/>
      <c r="S11" s="5"/>
      <c r="T11" s="5"/>
      <c r="U11" s="5"/>
      <c r="V11" s="5"/>
    </row>
    <row r="12" spans="1:22" x14ac:dyDescent="0.3">
      <c r="A12" s="5"/>
      <c r="B12" s="5"/>
      <c r="C12" s="5"/>
      <c r="D12" s="5"/>
      <c r="E12" s="5"/>
      <c r="F12" s="5"/>
      <c r="G12" s="5"/>
      <c r="H12" s="5"/>
      <c r="I12" s="5"/>
      <c r="J12" s="5"/>
      <c r="K12" s="5"/>
      <c r="L12" s="5"/>
      <c r="M12" s="5"/>
      <c r="N12" s="5"/>
      <c r="O12" s="5"/>
      <c r="P12" s="5"/>
      <c r="Q12" s="5"/>
      <c r="R12" s="5"/>
      <c r="S12" s="5"/>
      <c r="T12" s="5"/>
      <c r="U12" s="5"/>
      <c r="V12" s="5"/>
    </row>
    <row r="13" spans="1:22" x14ac:dyDescent="0.3">
      <c r="A13" s="5"/>
      <c r="B13" s="5"/>
      <c r="C13" s="5"/>
      <c r="D13" s="5"/>
      <c r="E13" s="5"/>
      <c r="F13" s="5"/>
      <c r="G13" s="5"/>
      <c r="H13" s="5"/>
      <c r="I13" s="5"/>
      <c r="J13" s="5"/>
      <c r="K13" s="5"/>
      <c r="L13" s="5"/>
      <c r="M13" s="5"/>
      <c r="N13" s="5"/>
      <c r="O13" s="5"/>
      <c r="P13" s="5"/>
      <c r="Q13" s="5"/>
      <c r="R13" s="5"/>
      <c r="S13" s="5"/>
      <c r="T13" s="5"/>
      <c r="U13" s="5"/>
      <c r="V13" s="5"/>
    </row>
    <row r="14" spans="1:22" x14ac:dyDescent="0.3">
      <c r="A14" s="5"/>
      <c r="B14" s="5"/>
      <c r="C14" s="5"/>
      <c r="D14" s="5"/>
      <c r="E14" s="5"/>
      <c r="F14" s="5"/>
      <c r="G14" s="5"/>
      <c r="H14" s="5"/>
      <c r="I14" s="5"/>
      <c r="J14" s="5"/>
      <c r="K14" s="5"/>
      <c r="L14" s="5"/>
      <c r="M14" s="5"/>
      <c r="N14" s="5"/>
      <c r="O14" s="5"/>
      <c r="P14" s="5"/>
      <c r="Q14" s="5"/>
      <c r="R14" s="5"/>
      <c r="S14" s="5"/>
      <c r="T14" s="5"/>
      <c r="U14" s="5"/>
      <c r="V14" s="5"/>
    </row>
    <row r="15" spans="1:22" x14ac:dyDescent="0.3">
      <c r="A15" s="5"/>
      <c r="B15" s="5"/>
      <c r="C15" s="5"/>
      <c r="D15" s="5"/>
      <c r="E15" s="5"/>
      <c r="F15" s="5"/>
      <c r="G15" s="5"/>
      <c r="H15" s="5"/>
      <c r="I15" s="5"/>
      <c r="J15" s="5"/>
      <c r="K15" s="5"/>
      <c r="L15" s="5"/>
      <c r="M15" s="5"/>
      <c r="N15" s="5"/>
      <c r="O15" s="5"/>
      <c r="P15" s="5"/>
      <c r="Q15" s="5"/>
      <c r="R15" s="5"/>
      <c r="S15" s="5"/>
      <c r="T15" s="5"/>
      <c r="U15" s="5"/>
      <c r="V15" s="5"/>
    </row>
    <row r="16" spans="1:22" x14ac:dyDescent="0.3">
      <c r="A16" s="5"/>
      <c r="B16" s="5"/>
      <c r="C16" s="5"/>
      <c r="D16" s="5"/>
      <c r="E16" s="5"/>
      <c r="F16" s="5"/>
      <c r="G16" s="5"/>
      <c r="H16" s="5"/>
      <c r="I16" s="5"/>
      <c r="J16" s="5"/>
      <c r="K16" s="5"/>
      <c r="L16" s="5"/>
      <c r="M16" s="5"/>
      <c r="N16" s="5"/>
      <c r="O16" s="5"/>
      <c r="P16" s="5"/>
      <c r="Q16" s="5"/>
      <c r="R16" s="5"/>
      <c r="S16" s="5"/>
      <c r="T16" s="5"/>
      <c r="U16" s="5"/>
      <c r="V16" s="5"/>
    </row>
    <row r="17" spans="1:22" x14ac:dyDescent="0.3">
      <c r="A17" s="5"/>
      <c r="B17" s="5"/>
      <c r="C17" s="5"/>
      <c r="D17" s="5"/>
      <c r="E17" s="5"/>
      <c r="F17" s="5"/>
      <c r="G17" s="5"/>
      <c r="H17" s="5"/>
      <c r="I17" s="5"/>
      <c r="J17" s="5"/>
      <c r="K17" s="5"/>
      <c r="L17" s="5"/>
      <c r="M17" s="5"/>
      <c r="N17" s="5"/>
      <c r="O17" s="5"/>
      <c r="P17" s="5"/>
      <c r="Q17" s="5"/>
      <c r="R17" s="5"/>
      <c r="S17" s="5"/>
      <c r="T17" s="5"/>
      <c r="U17" s="5"/>
      <c r="V17" s="5"/>
    </row>
    <row r="18" spans="1:22" x14ac:dyDescent="0.3">
      <c r="A18" s="5"/>
      <c r="B18" s="5"/>
      <c r="C18" s="5"/>
      <c r="D18" s="5"/>
      <c r="E18" s="5"/>
      <c r="F18" s="5"/>
      <c r="G18" s="5"/>
      <c r="H18" s="5"/>
      <c r="I18" s="5"/>
      <c r="J18" s="5"/>
      <c r="K18" s="5"/>
      <c r="L18" s="5"/>
      <c r="M18" s="5"/>
      <c r="N18" s="5"/>
      <c r="O18" s="5"/>
      <c r="P18" s="5"/>
      <c r="Q18" s="5"/>
      <c r="R18" s="5"/>
      <c r="S18" s="5"/>
      <c r="T18" s="5"/>
      <c r="U18" s="5"/>
      <c r="V18" s="5"/>
    </row>
    <row r="19" spans="1:22" x14ac:dyDescent="0.3">
      <c r="A19" s="5"/>
      <c r="B19" s="5"/>
      <c r="C19" s="5"/>
      <c r="D19" s="5"/>
      <c r="E19" s="5"/>
      <c r="F19" s="5"/>
      <c r="G19" s="5"/>
      <c r="H19" s="5"/>
      <c r="I19" s="5"/>
      <c r="J19" s="5"/>
      <c r="K19" s="5"/>
      <c r="L19" s="5"/>
      <c r="M19" s="5"/>
      <c r="N19" s="5"/>
      <c r="O19" s="5"/>
      <c r="P19" s="5"/>
      <c r="Q19" s="5"/>
      <c r="R19" s="5"/>
      <c r="S19" s="5"/>
      <c r="T19" s="5"/>
      <c r="U19" s="5"/>
      <c r="V19" s="5"/>
    </row>
    <row r="20" spans="1:22" x14ac:dyDescent="0.3">
      <c r="A20" s="5"/>
      <c r="B20" s="5"/>
      <c r="C20" s="5"/>
      <c r="D20" s="5"/>
      <c r="E20" s="5"/>
      <c r="F20" s="5"/>
      <c r="G20" s="5"/>
      <c r="H20" s="5"/>
      <c r="I20" s="5"/>
      <c r="J20" s="5"/>
      <c r="K20" s="5"/>
      <c r="L20" s="5"/>
      <c r="M20" s="5"/>
      <c r="N20" s="5"/>
      <c r="O20" s="5"/>
      <c r="P20" s="5"/>
      <c r="Q20" s="5"/>
      <c r="R20" s="5"/>
      <c r="S20" s="5"/>
      <c r="T20" s="5"/>
      <c r="U20" s="5"/>
      <c r="V20" s="5"/>
    </row>
    <row r="21" spans="1:22" x14ac:dyDescent="0.3">
      <c r="A21" s="5"/>
      <c r="B21" s="5"/>
      <c r="C21" s="5"/>
      <c r="D21" s="5"/>
      <c r="E21" s="5"/>
      <c r="F21" s="5"/>
      <c r="G21" s="5"/>
      <c r="H21" s="5"/>
      <c r="I21" s="5"/>
      <c r="J21" s="5"/>
      <c r="K21" s="5"/>
      <c r="L21" s="5"/>
      <c r="M21" s="5"/>
      <c r="N21" s="5"/>
      <c r="O21" s="5"/>
      <c r="P21" s="5"/>
      <c r="Q21" s="5"/>
      <c r="R21" s="5"/>
      <c r="S21" s="5"/>
      <c r="T21" s="5"/>
      <c r="U21" s="5"/>
      <c r="V21" s="5"/>
    </row>
    <row r="22" spans="1:22" x14ac:dyDescent="0.3">
      <c r="A22" s="5"/>
      <c r="B22" s="5"/>
      <c r="C22" s="5"/>
      <c r="D22" s="5"/>
      <c r="E22" s="5"/>
      <c r="F22" s="5"/>
      <c r="G22" s="5"/>
      <c r="H22" s="5"/>
      <c r="I22" s="5"/>
      <c r="J22" s="5"/>
      <c r="K22" s="5"/>
      <c r="L22" s="5"/>
      <c r="M22" s="5"/>
      <c r="N22" s="5"/>
      <c r="O22" s="5"/>
      <c r="P22" s="5"/>
      <c r="Q22" s="5"/>
      <c r="R22" s="5"/>
      <c r="S22" s="5"/>
      <c r="T22" s="5"/>
      <c r="U22" s="5"/>
      <c r="V22" s="5"/>
    </row>
    <row r="23" spans="1:22" x14ac:dyDescent="0.3">
      <c r="A23" s="13" t="s">
        <v>10</v>
      </c>
      <c r="B23" s="13"/>
      <c r="C23" s="13"/>
      <c r="D23" s="13"/>
      <c r="E23" s="13"/>
      <c r="F23" s="13"/>
      <c r="G23" s="13"/>
      <c r="H23" s="13"/>
      <c r="I23" s="13"/>
      <c r="J23" s="13"/>
      <c r="K23" s="13"/>
      <c r="L23" s="13"/>
      <c r="M23" s="13"/>
      <c r="N23" s="13"/>
      <c r="O23" s="13"/>
      <c r="P23" s="13"/>
      <c r="Q23" s="13"/>
      <c r="R23" s="13"/>
      <c r="S23" s="13"/>
      <c r="T23" s="13"/>
      <c r="U23" s="5"/>
      <c r="V23" s="5"/>
    </row>
    <row r="24" spans="1:22" x14ac:dyDescent="0.3">
      <c r="A24" s="5"/>
      <c r="B24" s="5"/>
      <c r="C24" s="5"/>
      <c r="D24" s="5"/>
      <c r="E24" s="5"/>
      <c r="F24" s="5"/>
      <c r="G24" s="5"/>
      <c r="H24" s="5"/>
      <c r="I24" s="5"/>
      <c r="J24" s="5"/>
      <c r="K24" s="5"/>
      <c r="L24" s="5"/>
      <c r="M24" s="5"/>
      <c r="N24" s="5"/>
      <c r="O24" s="5"/>
      <c r="P24" s="5"/>
      <c r="Q24" s="5"/>
      <c r="R24" s="5"/>
      <c r="S24" s="5"/>
      <c r="T24" s="5"/>
      <c r="U24" s="5"/>
      <c r="V24" s="5"/>
    </row>
    <row r="25" spans="1:22" x14ac:dyDescent="0.3">
      <c r="A25" s="5"/>
      <c r="B25" s="5"/>
      <c r="C25" s="5"/>
      <c r="D25" s="5"/>
      <c r="E25" s="5"/>
      <c r="F25" s="5"/>
      <c r="G25" s="5"/>
      <c r="H25" s="5"/>
      <c r="I25" s="5"/>
      <c r="J25" s="5"/>
      <c r="K25" s="5"/>
      <c r="L25" s="5"/>
      <c r="M25" s="5"/>
      <c r="N25" s="5"/>
      <c r="O25" s="5"/>
      <c r="P25" s="5"/>
      <c r="Q25" s="5"/>
      <c r="R25" s="5"/>
      <c r="S25" s="5"/>
      <c r="T25" s="5"/>
      <c r="U25" s="5"/>
      <c r="V25" s="5"/>
    </row>
    <row r="26" spans="1:22" x14ac:dyDescent="0.3">
      <c r="A26" s="5"/>
      <c r="B26" s="5"/>
      <c r="C26" s="5"/>
      <c r="D26" s="5"/>
      <c r="E26" s="5"/>
      <c r="F26" s="5"/>
      <c r="G26" s="5"/>
      <c r="H26" s="5"/>
      <c r="I26" s="5"/>
      <c r="J26" s="5"/>
      <c r="K26" s="5"/>
      <c r="L26" s="5"/>
      <c r="M26" s="5"/>
      <c r="N26" s="5"/>
      <c r="O26" s="5"/>
      <c r="P26" s="5"/>
      <c r="Q26" s="5"/>
      <c r="R26" s="5"/>
      <c r="S26" s="5"/>
      <c r="T26" s="5"/>
      <c r="U26" s="5"/>
      <c r="V26" s="5"/>
    </row>
    <row r="27" spans="1:22" x14ac:dyDescent="0.3">
      <c r="A27" s="5"/>
      <c r="B27" s="5"/>
      <c r="C27" s="5"/>
      <c r="D27" s="5"/>
      <c r="E27" s="5"/>
      <c r="F27" s="5"/>
      <c r="G27" s="5"/>
      <c r="H27" s="5"/>
      <c r="I27" s="5"/>
      <c r="J27" s="5"/>
      <c r="K27" s="5"/>
      <c r="L27" s="5"/>
      <c r="M27" s="5"/>
      <c r="N27" s="5"/>
      <c r="O27" s="5"/>
      <c r="P27" s="5"/>
      <c r="Q27" s="5"/>
      <c r="R27" s="5"/>
      <c r="S27" s="5"/>
      <c r="T27" s="5"/>
      <c r="U27" s="5"/>
      <c r="V27" s="5"/>
    </row>
  </sheetData>
  <mergeCells count="1">
    <mergeCell ref="A23:T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6CED-6B7C-44EF-A1BB-51E65323E3F8}">
  <dimension ref="A1:T32"/>
  <sheetViews>
    <sheetView zoomScale="121" zoomScaleNormal="99" workbookViewId="0"/>
  </sheetViews>
  <sheetFormatPr defaultRowHeight="14.4" x14ac:dyDescent="0.3"/>
  <cols>
    <col min="4" max="4" width="81.88671875" bestFit="1" customWidth="1"/>
    <col min="18" max="20" width="8.88671875" style="5"/>
  </cols>
  <sheetData>
    <row r="1" spans="1:17" x14ac:dyDescent="0.3">
      <c r="A1" s="5"/>
      <c r="B1" s="5"/>
      <c r="C1" s="5"/>
      <c r="D1" s="5"/>
      <c r="E1" s="5"/>
      <c r="F1" s="5"/>
      <c r="G1" s="5"/>
      <c r="H1" s="5"/>
      <c r="I1" s="5"/>
      <c r="J1" s="5"/>
      <c r="K1" s="5"/>
      <c r="L1" s="5"/>
      <c r="M1" s="5"/>
      <c r="N1" s="5"/>
      <c r="O1" s="5"/>
      <c r="P1" s="5"/>
      <c r="Q1" s="5"/>
    </row>
    <row r="2" spans="1:17" x14ac:dyDescent="0.3">
      <c r="A2" s="5"/>
      <c r="B2" s="5"/>
      <c r="C2" s="5"/>
      <c r="D2" s="5"/>
      <c r="E2" s="5"/>
      <c r="F2" s="5"/>
      <c r="G2" s="5"/>
      <c r="H2" s="5"/>
      <c r="I2" s="5"/>
      <c r="J2" s="5"/>
      <c r="K2" s="5"/>
      <c r="L2" s="5"/>
      <c r="M2" s="5"/>
      <c r="N2" s="5"/>
      <c r="O2" s="5"/>
      <c r="P2" s="5"/>
      <c r="Q2" s="5"/>
    </row>
    <row r="3" spans="1:17" x14ac:dyDescent="0.3">
      <c r="A3" s="5"/>
      <c r="B3" s="5"/>
      <c r="C3" s="5"/>
      <c r="D3" s="5"/>
      <c r="E3" s="5"/>
      <c r="F3" s="5"/>
      <c r="G3" s="5"/>
      <c r="H3" s="5"/>
      <c r="I3" s="5"/>
      <c r="J3" s="5"/>
      <c r="K3" s="5"/>
      <c r="L3" s="5"/>
      <c r="M3" s="5"/>
      <c r="N3" s="5"/>
      <c r="O3" s="5"/>
      <c r="P3" s="5"/>
      <c r="Q3" s="5"/>
    </row>
    <row r="4" spans="1:17" x14ac:dyDescent="0.3">
      <c r="A4" s="5"/>
      <c r="B4" s="5"/>
      <c r="C4" s="5"/>
      <c r="D4" s="5"/>
      <c r="E4" s="5"/>
      <c r="F4" s="5"/>
      <c r="G4" s="5"/>
      <c r="H4" s="5"/>
      <c r="I4" s="5"/>
      <c r="J4" s="5"/>
      <c r="K4" s="5"/>
      <c r="L4" s="5"/>
      <c r="M4" s="5"/>
      <c r="N4" s="5"/>
      <c r="O4" s="5"/>
      <c r="P4" s="5"/>
      <c r="Q4" s="5"/>
    </row>
    <row r="5" spans="1:17" x14ac:dyDescent="0.3">
      <c r="A5" s="5"/>
      <c r="B5" s="5"/>
      <c r="C5" s="5"/>
      <c r="D5" s="5"/>
      <c r="E5" s="5"/>
      <c r="F5" s="5"/>
      <c r="G5" s="5"/>
      <c r="H5" s="5"/>
      <c r="I5" s="5"/>
      <c r="J5" s="5"/>
      <c r="K5" s="5"/>
      <c r="L5" s="5"/>
      <c r="M5" s="5"/>
      <c r="N5" s="5"/>
      <c r="O5" s="5"/>
      <c r="P5" s="5"/>
      <c r="Q5" s="5"/>
    </row>
    <row r="6" spans="1:17" x14ac:dyDescent="0.3">
      <c r="A6" s="5"/>
      <c r="B6" s="5"/>
      <c r="C6" s="5"/>
      <c r="D6" s="5"/>
      <c r="E6" s="5"/>
      <c r="F6" s="5"/>
      <c r="G6" s="5"/>
      <c r="H6" s="5"/>
      <c r="I6" s="5"/>
      <c r="J6" s="5"/>
      <c r="K6" s="5"/>
      <c r="L6" s="5"/>
      <c r="M6" s="5"/>
      <c r="N6" s="5"/>
      <c r="O6" s="5"/>
      <c r="P6" s="5"/>
      <c r="Q6" s="5"/>
    </row>
    <row r="7" spans="1:17" x14ac:dyDescent="0.3">
      <c r="A7" s="5"/>
      <c r="B7" s="5"/>
      <c r="C7" s="5"/>
      <c r="D7" s="5"/>
      <c r="E7" s="5"/>
      <c r="F7" s="5"/>
      <c r="G7" s="5"/>
      <c r="H7" s="5"/>
      <c r="I7" s="5"/>
      <c r="J7" s="5"/>
      <c r="K7" s="5"/>
      <c r="L7" s="5"/>
      <c r="M7" s="5"/>
      <c r="N7" s="5"/>
      <c r="O7" s="5"/>
      <c r="P7" s="5"/>
      <c r="Q7" s="5"/>
    </row>
    <row r="8" spans="1:17" x14ac:dyDescent="0.3">
      <c r="A8" s="5"/>
      <c r="B8" s="5"/>
      <c r="C8" s="5"/>
      <c r="D8" s="5"/>
      <c r="E8" s="5"/>
      <c r="F8" s="5"/>
      <c r="G8" s="5"/>
      <c r="H8" s="5"/>
      <c r="I8" s="5"/>
      <c r="J8" s="5"/>
      <c r="K8" s="5"/>
      <c r="L8" s="5"/>
      <c r="M8" s="5"/>
      <c r="N8" s="5"/>
      <c r="O8" s="5"/>
      <c r="P8" s="5"/>
      <c r="Q8" s="5"/>
    </row>
    <row r="9" spans="1:17" x14ac:dyDescent="0.3">
      <c r="A9" s="5"/>
      <c r="B9" s="5"/>
      <c r="C9" s="5"/>
      <c r="D9" s="5"/>
      <c r="E9" s="5"/>
      <c r="F9" s="5"/>
      <c r="G9" s="5"/>
      <c r="H9" s="5"/>
      <c r="I9" s="5"/>
      <c r="J9" s="5"/>
      <c r="K9" s="5"/>
      <c r="L9" s="5"/>
      <c r="M9" s="5"/>
      <c r="N9" s="5"/>
      <c r="O9" s="5"/>
      <c r="P9" s="5"/>
      <c r="Q9" s="5"/>
    </row>
    <row r="10" spans="1:17" x14ac:dyDescent="0.3">
      <c r="A10" s="5"/>
      <c r="B10" s="5"/>
      <c r="C10" s="5"/>
      <c r="D10" s="5"/>
      <c r="E10" s="5"/>
      <c r="F10" s="5"/>
      <c r="G10" s="5"/>
      <c r="H10" s="5"/>
      <c r="I10" s="5"/>
      <c r="J10" s="5"/>
      <c r="K10" s="5"/>
      <c r="L10" s="5"/>
      <c r="M10" s="5"/>
      <c r="N10" s="5"/>
      <c r="O10" s="5"/>
      <c r="P10" s="5"/>
      <c r="Q10" s="5"/>
    </row>
    <row r="11" spans="1:17" x14ac:dyDescent="0.3">
      <c r="A11" s="5"/>
      <c r="B11" s="5"/>
      <c r="C11" s="5"/>
      <c r="D11" s="5"/>
      <c r="E11" s="5"/>
      <c r="F11" s="5"/>
      <c r="G11" s="5"/>
      <c r="H11" s="5"/>
      <c r="I11" s="5"/>
      <c r="J11" s="5"/>
      <c r="K11" s="5"/>
      <c r="L11" s="5"/>
      <c r="M11" s="5"/>
      <c r="N11" s="5"/>
      <c r="O11" s="5"/>
      <c r="P11" s="5"/>
      <c r="Q11" s="5"/>
    </row>
    <row r="12" spans="1:17" x14ac:dyDescent="0.3">
      <c r="A12" s="5"/>
      <c r="B12" s="5"/>
      <c r="C12" s="5"/>
      <c r="D12" s="5"/>
      <c r="E12" s="5"/>
      <c r="F12" s="5"/>
      <c r="G12" s="5"/>
      <c r="H12" s="5"/>
      <c r="I12" s="5"/>
      <c r="J12" s="5"/>
      <c r="K12" s="5"/>
      <c r="L12" s="5"/>
      <c r="M12" s="5"/>
      <c r="N12" s="5"/>
      <c r="O12" s="5"/>
      <c r="P12" s="5"/>
      <c r="Q12" s="5"/>
    </row>
    <row r="13" spans="1:17" x14ac:dyDescent="0.3">
      <c r="A13" s="5"/>
      <c r="B13" s="5"/>
      <c r="C13" s="5"/>
      <c r="D13" s="5"/>
      <c r="E13" s="5"/>
      <c r="F13" s="5"/>
      <c r="G13" s="5"/>
      <c r="H13" s="5"/>
      <c r="I13" s="5"/>
      <c r="J13" s="5"/>
      <c r="K13" s="5"/>
      <c r="L13" s="5"/>
      <c r="M13" s="5"/>
      <c r="N13" s="5"/>
      <c r="O13" s="5"/>
      <c r="P13" s="5"/>
      <c r="Q13" s="5"/>
    </row>
    <row r="14" spans="1:17" x14ac:dyDescent="0.3">
      <c r="A14" s="5"/>
      <c r="B14" s="5"/>
      <c r="C14" s="5"/>
      <c r="D14" s="5"/>
      <c r="E14" s="5"/>
      <c r="F14" s="5"/>
      <c r="G14" s="5"/>
      <c r="H14" s="5"/>
      <c r="I14" s="5"/>
      <c r="J14" s="5"/>
      <c r="K14" s="5"/>
      <c r="L14" s="5"/>
      <c r="M14" s="5"/>
      <c r="N14" s="5"/>
      <c r="O14" s="5"/>
      <c r="P14" s="5"/>
      <c r="Q14" s="5"/>
    </row>
    <row r="15" spans="1:17" x14ac:dyDescent="0.3">
      <c r="A15" s="5"/>
      <c r="B15" s="5"/>
      <c r="C15" s="5"/>
      <c r="D15" s="5"/>
      <c r="E15" s="5"/>
      <c r="F15" s="5"/>
      <c r="G15" s="5"/>
      <c r="H15" s="5"/>
      <c r="I15" s="5"/>
      <c r="J15" s="5"/>
      <c r="K15" s="5"/>
      <c r="L15" s="5"/>
      <c r="M15" s="5"/>
      <c r="N15" s="5"/>
      <c r="O15" s="5"/>
      <c r="P15" s="5"/>
      <c r="Q15" s="5"/>
    </row>
    <row r="16" spans="1:17" x14ac:dyDescent="0.3">
      <c r="A16" s="5"/>
      <c r="B16" s="5"/>
      <c r="C16" s="5"/>
      <c r="D16" s="5"/>
      <c r="E16" s="5"/>
      <c r="F16" s="5"/>
      <c r="G16" s="5"/>
      <c r="H16" s="5"/>
      <c r="I16" s="5"/>
      <c r="J16" s="5"/>
      <c r="K16" s="5"/>
      <c r="L16" s="5"/>
      <c r="M16" s="5"/>
      <c r="N16" s="5"/>
      <c r="O16" s="5"/>
      <c r="P16" s="5"/>
      <c r="Q16" s="5"/>
    </row>
    <row r="17" spans="1:17" x14ac:dyDescent="0.3">
      <c r="A17" s="5"/>
      <c r="B17" s="5"/>
      <c r="C17" s="5"/>
      <c r="D17" s="5"/>
      <c r="E17" s="5"/>
      <c r="F17" s="5"/>
      <c r="G17" s="5"/>
      <c r="H17" s="5"/>
      <c r="I17" s="5"/>
      <c r="J17" s="5"/>
      <c r="K17" s="5"/>
      <c r="L17" s="5"/>
      <c r="M17" s="5"/>
      <c r="N17" s="5"/>
      <c r="O17" s="5"/>
      <c r="P17" s="5"/>
      <c r="Q17" s="5"/>
    </row>
    <row r="18" spans="1:17" x14ac:dyDescent="0.3">
      <c r="A18" s="5"/>
      <c r="B18" s="5"/>
      <c r="C18" s="5"/>
      <c r="D18" s="5"/>
      <c r="E18" s="5"/>
      <c r="F18" s="5"/>
      <c r="G18" s="5"/>
      <c r="H18" s="5"/>
      <c r="I18" s="5"/>
      <c r="J18" s="5"/>
      <c r="K18" s="5"/>
      <c r="L18" s="5"/>
      <c r="M18" s="5"/>
      <c r="N18" s="5"/>
      <c r="O18" s="5"/>
      <c r="P18" s="5"/>
      <c r="Q18" s="5"/>
    </row>
    <row r="19" spans="1:17" x14ac:dyDescent="0.3">
      <c r="A19" s="5"/>
      <c r="B19" s="5"/>
      <c r="C19" s="5"/>
      <c r="D19" s="5"/>
      <c r="E19" s="5"/>
      <c r="F19" s="5"/>
      <c r="G19" s="5"/>
      <c r="H19" s="5"/>
      <c r="I19" s="5"/>
      <c r="J19" s="5"/>
      <c r="K19" s="5"/>
      <c r="L19" s="5"/>
      <c r="M19" s="5"/>
      <c r="N19" s="5"/>
      <c r="O19" s="5"/>
      <c r="P19" s="5"/>
      <c r="Q19" s="5"/>
    </row>
    <row r="20" spans="1:17" x14ac:dyDescent="0.3">
      <c r="A20" s="5"/>
      <c r="B20" s="5"/>
      <c r="C20" s="5"/>
      <c r="D20" s="5"/>
      <c r="E20" s="5"/>
      <c r="F20" s="5"/>
      <c r="G20" s="5"/>
      <c r="H20" s="5"/>
      <c r="I20" s="5"/>
      <c r="J20" s="5"/>
      <c r="K20" s="5"/>
      <c r="L20" s="5"/>
      <c r="M20" s="5"/>
      <c r="N20" s="5"/>
      <c r="O20" s="5"/>
      <c r="P20" s="5"/>
      <c r="Q20" s="5"/>
    </row>
    <row r="21" spans="1:17" x14ac:dyDescent="0.3">
      <c r="A21" s="5"/>
      <c r="B21" s="5"/>
      <c r="C21" s="5"/>
      <c r="D21" s="5"/>
      <c r="E21" s="5"/>
      <c r="F21" s="5"/>
      <c r="G21" s="5"/>
      <c r="H21" s="5"/>
      <c r="I21" s="5"/>
      <c r="J21" s="5"/>
      <c r="K21" s="5"/>
      <c r="L21" s="5"/>
      <c r="M21" s="5"/>
      <c r="N21" s="5"/>
      <c r="O21" s="5"/>
      <c r="P21" s="5"/>
      <c r="Q21" s="5"/>
    </row>
    <row r="22" spans="1:17" x14ac:dyDescent="0.3">
      <c r="A22" s="5"/>
      <c r="B22" s="5"/>
      <c r="C22" s="5"/>
      <c r="D22" s="5"/>
      <c r="E22" s="5"/>
      <c r="F22" s="5"/>
      <c r="G22" s="5"/>
      <c r="H22" s="5"/>
      <c r="I22" s="5"/>
      <c r="J22" s="5"/>
      <c r="K22" s="5"/>
      <c r="L22" s="5"/>
      <c r="M22" s="5"/>
      <c r="N22" s="5"/>
      <c r="O22" s="5"/>
      <c r="P22" s="5"/>
      <c r="Q22" s="5"/>
    </row>
    <row r="23" spans="1:17" x14ac:dyDescent="0.3">
      <c r="A23" s="5"/>
      <c r="B23" s="5"/>
      <c r="C23" s="5"/>
      <c r="D23" s="5"/>
      <c r="E23" s="5"/>
      <c r="F23" s="5"/>
      <c r="G23" s="5"/>
      <c r="H23" s="5"/>
      <c r="I23" s="5"/>
      <c r="J23" s="5"/>
      <c r="K23" s="5"/>
      <c r="L23" s="5"/>
      <c r="M23" s="5"/>
      <c r="N23" s="5"/>
      <c r="O23" s="5"/>
      <c r="P23" s="5"/>
      <c r="Q23" s="5"/>
    </row>
    <row r="24" spans="1:17" x14ac:dyDescent="0.3">
      <c r="A24" s="5"/>
      <c r="B24" s="5"/>
      <c r="C24" s="5"/>
      <c r="D24" s="5"/>
      <c r="E24" s="5"/>
      <c r="F24" s="5"/>
      <c r="G24" s="5"/>
      <c r="H24" s="5"/>
      <c r="I24" s="5"/>
      <c r="J24" s="5"/>
      <c r="K24" s="5"/>
      <c r="L24" s="5"/>
      <c r="M24" s="5"/>
      <c r="N24" s="5"/>
      <c r="O24" s="5"/>
      <c r="P24" s="5"/>
      <c r="Q24" s="5"/>
    </row>
    <row r="25" spans="1:17" x14ac:dyDescent="0.3">
      <c r="A25" s="13" t="s">
        <v>6</v>
      </c>
      <c r="B25" s="13"/>
      <c r="C25" s="13"/>
      <c r="D25" s="13"/>
      <c r="E25" s="13"/>
      <c r="F25" s="13"/>
      <c r="G25" s="13"/>
      <c r="H25" s="13"/>
      <c r="I25" s="13"/>
      <c r="J25" s="13"/>
      <c r="K25" s="13"/>
      <c r="L25" s="5"/>
      <c r="M25" s="5"/>
      <c r="N25" s="5"/>
      <c r="O25" s="5"/>
      <c r="P25" s="5"/>
      <c r="Q25" s="5"/>
    </row>
    <row r="26" spans="1:17" x14ac:dyDescent="0.3">
      <c r="A26" s="5"/>
      <c r="B26" s="5"/>
      <c r="C26" s="5"/>
      <c r="D26" s="5"/>
      <c r="E26" s="5"/>
      <c r="F26" s="5"/>
      <c r="G26" s="5"/>
      <c r="H26" s="5"/>
      <c r="I26" s="5"/>
      <c r="J26" s="5"/>
      <c r="K26" s="5"/>
      <c r="L26" s="5"/>
      <c r="M26" s="5"/>
      <c r="N26" s="5"/>
      <c r="O26" s="5"/>
      <c r="P26" s="5"/>
      <c r="Q26" s="5"/>
    </row>
    <row r="27" spans="1:17" x14ac:dyDescent="0.3">
      <c r="A27" s="5"/>
      <c r="B27" s="5"/>
      <c r="C27" s="5"/>
      <c r="D27" s="5"/>
      <c r="E27" s="5"/>
      <c r="F27" s="5"/>
      <c r="G27" s="5"/>
      <c r="H27" s="5"/>
      <c r="I27" s="5"/>
      <c r="J27" s="5"/>
      <c r="K27" s="5"/>
      <c r="L27" s="5"/>
      <c r="M27" s="5"/>
      <c r="N27" s="5"/>
      <c r="O27" s="5"/>
      <c r="P27" s="5"/>
      <c r="Q27" s="5"/>
    </row>
    <row r="28" spans="1:17" x14ac:dyDescent="0.3">
      <c r="A28" s="5"/>
      <c r="B28" s="5"/>
      <c r="C28" s="5"/>
      <c r="D28" s="5"/>
      <c r="E28" s="5"/>
      <c r="F28" s="5"/>
      <c r="G28" s="5"/>
      <c r="H28" s="5"/>
      <c r="I28" s="5"/>
      <c r="J28" s="5"/>
      <c r="K28" s="5"/>
      <c r="L28" s="5"/>
      <c r="M28" s="5"/>
      <c r="N28" s="5"/>
      <c r="O28" s="5"/>
      <c r="P28" s="5"/>
      <c r="Q28" s="5"/>
    </row>
    <row r="29" spans="1:17" x14ac:dyDescent="0.3">
      <c r="A29" s="5"/>
      <c r="B29" s="5"/>
      <c r="C29" s="5"/>
      <c r="D29" s="5"/>
      <c r="E29" s="5"/>
      <c r="F29" s="5"/>
      <c r="G29" s="5"/>
      <c r="H29" s="5"/>
      <c r="I29" s="5"/>
      <c r="J29" s="5"/>
      <c r="K29" s="5"/>
      <c r="L29" s="5"/>
      <c r="M29" s="5"/>
      <c r="N29" s="5"/>
      <c r="O29" s="5"/>
      <c r="P29" s="5"/>
      <c r="Q29" s="5"/>
    </row>
    <row r="30" spans="1:17" x14ac:dyDescent="0.3">
      <c r="A30" s="5"/>
      <c r="B30" s="5"/>
      <c r="C30" s="5"/>
      <c r="D30" s="5"/>
      <c r="E30" s="5"/>
      <c r="F30" s="5"/>
      <c r="G30" s="5"/>
      <c r="H30" s="5"/>
      <c r="I30" s="5"/>
      <c r="J30" s="5"/>
      <c r="K30" s="5"/>
      <c r="L30" s="5"/>
      <c r="M30" s="5"/>
      <c r="N30" s="5"/>
      <c r="O30" s="5"/>
      <c r="P30" s="5"/>
      <c r="Q30" s="5"/>
    </row>
    <row r="31" spans="1:17" x14ac:dyDescent="0.3">
      <c r="A31" s="5"/>
      <c r="B31" s="5"/>
      <c r="C31" s="5"/>
      <c r="D31" s="5"/>
      <c r="E31" s="5"/>
      <c r="F31" s="5"/>
      <c r="G31" s="5"/>
      <c r="H31" s="5"/>
      <c r="I31" s="5"/>
      <c r="J31" s="5"/>
      <c r="K31" s="5"/>
      <c r="L31" s="5"/>
      <c r="M31" s="5"/>
      <c r="N31" s="5"/>
      <c r="O31" s="5"/>
      <c r="P31" s="5"/>
      <c r="Q31" s="5"/>
    </row>
    <row r="32" spans="1:17" x14ac:dyDescent="0.3">
      <c r="A32" s="5"/>
      <c r="B32" s="5"/>
      <c r="C32" s="5"/>
      <c r="D32" s="5"/>
      <c r="E32" s="5"/>
      <c r="F32" s="5"/>
      <c r="G32" s="5"/>
      <c r="H32" s="5"/>
      <c r="I32" s="5"/>
      <c r="J32" s="5"/>
      <c r="K32" s="5"/>
      <c r="L32" s="5"/>
      <c r="M32" s="5"/>
      <c r="N32" s="5"/>
      <c r="O32" s="5"/>
      <c r="P32" s="5"/>
      <c r="Q32" s="5"/>
    </row>
  </sheetData>
  <mergeCells count="1">
    <mergeCell ref="A25:K2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EAF5F-458B-4748-8111-C1E62C28D498}">
  <dimension ref="A1:V27"/>
  <sheetViews>
    <sheetView zoomScale="115" workbookViewId="0"/>
  </sheetViews>
  <sheetFormatPr defaultRowHeight="14.4" x14ac:dyDescent="0.3"/>
  <sheetData>
    <row r="1" spans="1:22" x14ac:dyDescent="0.3">
      <c r="A1" s="5"/>
      <c r="B1" s="5"/>
      <c r="C1" s="5"/>
      <c r="D1" s="5"/>
      <c r="E1" s="5"/>
      <c r="F1" s="5"/>
      <c r="G1" s="5"/>
      <c r="H1" s="5"/>
      <c r="I1" s="5"/>
      <c r="J1" s="5"/>
      <c r="K1" s="5"/>
      <c r="L1" s="5"/>
      <c r="M1" s="5"/>
      <c r="N1" s="5"/>
      <c r="O1" s="5"/>
      <c r="P1" s="5"/>
      <c r="Q1" s="5"/>
      <c r="R1" s="5"/>
      <c r="S1" s="5"/>
      <c r="T1" s="5"/>
      <c r="U1" s="5"/>
      <c r="V1" s="5"/>
    </row>
    <row r="2" spans="1:22" x14ac:dyDescent="0.3">
      <c r="A2" s="5"/>
      <c r="B2" s="5"/>
      <c r="C2" s="5"/>
      <c r="D2" s="5"/>
      <c r="E2" s="5"/>
      <c r="F2" s="5"/>
      <c r="G2" s="5"/>
      <c r="H2" s="5"/>
      <c r="I2" s="5"/>
      <c r="J2" s="5"/>
      <c r="K2" s="5"/>
      <c r="L2" s="5"/>
      <c r="M2" s="5"/>
      <c r="N2" s="5"/>
      <c r="O2" s="5"/>
      <c r="P2" s="5"/>
      <c r="Q2" s="5"/>
      <c r="R2" s="5"/>
      <c r="S2" s="5"/>
      <c r="T2" s="5"/>
      <c r="U2" s="5"/>
      <c r="V2" s="5"/>
    </row>
    <row r="3" spans="1:22" x14ac:dyDescent="0.3">
      <c r="A3" s="5"/>
      <c r="B3" s="5"/>
      <c r="C3" s="5"/>
      <c r="D3" s="5"/>
      <c r="E3" s="5"/>
      <c r="F3" s="5"/>
      <c r="G3" s="5"/>
      <c r="H3" s="5"/>
      <c r="I3" s="5"/>
      <c r="J3" s="5"/>
      <c r="K3" s="5"/>
      <c r="L3" s="5"/>
      <c r="M3" s="5"/>
      <c r="N3" s="5"/>
      <c r="O3" s="5"/>
      <c r="P3" s="5"/>
      <c r="Q3" s="5"/>
      <c r="R3" s="5"/>
      <c r="S3" s="5"/>
      <c r="T3" s="5"/>
      <c r="U3" s="5"/>
      <c r="V3" s="5"/>
    </row>
    <row r="4" spans="1:22" x14ac:dyDescent="0.3">
      <c r="A4" s="5"/>
      <c r="B4" s="5"/>
      <c r="C4" s="5"/>
      <c r="D4" s="5"/>
      <c r="E4" s="5"/>
      <c r="F4" s="5"/>
      <c r="G4" s="5"/>
      <c r="H4" s="5"/>
      <c r="I4" s="5"/>
      <c r="J4" s="5"/>
      <c r="K4" s="5"/>
      <c r="L4" s="5"/>
      <c r="M4" s="5"/>
      <c r="N4" s="5"/>
      <c r="O4" s="5"/>
      <c r="P4" s="5"/>
      <c r="Q4" s="5"/>
      <c r="R4" s="5"/>
      <c r="S4" s="5"/>
      <c r="T4" s="5"/>
      <c r="U4" s="5"/>
      <c r="V4" s="5"/>
    </row>
    <row r="5" spans="1:22" x14ac:dyDescent="0.3">
      <c r="A5" s="5"/>
      <c r="B5" s="5"/>
      <c r="C5" s="5"/>
      <c r="D5" s="5"/>
      <c r="E5" s="5"/>
      <c r="F5" s="5"/>
      <c r="G5" s="5"/>
      <c r="H5" s="5"/>
      <c r="I5" s="5"/>
      <c r="J5" s="5"/>
      <c r="K5" s="5"/>
      <c r="L5" s="5"/>
      <c r="M5" s="5"/>
      <c r="N5" s="5"/>
      <c r="O5" s="5"/>
      <c r="P5" s="5"/>
      <c r="Q5" s="5"/>
      <c r="R5" s="5"/>
      <c r="S5" s="5"/>
      <c r="T5" s="5"/>
      <c r="U5" s="5"/>
      <c r="V5" s="5"/>
    </row>
    <row r="6" spans="1:22" x14ac:dyDescent="0.3">
      <c r="A6" s="5"/>
      <c r="B6" s="5"/>
      <c r="C6" s="5"/>
      <c r="D6" s="5"/>
      <c r="E6" s="5"/>
      <c r="F6" s="5"/>
      <c r="G6" s="5"/>
      <c r="H6" s="5"/>
      <c r="I6" s="5"/>
      <c r="J6" s="5"/>
      <c r="K6" s="5"/>
      <c r="L6" s="5"/>
      <c r="M6" s="5"/>
      <c r="N6" s="5"/>
      <c r="O6" s="5"/>
      <c r="P6" s="5"/>
      <c r="Q6" s="5"/>
      <c r="R6" s="5"/>
      <c r="S6" s="5"/>
      <c r="T6" s="5"/>
      <c r="U6" s="5"/>
      <c r="V6" s="5"/>
    </row>
    <row r="7" spans="1:22" x14ac:dyDescent="0.3">
      <c r="A7" s="5"/>
      <c r="B7" s="5"/>
      <c r="C7" s="5"/>
      <c r="D7" s="5"/>
      <c r="E7" s="5"/>
      <c r="F7" s="5"/>
      <c r="G7" s="5"/>
      <c r="H7" s="5"/>
      <c r="I7" s="5"/>
      <c r="J7" s="5"/>
      <c r="K7" s="5"/>
      <c r="L7" s="5"/>
      <c r="M7" s="5"/>
      <c r="N7" s="5"/>
      <c r="O7" s="5"/>
      <c r="P7" s="5"/>
      <c r="Q7" s="5"/>
      <c r="R7" s="5"/>
      <c r="S7" s="5"/>
      <c r="T7" s="5"/>
      <c r="U7" s="5"/>
      <c r="V7" s="5"/>
    </row>
    <row r="8" spans="1:22" x14ac:dyDescent="0.3">
      <c r="A8" s="5"/>
      <c r="B8" s="5"/>
      <c r="C8" s="5"/>
      <c r="D8" s="5"/>
      <c r="E8" s="5"/>
      <c r="F8" s="5"/>
      <c r="G8" s="5"/>
      <c r="H8" s="5"/>
      <c r="I8" s="5"/>
      <c r="J8" s="5"/>
      <c r="K8" s="5"/>
      <c r="L8" s="5"/>
      <c r="M8" s="5"/>
      <c r="N8" s="5"/>
      <c r="O8" s="5"/>
      <c r="P8" s="5"/>
      <c r="Q8" s="5"/>
      <c r="R8" s="5"/>
      <c r="S8" s="5"/>
      <c r="T8" s="5"/>
      <c r="U8" s="5"/>
      <c r="V8" s="5"/>
    </row>
    <row r="9" spans="1:22" x14ac:dyDescent="0.3">
      <c r="A9" s="5"/>
      <c r="B9" s="5"/>
      <c r="C9" s="5"/>
      <c r="D9" s="5"/>
      <c r="E9" s="5"/>
      <c r="F9" s="5"/>
      <c r="G9" s="5"/>
      <c r="H9" s="5"/>
      <c r="I9" s="5"/>
      <c r="J9" s="5"/>
      <c r="K9" s="5"/>
      <c r="L9" s="5"/>
      <c r="M9" s="5"/>
      <c r="N9" s="5"/>
      <c r="O9" s="5"/>
      <c r="P9" s="5"/>
      <c r="Q9" s="5"/>
      <c r="R9" s="5"/>
      <c r="S9" s="5"/>
      <c r="T9" s="5"/>
      <c r="U9" s="5"/>
      <c r="V9" s="5"/>
    </row>
    <row r="10" spans="1:22" x14ac:dyDescent="0.3">
      <c r="A10" s="5"/>
      <c r="B10" s="5"/>
      <c r="C10" s="5"/>
      <c r="D10" s="5"/>
      <c r="E10" s="5"/>
      <c r="F10" s="5"/>
      <c r="G10" s="5"/>
      <c r="H10" s="5"/>
      <c r="I10" s="5"/>
      <c r="J10" s="5"/>
      <c r="K10" s="5"/>
      <c r="L10" s="5"/>
      <c r="M10" s="5"/>
      <c r="N10" s="5"/>
      <c r="O10" s="5"/>
      <c r="P10" s="5"/>
      <c r="Q10" s="5"/>
      <c r="R10" s="5"/>
      <c r="S10" s="5"/>
      <c r="T10" s="5"/>
      <c r="U10" s="5"/>
      <c r="V10" s="5"/>
    </row>
    <row r="11" spans="1:22" x14ac:dyDescent="0.3">
      <c r="A11" s="5"/>
      <c r="B11" s="5"/>
      <c r="C11" s="5"/>
      <c r="D11" s="5"/>
      <c r="E11" s="5"/>
      <c r="F11" s="5"/>
      <c r="G11" s="5"/>
      <c r="H11" s="5"/>
      <c r="I11" s="5"/>
      <c r="J11" s="5"/>
      <c r="K11" s="5"/>
      <c r="L11" s="5"/>
      <c r="M11" s="5"/>
      <c r="N11" s="5"/>
      <c r="O11" s="5"/>
      <c r="P11" s="5"/>
      <c r="Q11" s="5"/>
      <c r="R11" s="5"/>
      <c r="S11" s="5"/>
      <c r="T11" s="5"/>
      <c r="U11" s="5"/>
      <c r="V11" s="5"/>
    </row>
    <row r="12" spans="1:22" x14ac:dyDescent="0.3">
      <c r="A12" s="5"/>
      <c r="B12" s="5"/>
      <c r="C12" s="5"/>
      <c r="D12" s="5"/>
      <c r="E12" s="5"/>
      <c r="F12" s="5"/>
      <c r="G12" s="5"/>
      <c r="H12" s="5"/>
      <c r="I12" s="5"/>
      <c r="J12" s="5"/>
      <c r="K12" s="5"/>
      <c r="L12" s="5"/>
      <c r="M12" s="5"/>
      <c r="N12" s="5"/>
      <c r="O12" s="5"/>
      <c r="P12" s="5"/>
      <c r="Q12" s="5"/>
      <c r="R12" s="5"/>
      <c r="S12" s="5"/>
      <c r="T12" s="5"/>
      <c r="U12" s="5"/>
      <c r="V12" s="5"/>
    </row>
    <row r="13" spans="1:22" x14ac:dyDescent="0.3">
      <c r="A13" s="5"/>
      <c r="B13" s="5"/>
      <c r="C13" s="5"/>
      <c r="D13" s="5"/>
      <c r="E13" s="5"/>
      <c r="F13" s="5"/>
      <c r="G13" s="5"/>
      <c r="H13" s="5"/>
      <c r="I13" s="5"/>
      <c r="J13" s="5"/>
      <c r="K13" s="5"/>
      <c r="L13" s="5"/>
      <c r="M13" s="5"/>
      <c r="N13" s="5"/>
      <c r="O13" s="5"/>
      <c r="P13" s="5"/>
      <c r="Q13" s="5"/>
      <c r="R13" s="5"/>
      <c r="S13" s="5"/>
      <c r="T13" s="5"/>
      <c r="U13" s="5"/>
      <c r="V13" s="5"/>
    </row>
    <row r="14" spans="1:22" x14ac:dyDescent="0.3">
      <c r="A14" s="5"/>
      <c r="B14" s="5"/>
      <c r="C14" s="5"/>
      <c r="D14" s="5"/>
      <c r="E14" s="5"/>
      <c r="F14" s="5"/>
      <c r="G14" s="5"/>
      <c r="H14" s="5"/>
      <c r="I14" s="5"/>
      <c r="J14" s="5"/>
      <c r="K14" s="5"/>
      <c r="L14" s="5"/>
      <c r="M14" s="5"/>
      <c r="N14" s="5"/>
      <c r="O14" s="5"/>
      <c r="P14" s="5"/>
      <c r="Q14" s="5"/>
      <c r="R14" s="5"/>
      <c r="S14" s="5"/>
      <c r="T14" s="5"/>
      <c r="U14" s="5"/>
      <c r="V14" s="5"/>
    </row>
    <row r="15" spans="1:22" x14ac:dyDescent="0.3">
      <c r="A15" s="5"/>
      <c r="B15" s="5"/>
      <c r="C15" s="5"/>
      <c r="D15" s="5"/>
      <c r="E15" s="5"/>
      <c r="F15" s="5"/>
      <c r="G15" s="5"/>
      <c r="H15" s="5"/>
      <c r="I15" s="5"/>
      <c r="J15" s="5"/>
      <c r="K15" s="5"/>
      <c r="L15" s="5"/>
      <c r="M15" s="5"/>
      <c r="N15" s="5"/>
      <c r="O15" s="5"/>
      <c r="P15" s="5"/>
      <c r="Q15" s="5"/>
      <c r="R15" s="5"/>
      <c r="S15" s="5"/>
      <c r="T15" s="5"/>
      <c r="U15" s="5"/>
      <c r="V15" s="5"/>
    </row>
    <row r="16" spans="1:22" x14ac:dyDescent="0.3">
      <c r="A16" s="5"/>
      <c r="B16" s="5"/>
      <c r="C16" s="5"/>
      <c r="D16" s="5"/>
      <c r="E16" s="5"/>
      <c r="F16" s="5"/>
      <c r="G16" s="5"/>
      <c r="H16" s="5"/>
      <c r="I16" s="5"/>
      <c r="J16" s="5"/>
      <c r="K16" s="5"/>
      <c r="L16" s="5"/>
      <c r="M16" s="5"/>
      <c r="N16" s="5"/>
      <c r="O16" s="5"/>
      <c r="P16" s="5"/>
      <c r="Q16" s="5"/>
      <c r="R16" s="5"/>
      <c r="S16" s="5"/>
      <c r="T16" s="5"/>
      <c r="U16" s="5"/>
      <c r="V16" s="5"/>
    </row>
    <row r="17" spans="1:22" x14ac:dyDescent="0.3">
      <c r="A17" s="5"/>
      <c r="B17" s="5"/>
      <c r="C17" s="5"/>
      <c r="D17" s="5"/>
      <c r="E17" s="5"/>
      <c r="F17" s="5"/>
      <c r="G17" s="5"/>
      <c r="H17" s="5"/>
      <c r="I17" s="5"/>
      <c r="J17" s="5"/>
      <c r="K17" s="5"/>
      <c r="L17" s="5"/>
      <c r="M17" s="5"/>
      <c r="N17" s="5"/>
      <c r="O17" s="5"/>
      <c r="P17" s="5"/>
      <c r="Q17" s="5"/>
      <c r="R17" s="5"/>
      <c r="S17" s="5"/>
      <c r="T17" s="5"/>
      <c r="U17" s="5"/>
      <c r="V17" s="5"/>
    </row>
    <row r="18" spans="1:22" x14ac:dyDescent="0.3">
      <c r="A18" s="5"/>
      <c r="B18" s="5"/>
      <c r="C18" s="5"/>
      <c r="D18" s="5"/>
      <c r="E18" s="5"/>
      <c r="F18" s="5"/>
      <c r="G18" s="5"/>
      <c r="H18" s="5"/>
      <c r="I18" s="5"/>
      <c r="J18" s="5"/>
      <c r="K18" s="5"/>
      <c r="L18" s="5"/>
      <c r="M18" s="5"/>
      <c r="N18" s="5"/>
      <c r="O18" s="5"/>
      <c r="P18" s="5"/>
      <c r="Q18" s="5"/>
      <c r="R18" s="5"/>
      <c r="S18" s="5"/>
      <c r="T18" s="5"/>
      <c r="U18" s="5"/>
      <c r="V18" s="5"/>
    </row>
    <row r="19" spans="1:22" x14ac:dyDescent="0.3">
      <c r="A19" s="5"/>
      <c r="B19" s="5"/>
      <c r="C19" s="5"/>
      <c r="D19" s="5"/>
      <c r="E19" s="5"/>
      <c r="F19" s="5"/>
      <c r="G19" s="5"/>
      <c r="H19" s="5"/>
      <c r="I19" s="5"/>
      <c r="J19" s="5"/>
      <c r="K19" s="5"/>
      <c r="L19" s="5"/>
      <c r="M19" s="5"/>
      <c r="N19" s="5"/>
      <c r="O19" s="5"/>
      <c r="P19" s="5"/>
      <c r="Q19" s="5"/>
      <c r="R19" s="5"/>
      <c r="S19" s="5"/>
      <c r="T19" s="5"/>
      <c r="U19" s="5"/>
      <c r="V19" s="5"/>
    </row>
    <row r="20" spans="1:22" x14ac:dyDescent="0.3">
      <c r="A20" s="5"/>
      <c r="B20" s="5"/>
      <c r="C20" s="5"/>
      <c r="D20" s="5"/>
      <c r="E20" s="5"/>
      <c r="F20" s="5"/>
      <c r="G20" s="5"/>
      <c r="H20" s="5"/>
      <c r="I20" s="5"/>
      <c r="J20" s="5"/>
      <c r="K20" s="5"/>
      <c r="L20" s="5"/>
      <c r="M20" s="5"/>
      <c r="N20" s="5"/>
      <c r="O20" s="5"/>
      <c r="P20" s="5"/>
      <c r="Q20" s="5"/>
      <c r="R20" s="5"/>
      <c r="S20" s="5"/>
      <c r="T20" s="5"/>
      <c r="U20" s="5"/>
      <c r="V20" s="5"/>
    </row>
    <row r="21" spans="1:22" x14ac:dyDescent="0.3">
      <c r="A21" s="5"/>
      <c r="B21" s="5"/>
      <c r="C21" s="5"/>
      <c r="D21" s="5"/>
      <c r="E21" s="5"/>
      <c r="F21" s="5"/>
      <c r="G21" s="5"/>
      <c r="H21" s="5"/>
      <c r="I21" s="5"/>
      <c r="J21" s="5"/>
      <c r="K21" s="5"/>
      <c r="L21" s="5"/>
      <c r="M21" s="5"/>
      <c r="N21" s="5"/>
      <c r="O21" s="5"/>
      <c r="P21" s="5"/>
      <c r="Q21" s="5"/>
      <c r="R21" s="5"/>
      <c r="S21" s="5"/>
      <c r="T21" s="5"/>
      <c r="U21" s="5"/>
      <c r="V21" s="5"/>
    </row>
    <row r="22" spans="1:22" x14ac:dyDescent="0.3">
      <c r="A22" s="5"/>
      <c r="B22" s="5"/>
      <c r="C22" s="5"/>
      <c r="D22" s="5"/>
      <c r="E22" s="5"/>
      <c r="F22" s="5"/>
      <c r="G22" s="5"/>
      <c r="H22" s="5"/>
      <c r="I22" s="5"/>
      <c r="J22" s="5"/>
      <c r="K22" s="5"/>
      <c r="L22" s="5"/>
      <c r="M22" s="5"/>
      <c r="N22" s="5"/>
      <c r="O22" s="5"/>
      <c r="P22" s="5"/>
      <c r="Q22" s="5"/>
      <c r="R22" s="5"/>
      <c r="S22" s="5"/>
      <c r="T22" s="5"/>
      <c r="U22" s="5"/>
      <c r="V22" s="5"/>
    </row>
    <row r="23" spans="1:22" x14ac:dyDescent="0.3">
      <c r="A23" s="13" t="s">
        <v>9</v>
      </c>
      <c r="B23" s="13"/>
      <c r="C23" s="13"/>
      <c r="D23" s="13"/>
      <c r="E23" s="13"/>
      <c r="F23" s="13"/>
      <c r="G23" s="13"/>
      <c r="H23" s="13"/>
      <c r="I23" s="13"/>
      <c r="J23" s="13"/>
      <c r="K23" s="13"/>
      <c r="L23" s="13"/>
      <c r="M23" s="13"/>
      <c r="N23" s="13"/>
      <c r="O23" s="13"/>
      <c r="P23" s="13"/>
      <c r="Q23" s="13"/>
      <c r="R23" s="13"/>
      <c r="S23" s="13"/>
      <c r="T23" s="13"/>
      <c r="U23" s="5"/>
      <c r="V23" s="5"/>
    </row>
    <row r="24" spans="1:22" x14ac:dyDescent="0.3">
      <c r="A24" s="5"/>
      <c r="B24" s="5"/>
      <c r="C24" s="5"/>
      <c r="D24" s="5"/>
      <c r="E24" s="5"/>
      <c r="F24" s="5"/>
      <c r="G24" s="5"/>
      <c r="H24" s="5"/>
      <c r="I24" s="5"/>
      <c r="J24" s="5"/>
      <c r="K24" s="5"/>
      <c r="L24" s="5"/>
      <c r="M24" s="5"/>
      <c r="N24" s="5"/>
      <c r="O24" s="5"/>
      <c r="P24" s="5"/>
      <c r="Q24" s="5"/>
      <c r="R24" s="5"/>
      <c r="S24" s="5"/>
      <c r="T24" s="5"/>
      <c r="U24" s="5"/>
      <c r="V24" s="5"/>
    </row>
    <row r="25" spans="1:22" x14ac:dyDescent="0.3">
      <c r="A25" s="5"/>
      <c r="B25" s="5"/>
      <c r="C25" s="5"/>
      <c r="D25" s="5"/>
      <c r="E25" s="5"/>
      <c r="F25" s="5"/>
      <c r="G25" s="5"/>
      <c r="H25" s="5"/>
      <c r="I25" s="5"/>
      <c r="J25" s="5"/>
      <c r="K25" s="5"/>
      <c r="L25" s="5"/>
      <c r="M25" s="5"/>
      <c r="N25" s="5"/>
      <c r="O25" s="5"/>
      <c r="P25" s="5"/>
      <c r="Q25" s="5"/>
      <c r="R25" s="5"/>
      <c r="S25" s="5"/>
      <c r="T25" s="5"/>
      <c r="U25" s="5"/>
      <c r="V25" s="5"/>
    </row>
    <row r="26" spans="1:22" x14ac:dyDescent="0.3">
      <c r="A26" s="5"/>
      <c r="B26" s="5"/>
      <c r="C26" s="5"/>
      <c r="D26" s="5"/>
      <c r="E26" s="5"/>
      <c r="F26" s="5"/>
      <c r="G26" s="5"/>
      <c r="H26" s="5"/>
      <c r="I26" s="5"/>
      <c r="J26" s="5"/>
      <c r="K26" s="5"/>
      <c r="L26" s="5"/>
      <c r="M26" s="5"/>
      <c r="N26" s="5"/>
      <c r="O26" s="5"/>
      <c r="P26" s="5"/>
      <c r="Q26" s="5"/>
      <c r="R26" s="5"/>
      <c r="S26" s="5"/>
      <c r="T26" s="5"/>
      <c r="U26" s="5"/>
      <c r="V26" s="5"/>
    </row>
    <row r="27" spans="1:22" x14ac:dyDescent="0.3">
      <c r="A27" s="5"/>
      <c r="B27" s="5"/>
      <c r="C27" s="5"/>
      <c r="D27" s="5"/>
      <c r="E27" s="5"/>
      <c r="F27" s="5"/>
      <c r="G27" s="5"/>
      <c r="H27" s="5"/>
      <c r="I27" s="5"/>
      <c r="J27" s="5"/>
      <c r="K27" s="5"/>
      <c r="L27" s="5"/>
      <c r="M27" s="5"/>
      <c r="N27" s="5"/>
      <c r="O27" s="5"/>
      <c r="P27" s="5"/>
      <c r="Q27" s="5"/>
      <c r="R27" s="5"/>
      <c r="S27" s="5"/>
      <c r="T27" s="5"/>
      <c r="U27" s="5"/>
      <c r="V27" s="5"/>
    </row>
  </sheetData>
  <mergeCells count="1">
    <mergeCell ref="A23:T23"/>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6B84F94-2C17-4261-A7BB-663997584896}">
  <ds:schemaRefs/>
</ds:datastoreItem>
</file>

<file path=customXml/itemProps2.xml><?xml version="1.0" encoding="utf-8"?>
<ds:datastoreItem xmlns:ds="http://schemas.openxmlformats.org/officeDocument/2006/customXml" ds:itemID="{CAFC5D3E-B35B-4A24-99FE-DE4C92273850}">
  <ds:schemaRefs/>
</ds:datastoreItem>
</file>

<file path=customXml/itemProps3.xml><?xml version="1.0" encoding="utf-8"?>
<ds:datastoreItem xmlns:ds="http://schemas.openxmlformats.org/officeDocument/2006/customXml" ds:itemID="{B79F65B1-E328-4C48-AA85-BE5A38DB739A}">
  <ds:schemaRefs/>
</ds:datastoreItem>
</file>

<file path=customXml/itemProps4.xml><?xml version="1.0" encoding="utf-8"?>
<ds:datastoreItem xmlns:ds="http://schemas.openxmlformats.org/officeDocument/2006/customXml" ds:itemID="{49CF6323-4A5F-4EB2-B615-ACCA41107BC1}">
  <ds:schemaRefs/>
</ds:datastoreItem>
</file>

<file path=customXml/itemProps5.xml><?xml version="1.0" encoding="utf-8"?>
<ds:datastoreItem xmlns:ds="http://schemas.openxmlformats.org/officeDocument/2006/customXml" ds:itemID="{7DB0AFA4-35DC-4C5A-B702-B03DF6C52D47}">
  <ds:schemaRefs/>
</ds:datastoreItem>
</file>

<file path=customXml/itemProps6.xml><?xml version="1.0" encoding="utf-8"?>
<ds:datastoreItem xmlns:ds="http://schemas.openxmlformats.org/officeDocument/2006/customXml" ds:itemID="{46C5A0F6-03FA-4F94-B32C-38448EDFEEFE}">
  <ds:schemaRefs/>
</ds:datastoreItem>
</file>

<file path=customXml/itemProps7.xml><?xml version="1.0" encoding="utf-8"?>
<ds:datastoreItem xmlns:ds="http://schemas.openxmlformats.org/officeDocument/2006/customXml" ds:itemID="{C51F4D3E-67FB-49BA-98F5-7BB4EC1AB842}">
  <ds:schemaRefs/>
</ds:datastoreItem>
</file>

<file path=customXml/itemProps8.xml><?xml version="1.0" encoding="utf-8"?>
<ds:datastoreItem xmlns:ds="http://schemas.openxmlformats.org/officeDocument/2006/customXml" ds:itemID="{DD1619DE-A76D-4C7C-9858-AAF3F4067C8B}">
  <ds:schemaRefs/>
</ds:datastoreItem>
</file>

<file path=customXml/itemProps9.xml><?xml version="1.0" encoding="utf-8"?>
<ds:datastoreItem xmlns:ds="http://schemas.openxmlformats.org/officeDocument/2006/customXml" ds:itemID="{6980BEE6-034D-4E36-95A2-C2B9D7479491}">
  <ds:schemaRefs/>
</ds:datastoreItem>
</file>

<file path=customXml/itemProps10.xml><?xml version="1.0" encoding="utf-8"?>
<ds:datastoreItem xmlns:ds="http://schemas.openxmlformats.org/officeDocument/2006/customXml" ds:itemID="{784137C1-B817-4CA8-A564-D2C3B3520513}">
  <ds:schemaRefs/>
</ds:datastoreItem>
</file>

<file path=customXml/itemProps11.xml><?xml version="1.0" encoding="utf-8"?>
<ds:datastoreItem xmlns:ds="http://schemas.openxmlformats.org/officeDocument/2006/customXml" ds:itemID="{2576C082-68FA-440F-8316-EE592913B565}">
  <ds:schemaRefs/>
</ds:datastoreItem>
</file>

<file path=customXml/itemProps12.xml><?xml version="1.0" encoding="utf-8"?>
<ds:datastoreItem xmlns:ds="http://schemas.openxmlformats.org/officeDocument/2006/customXml" ds:itemID="{5332C00B-D338-469F-84E4-9D4C0111E070}">
  <ds:schemaRefs/>
</ds:datastoreItem>
</file>

<file path=customXml/itemProps13.xml><?xml version="1.0" encoding="utf-8"?>
<ds:datastoreItem xmlns:ds="http://schemas.openxmlformats.org/officeDocument/2006/customXml" ds:itemID="{229A5F1D-E2DF-4C7D-9363-559C7818E6C7}">
  <ds:schemaRefs/>
</ds:datastoreItem>
</file>

<file path=customXml/itemProps14.xml><?xml version="1.0" encoding="utf-8"?>
<ds:datastoreItem xmlns:ds="http://schemas.openxmlformats.org/officeDocument/2006/customXml" ds:itemID="{B40197C5-27AB-4A64-BE38-2A8C85754FBA}">
  <ds:schemaRefs/>
</ds:datastoreItem>
</file>

<file path=customXml/itemProps15.xml><?xml version="1.0" encoding="utf-8"?>
<ds:datastoreItem xmlns:ds="http://schemas.openxmlformats.org/officeDocument/2006/customXml" ds:itemID="{DBFF604E-5C82-4237-B075-60B11397550E}">
  <ds:schemaRefs>
    <ds:schemaRef ds:uri="http://schemas.microsoft.com/DataMashup"/>
  </ds:schemaRefs>
</ds:datastoreItem>
</file>

<file path=customXml/itemProps16.xml><?xml version="1.0" encoding="utf-8"?>
<ds:datastoreItem xmlns:ds="http://schemas.openxmlformats.org/officeDocument/2006/customXml" ds:itemID="{00BDA6BE-5F4C-43E8-86F2-412DB969C758}">
  <ds:schemaRefs/>
</ds:datastoreItem>
</file>

<file path=customXml/itemProps17.xml><?xml version="1.0" encoding="utf-8"?>
<ds:datastoreItem xmlns:ds="http://schemas.openxmlformats.org/officeDocument/2006/customXml" ds:itemID="{B567E482-42BA-42C4-ACE9-CE82B3F0C1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Satisfaction Score Daily Trend</vt:lpstr>
      <vt:lpstr>Daily ER No of Patients</vt:lpstr>
      <vt:lpstr>Average Wait 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sajal sharma</dc:creator>
  <cp:lastModifiedBy>sajal sharma</cp:lastModifiedBy>
  <dcterms:created xsi:type="dcterms:W3CDTF">2025-02-06T04:55:37Z</dcterms:created>
  <dcterms:modified xsi:type="dcterms:W3CDTF">2025-02-13T02:43:34Z</dcterms:modified>
</cp:coreProperties>
</file>