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ribe\Downloads\"/>
    </mc:Choice>
  </mc:AlternateContent>
  <xr:revisionPtr revIDLastSave="0" documentId="13_ncr:1_{D52EE6BE-3B52-4450-8C21-144C176877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mp" sheetId="1" r:id="rId1"/>
    <sheet name="休日" sheetId="7" state="hidden" r:id="rId2"/>
  </sheets>
  <definedNames>
    <definedName name="HOLIDAY">休日!$A$5:$C$90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e91qt9rYY4N69xY5JiueZ7sx1wVFv2YeaO/qDKHlBhk="/>
    </ext>
  </extLst>
</workbook>
</file>

<file path=xl/calcChain.xml><?xml version="1.0" encoding="utf-8"?>
<calcChain xmlns="http://schemas.openxmlformats.org/spreadsheetml/2006/main">
  <c r="B90" i="7" l="1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F44" i="1"/>
  <c r="B11" i="1"/>
  <c r="B12" i="1" s="1"/>
  <c r="B4" i="1"/>
  <c r="B13" i="1" l="1"/>
  <c r="F12" i="1"/>
  <c r="F11" i="1"/>
  <c r="B14" i="1" l="1"/>
  <c r="F13" i="1"/>
  <c r="B15" i="1" l="1"/>
  <c r="F14" i="1"/>
  <c r="B16" i="1" l="1"/>
  <c r="F15" i="1"/>
  <c r="B17" i="1" l="1"/>
  <c r="F16" i="1"/>
  <c r="B18" i="1" l="1"/>
  <c r="F17" i="1"/>
  <c r="F18" i="1" l="1"/>
  <c r="B19" i="1"/>
  <c r="B20" i="1" l="1"/>
  <c r="F19" i="1"/>
  <c r="B21" i="1" l="1"/>
  <c r="F20" i="1"/>
  <c r="B22" i="1" l="1"/>
  <c r="F21" i="1"/>
  <c r="B23" i="1" l="1"/>
  <c r="F22" i="1"/>
  <c r="F23" i="1" l="1"/>
  <c r="B24" i="1"/>
  <c r="B25" i="1" l="1"/>
  <c r="F24" i="1"/>
  <c r="B26" i="1" l="1"/>
  <c r="F25" i="1"/>
  <c r="F26" i="1" l="1"/>
  <c r="B27" i="1"/>
  <c r="B28" i="1" l="1"/>
  <c r="F27" i="1"/>
  <c r="B29" i="1" l="1"/>
  <c r="F28" i="1"/>
  <c r="B30" i="1" l="1"/>
  <c r="F29" i="1"/>
  <c r="B31" i="1" l="1"/>
  <c r="F30" i="1"/>
  <c r="B32" i="1" l="1"/>
  <c r="F31" i="1"/>
  <c r="F32" i="1" l="1"/>
  <c r="B33" i="1"/>
  <c r="B34" i="1" l="1"/>
  <c r="F33" i="1"/>
  <c r="F34" i="1" l="1"/>
  <c r="B35" i="1"/>
  <c r="B36" i="1" l="1"/>
  <c r="F35" i="1"/>
  <c r="B37" i="1" l="1"/>
  <c r="F36" i="1"/>
  <c r="B38" i="1" l="1"/>
  <c r="F37" i="1"/>
  <c r="B39" i="1" l="1"/>
  <c r="F38" i="1"/>
  <c r="B40" i="1" l="1"/>
  <c r="F39" i="1"/>
  <c r="B41" i="1" l="1"/>
  <c r="F41" i="1" s="1"/>
  <c r="F40" i="1"/>
  <c r="F43" i="1" l="1"/>
</calcChain>
</file>

<file path=xl/sharedStrings.xml><?xml version="1.0" encoding="utf-8"?>
<sst xmlns="http://schemas.openxmlformats.org/spreadsheetml/2006/main" count="60" uniqueCount="42">
  <si>
    <t>期間の開始日と終了日を記入してください。</t>
  </si>
  <si>
    <t>開始日</t>
  </si>
  <si>
    <t>終了日</t>
  </si>
  <si>
    <t>（年月）</t>
  </si>
  <si>
    <t>(所属)</t>
  </si>
  <si>
    <t>（氏名）</t>
  </si>
  <si>
    <t>日付</t>
  </si>
  <si>
    <t>出勤時間</t>
  </si>
  <si>
    <t>退勤時間</t>
  </si>
  <si>
    <t>休憩時間</t>
  </si>
  <si>
    <t>勤務時間</t>
  </si>
  <si>
    <t>備考</t>
  </si>
  <si>
    <t>勤務時間合計</t>
  </si>
  <si>
    <t>出勤日数</t>
  </si>
  <si>
    <t>から</t>
  </si>
  <si>
    <t>まで</t>
  </si>
  <si>
    <t>土曜日</t>
  </si>
  <si>
    <t>日曜日</t>
  </si>
  <si>
    <t>国民の休日</t>
  </si>
  <si>
    <t>元日</t>
  </si>
  <si>
    <t>月曜日</t>
  </si>
  <si>
    <t>成人の日</t>
  </si>
  <si>
    <t>火曜日</t>
  </si>
  <si>
    <t>建国記念の日</t>
  </si>
  <si>
    <t>水曜日</t>
  </si>
  <si>
    <t>天皇誕生日</t>
  </si>
  <si>
    <t>木曜日</t>
  </si>
  <si>
    <t>春分の日</t>
  </si>
  <si>
    <t>金曜日</t>
  </si>
  <si>
    <t>昭和の日</t>
  </si>
  <si>
    <t>憲法記念日</t>
  </si>
  <si>
    <t>みどりの日</t>
  </si>
  <si>
    <t>こどもの日</t>
  </si>
  <si>
    <t>海の日</t>
  </si>
  <si>
    <t>スポーツの日</t>
  </si>
  <si>
    <t>山の日</t>
  </si>
  <si>
    <t>休日</t>
  </si>
  <si>
    <t>祝日法第3条第2項による休日</t>
  </si>
  <si>
    <t>敬老の日</t>
  </si>
  <si>
    <t>秋分の日</t>
  </si>
  <si>
    <t>文化の日</t>
  </si>
  <si>
    <t>勤労感謝の日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</si>
</sst>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[h]:mm\ "/>
    <numFmt numFmtId="177" formatCode="yyyy&quot;年&quot;m&quot;月　勤務表&quot;"/>
    <numFmt numFmtId="178" formatCode="yyyy&quot;年&quot;m&quot;月　出勤管理表&quot;"/>
    <numFmt numFmtId="179" formatCode="#,##0.00_ ;[Red]\-#,##0.00\ "/>
    <numFmt numFmtId="180" formatCode="0.00_ ;[Red]\-0.00\ "/>
    <numFmt numFmtId="181" formatCode="m&quot;月&quot;d&quot;日 (&quot;aaa&quot;) &quot;"/>
    <numFmt numFmtId="182" formatCode="d&quot;日&quot;"/>
    <numFmt numFmtId="183" formatCode="#,##0_ ;[Red]\-#,##0\ "/>
    <numFmt numFmtId="184" formatCode="&quot;※時間外勤務手当は、勤務時間合計が &quot;[h]:mm\ &quot;を超えた場合に支給対象となります。&quot;"/>
    <numFmt numFmtId="185" formatCode="[h]:mm"/>
  </numFmts>
  <fonts count="11">
    <font>
      <sz val="11"/>
      <color rgb="FF000000"/>
      <name val="MS PGothic"/>
      <scheme val="minor"/>
    </font>
    <font>
      <sz val="11"/>
      <color theme="1"/>
      <name val="MS PGothic"/>
      <family val="3"/>
      <charset val="128"/>
    </font>
    <font>
      <sz val="11"/>
      <color theme="4"/>
      <name val="MS PGothic"/>
      <family val="3"/>
      <charset val="128"/>
    </font>
    <font>
      <sz val="11"/>
      <name val="MS PGothic"/>
      <family val="3"/>
      <charset val="128"/>
    </font>
    <font>
      <sz val="16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0"/>
      <color theme="1"/>
      <name val="MS PGothic"/>
      <family val="3"/>
      <charset val="128"/>
    </font>
    <font>
      <b/>
      <sz val="11"/>
      <color theme="1"/>
      <name val="MS PGothic"/>
      <family val="3"/>
      <charset val="128"/>
    </font>
    <font>
      <b/>
      <sz val="11"/>
      <color rgb="FFFF0000"/>
      <name val="MS PGothic"/>
      <family val="3"/>
      <charset val="128"/>
    </font>
    <font>
      <sz val="9"/>
      <color theme="1"/>
      <name val="MS PGothic"/>
      <family val="3"/>
      <charset val="128"/>
    </font>
    <font>
      <sz val="6"/>
      <name val="MS P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 shrinkToFit="1"/>
    </xf>
    <xf numFmtId="14" fontId="1" fillId="2" borderId="4" xfId="0" applyNumberFormat="1" applyFont="1" applyFill="1" applyBorder="1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vertical="center"/>
    </xf>
    <xf numFmtId="20" fontId="1" fillId="2" borderId="1" xfId="0" applyNumberFormat="1" applyFont="1" applyFill="1" applyBorder="1" applyAlignment="1">
      <alignment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179" fontId="5" fillId="2" borderId="1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55" fontId="1" fillId="2" borderId="5" xfId="0" applyNumberFormat="1" applyFont="1" applyFill="1" applyBorder="1" applyAlignment="1">
      <alignment horizontal="left" vertical="center" shrinkToFit="1"/>
    </xf>
    <xf numFmtId="0" fontId="6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vertical="center" shrinkToFit="1"/>
    </xf>
    <xf numFmtId="180" fontId="5" fillId="2" borderId="1" xfId="0" applyNumberFormat="1" applyFont="1" applyFill="1" applyBorder="1" applyAlignment="1">
      <alignment vertical="center"/>
    </xf>
    <xf numFmtId="56" fontId="7" fillId="3" borderId="4" xfId="0" applyNumberFormat="1" applyFont="1" applyFill="1" applyBorder="1" applyAlignment="1">
      <alignment horizontal="center" vertical="center"/>
    </xf>
    <xf numFmtId="20" fontId="7" fillId="3" borderId="4" xfId="0" applyNumberFormat="1" applyFont="1" applyFill="1" applyBorder="1" applyAlignment="1">
      <alignment horizontal="center" vertical="center"/>
    </xf>
    <xf numFmtId="179" fontId="7" fillId="3" borderId="4" xfId="0" applyNumberFormat="1" applyFont="1" applyFill="1" applyBorder="1" applyAlignment="1">
      <alignment horizontal="center" vertical="center"/>
    </xf>
    <xf numFmtId="180" fontId="7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81" fontId="1" fillId="2" borderId="4" xfId="0" applyNumberFormat="1" applyFont="1" applyFill="1" applyBorder="1" applyAlignment="1">
      <alignment horizontal="right" vertical="center"/>
    </xf>
    <xf numFmtId="20" fontId="1" fillId="2" borderId="4" xfId="0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vertical="center" shrinkToFit="1"/>
    </xf>
    <xf numFmtId="0" fontId="1" fillId="2" borderId="4" xfId="0" applyFont="1" applyFill="1" applyBorder="1" applyAlignment="1">
      <alignment horizontal="center" vertical="center"/>
    </xf>
    <xf numFmtId="182" fontId="1" fillId="2" borderId="1" xfId="0" applyNumberFormat="1" applyFont="1" applyFill="1" applyBorder="1" applyAlignment="1">
      <alignment horizontal="right" vertical="center"/>
    </xf>
    <xf numFmtId="20" fontId="1" fillId="2" borderId="1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vertical="center"/>
    </xf>
    <xf numFmtId="56" fontId="1" fillId="2" borderId="1" xfId="0" applyNumberFormat="1" applyFont="1" applyFill="1" applyBorder="1" applyAlignment="1">
      <alignment vertical="center"/>
    </xf>
    <xf numFmtId="176" fontId="1" fillId="2" borderId="8" xfId="0" applyNumberFormat="1" applyFont="1" applyFill="1" applyBorder="1" applyAlignment="1">
      <alignment vertical="center"/>
    </xf>
    <xf numFmtId="20" fontId="8" fillId="2" borderId="1" xfId="0" applyNumberFormat="1" applyFont="1" applyFill="1" applyBorder="1" applyAlignment="1">
      <alignment vertical="center"/>
    </xf>
    <xf numFmtId="183" fontId="1" fillId="2" borderId="8" xfId="0" applyNumberFormat="1" applyFont="1" applyFill="1" applyBorder="1" applyAlignment="1">
      <alignment vertical="center"/>
    </xf>
    <xf numFmtId="185" fontId="1" fillId="2" borderId="1" xfId="0" applyNumberFormat="1" applyFont="1" applyFill="1" applyBorder="1" applyAlignment="1">
      <alignment vertical="center"/>
    </xf>
    <xf numFmtId="14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 shrinkToFit="1"/>
    </xf>
    <xf numFmtId="0" fontId="2" fillId="2" borderId="2" xfId="0" applyFont="1" applyFill="1" applyBorder="1" applyAlignment="1">
      <alignment vertical="center" shrinkToFit="1"/>
    </xf>
    <xf numFmtId="0" fontId="3" fillId="0" borderId="3" xfId="0" applyFont="1" applyBorder="1" applyAlignment="1">
      <alignment vertical="center"/>
    </xf>
    <xf numFmtId="177" fontId="4" fillId="2" borderId="2" xfId="0" applyNumberFormat="1" applyFont="1" applyFill="1" applyBorder="1" applyAlignment="1">
      <alignment horizontal="center" vertical="center"/>
    </xf>
    <xf numFmtId="20" fontId="1" fillId="2" borderId="6" xfId="0" applyNumberFormat="1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184" fontId="1" fillId="2" borderId="2" xfId="0" applyNumberFormat="1" applyFont="1" applyFill="1" applyBorder="1" applyAlignment="1">
      <alignment horizontal="left" vertical="center" shrinkToFit="1"/>
    </xf>
  </cellXfs>
  <cellStyles count="1">
    <cellStyle name="標準" xfId="0" builtinId="0"/>
  </cellStyles>
  <dxfs count="1">
    <dxf>
      <fill>
        <patternFill patternType="solid">
          <fgColor rgb="FFF7CAAC"/>
          <bgColor rgb="FFF7CAA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45</xdr:row>
      <xdr:rowOff>161925</xdr:rowOff>
    </xdr:from>
    <xdr:ext cx="1266825" cy="8477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581525" y="9077325"/>
          <a:ext cx="1266825" cy="847725"/>
          <a:chOff x="4712588" y="3356138"/>
          <a:chExt cx="1266825" cy="847725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4712588" y="3356138"/>
            <a:ext cx="1266825" cy="847725"/>
            <a:chOff x="4712588" y="3356138"/>
            <a:chExt cx="1266825" cy="84772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4712588" y="3356138"/>
              <a:ext cx="1266825" cy="8477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4712588" y="3356138"/>
              <a:ext cx="1266825" cy="847725"/>
              <a:chOff x="4712588" y="3356138"/>
              <a:chExt cx="1266825" cy="847725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4712588" y="3356138"/>
                <a:ext cx="1266825" cy="8477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4712588" y="3356138"/>
                <a:ext cx="1266825" cy="847725"/>
                <a:chOff x="4712588" y="3356138"/>
                <a:chExt cx="1266825" cy="847725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4712588" y="3356138"/>
                  <a:ext cx="1266825" cy="8477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GrpSpPr/>
              </xdr:nvGrpSpPr>
              <xdr:grpSpPr>
                <a:xfrm>
                  <a:off x="4712588" y="3356138"/>
                  <a:ext cx="1266825" cy="847725"/>
                  <a:chOff x="5343525" y="8924925"/>
                  <a:chExt cx="1276350" cy="838200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000-00000A000000}"/>
                      </a:ext>
                    </a:extLst>
                  </xdr:cNvPr>
                  <xdr:cNvSpPr/>
                </xdr:nvSpPr>
                <xdr:spPr>
                  <a:xfrm>
                    <a:off x="5343525" y="8924925"/>
                    <a:ext cx="1276350" cy="8382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sp macro="" textlink="">
                <xdr:nv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000-00000B000000}"/>
                      </a:ext>
                    </a:extLst>
                  </xdr:cNvPr>
                  <xdr:cNvSpPr/>
                </xdr:nvSpPr>
                <xdr:spPr>
                  <a:xfrm>
                    <a:off x="5343525" y="9124950"/>
                    <a:ext cx="638175" cy="638175"/>
                  </a:xfrm>
                  <a:prstGeom prst="rect">
                    <a:avLst/>
                  </a:prstGeom>
                  <a:noFill/>
                  <a:ln w="12700" cap="flat" cmpd="sng">
                    <a:solidFill>
                      <a:srgbClr val="000000"/>
                    </a:solidFill>
                    <a:prstDash val="solid"/>
                    <a:miter lim="800000"/>
                    <a:headEnd type="none" w="sm" len="sm"/>
                    <a:tailEnd type="none" w="sm" len="sm"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sp macro="" textlink="">
                <xdr:nvSpPr>
                  <xdr:cNvPr id="12" name="Shape 12">
                    <a:extLst>
                      <a:ext uri="{FF2B5EF4-FFF2-40B4-BE49-F238E27FC236}">
                        <a16:creationId xmlns:a16="http://schemas.microsoft.com/office/drawing/2014/main" id="{00000000-0008-0000-0000-00000C000000}"/>
                      </a:ext>
                    </a:extLst>
                  </xdr:cNvPr>
                  <xdr:cNvSpPr/>
                </xdr:nvSpPr>
                <xdr:spPr>
                  <a:xfrm>
                    <a:off x="5981700" y="9124950"/>
                    <a:ext cx="638175" cy="638175"/>
                  </a:xfrm>
                  <a:prstGeom prst="rect">
                    <a:avLst/>
                  </a:prstGeom>
                  <a:noFill/>
                  <a:ln w="12700" cap="flat" cmpd="sng">
                    <a:solidFill>
                      <a:srgbClr val="000000"/>
                    </a:solidFill>
                    <a:prstDash val="solid"/>
                    <a:miter lim="800000"/>
                    <a:headEnd type="none" w="sm" len="sm"/>
                    <a:tailEnd type="none" w="sm" len="sm"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sp macro="" textlink="">
                <xdr:nvSpPr>
                  <xdr:cNvPr id="13" name="Shape 13">
                    <a:extLst>
                      <a:ext uri="{FF2B5EF4-FFF2-40B4-BE49-F238E27FC236}">
                        <a16:creationId xmlns:a16="http://schemas.microsoft.com/office/drawing/2014/main" id="{00000000-0008-0000-0000-00000D000000}"/>
                      </a:ext>
                    </a:extLst>
                  </xdr:cNvPr>
                  <xdr:cNvSpPr/>
                </xdr:nvSpPr>
                <xdr:spPr>
                  <a:xfrm>
                    <a:off x="5343525" y="8924925"/>
                    <a:ext cx="1276350" cy="200025"/>
                  </a:xfrm>
                  <a:prstGeom prst="rect">
                    <a:avLst/>
                  </a:prstGeom>
                  <a:noFill/>
                  <a:ln w="12700" cap="flat" cmpd="sng">
                    <a:solidFill>
                      <a:srgbClr val="000000"/>
                    </a:solidFill>
                    <a:prstDash val="solid"/>
                    <a:miter lim="800000"/>
                    <a:headEnd type="none" w="sm" len="sm"/>
                    <a:tailEnd type="none" w="sm" len="sm"/>
                  </a:ln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SzPts val="900"/>
                      <a:buFont typeface="MS PGothic"/>
                      <a:buNone/>
                    </a:pPr>
                    <a:r>
                      <a:rPr lang="en-US" sz="900" i="0" u="none" strike="noStrike">
                        <a:solidFill>
                          <a:srgbClr val="000000"/>
                        </a:solidFill>
                        <a:latin typeface="MS PGothic"/>
                        <a:ea typeface="MS PGothic"/>
                        <a:cs typeface="MS PGothic"/>
                        <a:sym typeface="MS PGothic"/>
                      </a:rPr>
                      <a:t>承認者印</a:t>
                    </a:r>
                    <a:endParaRPr sz="1400"/>
                  </a:p>
                </xdr:txBody>
              </xdr:sp>
            </xdr:grpSp>
          </xdr:grp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8" sqref="D8"/>
    </sheetView>
  </sheetViews>
  <sheetFormatPr defaultColWidth="12.625" defaultRowHeight="15" customHeight="1"/>
  <cols>
    <col min="1" max="1" width="6.875" customWidth="1"/>
    <col min="2" max="2" width="15" customWidth="1"/>
    <col min="3" max="6" width="9.5" customWidth="1"/>
    <col min="7" max="7" width="16.75" customWidth="1"/>
    <col min="8" max="8" width="6.875" customWidth="1"/>
    <col min="9" max="26" width="6.125" customWidth="1"/>
  </cols>
  <sheetData>
    <row r="1" spans="1:26" ht="15" customHeight="1">
      <c r="A1" s="1"/>
      <c r="B1" s="39" t="s">
        <v>0</v>
      </c>
      <c r="C1" s="40"/>
      <c r="D1" s="40"/>
      <c r="E1" s="40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2" t="s">
        <v>1</v>
      </c>
      <c r="C2" s="3">
        <v>45627</v>
      </c>
      <c r="D2" s="1"/>
      <c r="E2" s="4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2" t="s">
        <v>2</v>
      </c>
      <c r="C3" s="3">
        <v>45657</v>
      </c>
      <c r="D3" s="1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" customHeight="1">
      <c r="A4" s="1"/>
      <c r="B4" s="41">
        <f>+G6</f>
        <v>45627</v>
      </c>
      <c r="C4" s="40"/>
      <c r="D4" s="40"/>
      <c r="E4" s="40"/>
      <c r="F4" s="40"/>
      <c r="G4" s="40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7"/>
      <c r="C5" s="7"/>
      <c r="D5" s="7"/>
      <c r="E5" s="7"/>
      <c r="F5" s="7"/>
      <c r="G5" s="7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8"/>
      <c r="C6" s="9"/>
      <c r="D6" s="10"/>
      <c r="E6" s="11"/>
      <c r="F6" s="12" t="s">
        <v>3</v>
      </c>
      <c r="G6" s="13">
        <v>45627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8"/>
      <c r="C7" s="9"/>
      <c r="D7" s="10"/>
      <c r="E7" s="11"/>
      <c r="F7" s="12" t="s">
        <v>4</v>
      </c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8"/>
      <c r="C8" s="9"/>
      <c r="D8" s="10"/>
      <c r="E8" s="4"/>
      <c r="F8" s="12" t="s">
        <v>5</v>
      </c>
      <c r="G8" s="1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8"/>
      <c r="C9" s="9"/>
      <c r="D9" s="10"/>
      <c r="E9" s="11"/>
      <c r="F9" s="1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2.5" customHeight="1">
      <c r="A10" s="1"/>
      <c r="B10" s="17" t="s">
        <v>6</v>
      </c>
      <c r="C10" s="18" t="s">
        <v>7</v>
      </c>
      <c r="D10" s="18" t="s">
        <v>8</v>
      </c>
      <c r="E10" s="19" t="s">
        <v>9</v>
      </c>
      <c r="F10" s="20" t="s">
        <v>10</v>
      </c>
      <c r="G10" s="21" t="s">
        <v>11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22">
        <f>C2</f>
        <v>45627</v>
      </c>
      <c r="C11" s="23"/>
      <c r="D11" s="23"/>
      <c r="E11" s="23"/>
      <c r="F11" s="24">
        <f t="shared" ref="F11:F41" si="0">IF(B11="","",D11-C11-E11)</f>
        <v>0</v>
      </c>
      <c r="G11" s="2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22">
        <f t="shared" ref="B12:B39" si="1">IF((B11+1)&gt;$C$3,"",B11+1)</f>
        <v>45628</v>
      </c>
      <c r="C12" s="23"/>
      <c r="D12" s="23"/>
      <c r="E12" s="23"/>
      <c r="F12" s="24">
        <f t="shared" si="0"/>
        <v>0</v>
      </c>
      <c r="G12" s="2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22">
        <f t="shared" si="1"/>
        <v>45629</v>
      </c>
      <c r="C13" s="23"/>
      <c r="D13" s="23"/>
      <c r="E13" s="23"/>
      <c r="F13" s="24">
        <f t="shared" si="0"/>
        <v>0</v>
      </c>
      <c r="G13" s="2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22">
        <f t="shared" si="1"/>
        <v>45630</v>
      </c>
      <c r="C14" s="23"/>
      <c r="D14" s="23"/>
      <c r="E14" s="23"/>
      <c r="F14" s="24">
        <f t="shared" si="0"/>
        <v>0</v>
      </c>
      <c r="G14" s="2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22">
        <f t="shared" si="1"/>
        <v>45631</v>
      </c>
      <c r="C15" s="23"/>
      <c r="D15" s="23"/>
      <c r="E15" s="23"/>
      <c r="F15" s="24">
        <f t="shared" si="0"/>
        <v>0</v>
      </c>
      <c r="G15" s="2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22">
        <f t="shared" si="1"/>
        <v>45632</v>
      </c>
      <c r="C16" s="23"/>
      <c r="D16" s="23"/>
      <c r="E16" s="23"/>
      <c r="F16" s="24">
        <f t="shared" si="0"/>
        <v>0</v>
      </c>
      <c r="G16" s="2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22">
        <f t="shared" si="1"/>
        <v>45633</v>
      </c>
      <c r="C17" s="23"/>
      <c r="D17" s="23"/>
      <c r="E17" s="23"/>
      <c r="F17" s="24">
        <f t="shared" si="0"/>
        <v>0</v>
      </c>
      <c r="G17" s="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22">
        <f t="shared" si="1"/>
        <v>45634</v>
      </c>
      <c r="F18" s="24">
        <f t="shared" si="0"/>
        <v>0</v>
      </c>
      <c r="G18" s="2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22">
        <f t="shared" si="1"/>
        <v>45635</v>
      </c>
      <c r="C19" s="23"/>
      <c r="D19" s="23"/>
      <c r="E19" s="23"/>
      <c r="F19" s="24">
        <f t="shared" si="0"/>
        <v>0</v>
      </c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22">
        <f t="shared" si="1"/>
        <v>45636</v>
      </c>
      <c r="C20" s="23"/>
      <c r="D20" s="23"/>
      <c r="E20" s="23"/>
      <c r="F20" s="24">
        <f t="shared" si="0"/>
        <v>0</v>
      </c>
      <c r="G20" s="2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"/>
      <c r="B21" s="22">
        <f t="shared" si="1"/>
        <v>45637</v>
      </c>
      <c r="C21" s="23"/>
      <c r="D21" s="23"/>
      <c r="E21" s="23"/>
      <c r="F21" s="24">
        <f t="shared" si="0"/>
        <v>0</v>
      </c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"/>
      <c r="B22" s="22">
        <f t="shared" si="1"/>
        <v>45638</v>
      </c>
      <c r="C22" s="23"/>
      <c r="D22" s="23"/>
      <c r="E22" s="23"/>
      <c r="F22" s="24">
        <f t="shared" si="0"/>
        <v>0</v>
      </c>
      <c r="G22" s="2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1"/>
      <c r="B23" s="22">
        <f t="shared" si="1"/>
        <v>45639</v>
      </c>
      <c r="C23" s="23"/>
      <c r="D23" s="23"/>
      <c r="E23" s="23"/>
      <c r="F23" s="24">
        <f t="shared" si="0"/>
        <v>0</v>
      </c>
      <c r="G23" s="2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1"/>
      <c r="B24" s="22">
        <f t="shared" si="1"/>
        <v>45640</v>
      </c>
      <c r="C24" s="23"/>
      <c r="D24" s="23"/>
      <c r="E24" s="23"/>
      <c r="F24" s="24">
        <f t="shared" si="0"/>
        <v>0</v>
      </c>
      <c r="G24" s="2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"/>
      <c r="B25" s="22">
        <f t="shared" si="1"/>
        <v>45641</v>
      </c>
      <c r="F25" s="24">
        <f t="shared" si="0"/>
        <v>0</v>
      </c>
      <c r="G25" s="2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"/>
      <c r="B26" s="22">
        <f t="shared" si="1"/>
        <v>45642</v>
      </c>
      <c r="C26" s="23"/>
      <c r="D26" s="23"/>
      <c r="E26" s="23"/>
      <c r="F26" s="24">
        <f t="shared" si="0"/>
        <v>0</v>
      </c>
      <c r="G26" s="2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"/>
      <c r="B27" s="22">
        <f t="shared" si="1"/>
        <v>45643</v>
      </c>
      <c r="C27" s="23"/>
      <c r="D27" s="23"/>
      <c r="E27" s="23"/>
      <c r="F27" s="24">
        <f t="shared" si="0"/>
        <v>0</v>
      </c>
      <c r="G27" s="2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"/>
      <c r="B28" s="22">
        <f t="shared" si="1"/>
        <v>45644</v>
      </c>
      <c r="C28" s="23"/>
      <c r="D28" s="23"/>
      <c r="E28" s="23"/>
      <c r="F28" s="24">
        <f t="shared" si="0"/>
        <v>0</v>
      </c>
      <c r="G28" s="2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"/>
      <c r="B29" s="22">
        <f t="shared" si="1"/>
        <v>45645</v>
      </c>
      <c r="C29" s="23"/>
      <c r="D29" s="23"/>
      <c r="E29" s="23"/>
      <c r="F29" s="24">
        <f t="shared" si="0"/>
        <v>0</v>
      </c>
      <c r="G29" s="2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"/>
      <c r="B30" s="22">
        <f t="shared" si="1"/>
        <v>45646</v>
      </c>
      <c r="C30" s="23"/>
      <c r="D30" s="23"/>
      <c r="E30" s="26"/>
      <c r="F30" s="24">
        <f t="shared" si="0"/>
        <v>0</v>
      </c>
      <c r="G30" s="2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1"/>
      <c r="B31" s="22">
        <f t="shared" si="1"/>
        <v>45647</v>
      </c>
      <c r="C31" s="23"/>
      <c r="D31" s="23"/>
      <c r="E31" s="23"/>
      <c r="F31" s="24">
        <f t="shared" si="0"/>
        <v>0</v>
      </c>
      <c r="G31" s="2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1"/>
      <c r="B32" s="22">
        <f t="shared" si="1"/>
        <v>45648</v>
      </c>
      <c r="F32" s="24">
        <f t="shared" si="0"/>
        <v>0</v>
      </c>
      <c r="G32" s="2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>
      <c r="A33" s="1"/>
      <c r="B33" s="22">
        <f t="shared" si="1"/>
        <v>45649</v>
      </c>
      <c r="C33" s="23"/>
      <c r="D33" s="23"/>
      <c r="E33" s="23"/>
      <c r="F33" s="24">
        <f t="shared" si="0"/>
        <v>0</v>
      </c>
      <c r="G33" s="2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>
      <c r="A34" s="1"/>
      <c r="B34" s="22">
        <f t="shared" si="1"/>
        <v>45650</v>
      </c>
      <c r="C34" s="23"/>
      <c r="D34" s="23"/>
      <c r="E34" s="23"/>
      <c r="F34" s="24">
        <f t="shared" si="0"/>
        <v>0</v>
      </c>
      <c r="G34" s="2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>
      <c r="A35" s="1"/>
      <c r="B35" s="22">
        <f t="shared" si="1"/>
        <v>45651</v>
      </c>
      <c r="C35" s="23"/>
      <c r="D35" s="23"/>
      <c r="E35" s="23"/>
      <c r="F35" s="24">
        <f t="shared" si="0"/>
        <v>0</v>
      </c>
      <c r="G35" s="2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>
      <c r="A36" s="1"/>
      <c r="B36" s="22">
        <f t="shared" si="1"/>
        <v>45652</v>
      </c>
      <c r="C36" s="23"/>
      <c r="D36" s="23"/>
      <c r="E36" s="23"/>
      <c r="F36" s="24">
        <f t="shared" si="0"/>
        <v>0</v>
      </c>
      <c r="G36" s="2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>
      <c r="A37" s="1"/>
      <c r="B37" s="22">
        <f t="shared" si="1"/>
        <v>45653</v>
      </c>
      <c r="C37" s="23"/>
      <c r="D37" s="23"/>
      <c r="E37" s="23"/>
      <c r="F37" s="24">
        <f t="shared" si="0"/>
        <v>0</v>
      </c>
      <c r="G37" s="2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>
      <c r="A38" s="1"/>
      <c r="B38" s="22">
        <f t="shared" si="1"/>
        <v>45654</v>
      </c>
      <c r="C38" s="23"/>
      <c r="D38" s="23"/>
      <c r="E38" s="23"/>
      <c r="F38" s="24">
        <f t="shared" si="0"/>
        <v>0</v>
      </c>
      <c r="G38" s="2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>
      <c r="A39" s="1"/>
      <c r="B39" s="22">
        <f t="shared" si="1"/>
        <v>45655</v>
      </c>
      <c r="C39" s="23"/>
      <c r="D39" s="23"/>
      <c r="E39" s="23"/>
      <c r="F39" s="24">
        <f t="shared" si="0"/>
        <v>0</v>
      </c>
      <c r="G39" s="2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>
      <c r="A40" s="1"/>
      <c r="B40" s="22">
        <f t="shared" ref="B40:B41" si="2">IF(B39="","",IF((B39+1)&gt;$C$3,"",B39+1))</f>
        <v>45656</v>
      </c>
      <c r="C40" s="23"/>
      <c r="D40" s="23"/>
      <c r="E40" s="23"/>
      <c r="F40" s="24">
        <f t="shared" si="0"/>
        <v>0</v>
      </c>
      <c r="G40" s="2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>
      <c r="A41" s="1"/>
      <c r="B41" s="22">
        <f t="shared" si="2"/>
        <v>45657</v>
      </c>
      <c r="C41" s="23"/>
      <c r="D41" s="23"/>
      <c r="E41" s="23"/>
      <c r="F41" s="24">
        <f t="shared" si="0"/>
        <v>0</v>
      </c>
      <c r="G41" s="2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>
      <c r="A42" s="1"/>
      <c r="B42" s="27"/>
      <c r="C42" s="28"/>
      <c r="D42" s="28"/>
      <c r="E42" s="28"/>
      <c r="F42" s="2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customHeight="1">
      <c r="A43" s="1"/>
      <c r="B43" s="30"/>
      <c r="C43" s="1"/>
      <c r="D43" s="42" t="s">
        <v>12</v>
      </c>
      <c r="E43" s="43"/>
      <c r="F43" s="31">
        <f>SUM(F11:F41)</f>
        <v>0</v>
      </c>
      <c r="G43" s="3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customHeight="1">
      <c r="A44" s="1"/>
      <c r="B44" s="30"/>
      <c r="C44" s="1"/>
      <c r="D44" s="42" t="s">
        <v>13</v>
      </c>
      <c r="E44" s="43"/>
      <c r="F44" s="33">
        <f>COUNT(C11:C41)</f>
        <v>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>
      <c r="A45" s="1"/>
      <c r="B45" s="1"/>
      <c r="C45" s="1"/>
      <c r="D45" s="44"/>
      <c r="E45" s="40"/>
      <c r="F45" s="40"/>
      <c r="G45" s="4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>
      <c r="A46" s="1"/>
      <c r="B46" s="1"/>
      <c r="C46" s="1"/>
      <c r="D46" s="34"/>
      <c r="E46" s="4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4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4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4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4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4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4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4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4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4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4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4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4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4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4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4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4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4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4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4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4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4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4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4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4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4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4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4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4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4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4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4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4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4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4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4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4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4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4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4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4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4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4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4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4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4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4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4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4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4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4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4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4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4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4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4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4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4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4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4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4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4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4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4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4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4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4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4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4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4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4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4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4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4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4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4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4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4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4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4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4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4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4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4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4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4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4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4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4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4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4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4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4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4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4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4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4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4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4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4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4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4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4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4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4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4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4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4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4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4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4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4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4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4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4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4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4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4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4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4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4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4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4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4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4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4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4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4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4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4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4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4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4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4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4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4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4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4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4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4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4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4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4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4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4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4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4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4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4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4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4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4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4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4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4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4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4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4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4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4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4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4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4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4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4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4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4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4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4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4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4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4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4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4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4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4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4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4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4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4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4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4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4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4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4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4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4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4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4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4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4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4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4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4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4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/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E1"/>
    <mergeCell ref="B4:G4"/>
    <mergeCell ref="D43:E43"/>
    <mergeCell ref="D44:E44"/>
    <mergeCell ref="D45:G45"/>
  </mergeCells>
  <phoneticPr fontId="10"/>
  <conditionalFormatting sqref="C2:C3 G6:G8">
    <cfRule type="containsBlanks" dxfId="0" priority="1">
      <formula>LEN(TRIM(C2))=0</formula>
    </cfRule>
  </conditionalFormatting>
  <dataValidations count="1">
    <dataValidation type="list" allowBlank="1" showInputMessage="1" showErrorMessage="1" prompt=" - " sqref="G6" xr:uid="{00000000-0002-0000-0000-000000000000}">
      <formula1>$C$2:$C$3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2.625" defaultRowHeight="15" customHeight="1"/>
  <cols>
    <col min="1" max="3" width="6.875" customWidth="1"/>
    <col min="4" max="4" width="13.75" customWidth="1"/>
    <col min="5" max="6" width="4.625" customWidth="1"/>
    <col min="7" max="7" width="1.625" customWidth="1"/>
    <col min="8" max="26" width="6.125" customWidth="1"/>
  </cols>
  <sheetData>
    <row r="1" spans="1:26" ht="11.25" customHeight="1">
      <c r="A1" s="35">
        <v>44197</v>
      </c>
      <c r="B1" s="36" t="s">
        <v>14</v>
      </c>
      <c r="C1" s="37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1.25" customHeight="1">
      <c r="A2" s="35">
        <v>44926</v>
      </c>
      <c r="B2" s="35" t="s">
        <v>15</v>
      </c>
      <c r="C2" s="35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1.25" customHeight="1">
      <c r="A3" s="35"/>
      <c r="B3" s="35"/>
      <c r="C3" s="35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1.25" customHeight="1">
      <c r="A4" s="37" t="s">
        <v>16</v>
      </c>
      <c r="B4" s="37" t="s">
        <v>17</v>
      </c>
      <c r="C4" s="37" t="s">
        <v>18</v>
      </c>
      <c r="D4" s="36"/>
      <c r="E4" s="36"/>
      <c r="F4" s="37" t="s">
        <v>17</v>
      </c>
      <c r="G4" s="37">
        <v>1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1.25" customHeight="1">
      <c r="A5" s="35">
        <f t="shared" ref="A5:A90" si="0">IF($A$1+VLOOKUP($A$4,$F$4:$G$10,2,FALSE)-WEEKDAY($A$1)-IF(WEEKDAY($A$1)&gt;VLOOKUP($A$4,$F$4:$G$10,2,FALSE),0,7)+7*ROW(A1)&lt;=$A$2,$A$1+VLOOKUP($A$4,$F$4:$G$10,2,FALSE)-WEEKDAY($A$1)-IF(WEEKDAY($A$1)&gt;VLOOKUP($A$4,$F$4:$G$10,2,FALSE),0,7)+7*ROW(A1),"")</f>
        <v>44198</v>
      </c>
      <c r="B5" s="35">
        <f t="shared" ref="B5:B58" si="1">IF($A$1+VLOOKUP($B$4,$F$4:$G$10,2,FALSE)-WEEKDAY($A$1)-IF(WEEKDAY($A$1)&gt;VLOOKUP($B$4,$F$4:$G$10,2,FALSE),0,7)+7*ROW(A1)&lt;=$A$2,$A$1+VLOOKUP($B$4,$F$4:$G$10,2,FALSE)-WEEKDAY($A$1)-IF(WEEKDAY($A$1)&gt;VLOOKUP($B$4,$F$4:$G$10,2,FALSE),0,7)+7*ROW(A1),"")</f>
        <v>44199</v>
      </c>
      <c r="C5" s="35">
        <v>44197</v>
      </c>
      <c r="D5" s="38" t="s">
        <v>19</v>
      </c>
      <c r="E5" s="36"/>
      <c r="F5" s="37" t="s">
        <v>20</v>
      </c>
      <c r="G5" s="37">
        <v>2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1.25" customHeight="1">
      <c r="A6" s="35">
        <f t="shared" si="0"/>
        <v>44205</v>
      </c>
      <c r="B6" s="35">
        <f t="shared" si="1"/>
        <v>44206</v>
      </c>
      <c r="C6" s="35">
        <v>44207</v>
      </c>
      <c r="D6" s="36" t="s">
        <v>21</v>
      </c>
      <c r="E6" s="36"/>
      <c r="F6" s="37" t="s">
        <v>22</v>
      </c>
      <c r="G6" s="37">
        <v>3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1.25" customHeight="1">
      <c r="A7" s="35">
        <f t="shared" si="0"/>
        <v>44212</v>
      </c>
      <c r="B7" s="35">
        <f t="shared" si="1"/>
        <v>44213</v>
      </c>
      <c r="C7" s="35">
        <v>44238</v>
      </c>
      <c r="D7" s="38" t="s">
        <v>23</v>
      </c>
      <c r="E7" s="36"/>
      <c r="F7" s="37" t="s">
        <v>24</v>
      </c>
      <c r="G7" s="37">
        <v>4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1.25" customHeight="1">
      <c r="A8" s="35">
        <f t="shared" si="0"/>
        <v>44219</v>
      </c>
      <c r="B8" s="35">
        <f t="shared" si="1"/>
        <v>44220</v>
      </c>
      <c r="C8" s="35">
        <v>44250</v>
      </c>
      <c r="D8" s="38" t="s">
        <v>25</v>
      </c>
      <c r="E8" s="36"/>
      <c r="F8" s="37" t="s">
        <v>26</v>
      </c>
      <c r="G8" s="37">
        <v>5</v>
      </c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1.25" customHeight="1">
      <c r="A9" s="35">
        <f t="shared" si="0"/>
        <v>44226</v>
      </c>
      <c r="B9" s="35">
        <f t="shared" si="1"/>
        <v>44227</v>
      </c>
      <c r="C9" s="35">
        <v>44275</v>
      </c>
      <c r="D9" s="38" t="s">
        <v>27</v>
      </c>
      <c r="E9" s="36"/>
      <c r="F9" s="37" t="s">
        <v>28</v>
      </c>
      <c r="G9" s="37">
        <v>6</v>
      </c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1.25" customHeight="1">
      <c r="A10" s="35">
        <f t="shared" si="0"/>
        <v>44233</v>
      </c>
      <c r="B10" s="35">
        <f t="shared" si="1"/>
        <v>44234</v>
      </c>
      <c r="C10" s="35">
        <v>44315</v>
      </c>
      <c r="D10" s="38" t="s">
        <v>29</v>
      </c>
      <c r="E10" s="36"/>
      <c r="F10" s="37" t="s">
        <v>16</v>
      </c>
      <c r="G10" s="37">
        <v>7</v>
      </c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1.25" customHeight="1">
      <c r="A11" s="35">
        <f t="shared" si="0"/>
        <v>44240</v>
      </c>
      <c r="B11" s="35">
        <f t="shared" si="1"/>
        <v>44241</v>
      </c>
      <c r="C11" s="35">
        <v>44319</v>
      </c>
      <c r="D11" s="38" t="s">
        <v>30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1.25" customHeight="1">
      <c r="A12" s="35">
        <f t="shared" si="0"/>
        <v>44247</v>
      </c>
      <c r="B12" s="35">
        <f t="shared" si="1"/>
        <v>44248</v>
      </c>
      <c r="C12" s="35">
        <v>44320</v>
      </c>
      <c r="D12" s="38" t="s">
        <v>31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1.25" customHeight="1">
      <c r="A13" s="35">
        <f t="shared" si="0"/>
        <v>44254</v>
      </c>
      <c r="B13" s="35">
        <f t="shared" si="1"/>
        <v>44255</v>
      </c>
      <c r="C13" s="35">
        <v>44321</v>
      </c>
      <c r="D13" s="38" t="s">
        <v>32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1.25" customHeight="1">
      <c r="A14" s="35">
        <f t="shared" si="0"/>
        <v>44261</v>
      </c>
      <c r="B14" s="35">
        <f t="shared" si="1"/>
        <v>44262</v>
      </c>
      <c r="C14" s="35">
        <v>44399</v>
      </c>
      <c r="D14" s="38" t="s">
        <v>33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1.25" customHeight="1">
      <c r="A15" s="35">
        <f t="shared" si="0"/>
        <v>44268</v>
      </c>
      <c r="B15" s="35">
        <f t="shared" si="1"/>
        <v>44269</v>
      </c>
      <c r="C15" s="35">
        <v>44400</v>
      </c>
      <c r="D15" s="38" t="s">
        <v>34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1.25" customHeight="1">
      <c r="A16" s="35">
        <f t="shared" si="0"/>
        <v>44275</v>
      </c>
      <c r="B16" s="35">
        <f t="shared" si="1"/>
        <v>44276</v>
      </c>
      <c r="C16" s="35">
        <v>44416</v>
      </c>
      <c r="D16" s="38" t="s">
        <v>35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1.25" customHeight="1">
      <c r="A17" s="35">
        <f t="shared" si="0"/>
        <v>44282</v>
      </c>
      <c r="B17" s="35">
        <f t="shared" si="1"/>
        <v>44283</v>
      </c>
      <c r="C17" s="35">
        <v>44417</v>
      </c>
      <c r="D17" s="38" t="s">
        <v>36</v>
      </c>
      <c r="E17" s="36" t="s">
        <v>37</v>
      </c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1.25" customHeight="1">
      <c r="A18" s="35">
        <f t="shared" si="0"/>
        <v>44289</v>
      </c>
      <c r="B18" s="35">
        <f t="shared" si="1"/>
        <v>44290</v>
      </c>
      <c r="C18" s="35">
        <v>44459</v>
      </c>
      <c r="D18" s="38" t="s">
        <v>38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1.25" customHeight="1">
      <c r="A19" s="35">
        <f t="shared" si="0"/>
        <v>44296</v>
      </c>
      <c r="B19" s="35">
        <f t="shared" si="1"/>
        <v>44297</v>
      </c>
      <c r="C19" s="35">
        <v>44462</v>
      </c>
      <c r="D19" s="38" t="s">
        <v>39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1.25" customHeight="1">
      <c r="A20" s="35">
        <f t="shared" si="0"/>
        <v>44303</v>
      </c>
      <c r="B20" s="35">
        <f t="shared" si="1"/>
        <v>44304</v>
      </c>
      <c r="C20" s="35">
        <v>44503</v>
      </c>
      <c r="D20" s="38" t="s">
        <v>40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1.25" customHeight="1">
      <c r="A21" s="35">
        <f t="shared" si="0"/>
        <v>44310</v>
      </c>
      <c r="B21" s="35">
        <f t="shared" si="1"/>
        <v>44311</v>
      </c>
      <c r="C21" s="35">
        <v>44523</v>
      </c>
      <c r="D21" s="38" t="s">
        <v>41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1.25" customHeight="1">
      <c r="A22" s="35">
        <f t="shared" si="0"/>
        <v>44317</v>
      </c>
      <c r="B22" s="35">
        <f t="shared" si="1"/>
        <v>44318</v>
      </c>
      <c r="C22" s="35">
        <v>44562</v>
      </c>
      <c r="D22" s="38" t="s">
        <v>19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1.25" customHeight="1">
      <c r="A23" s="35">
        <f t="shared" si="0"/>
        <v>44324</v>
      </c>
      <c r="B23" s="35">
        <f t="shared" si="1"/>
        <v>44325</v>
      </c>
      <c r="C23" s="35">
        <v>44571</v>
      </c>
      <c r="D23" s="38" t="s">
        <v>21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1.25" customHeight="1">
      <c r="A24" s="35">
        <f t="shared" si="0"/>
        <v>44331</v>
      </c>
      <c r="B24" s="35">
        <f t="shared" si="1"/>
        <v>44332</v>
      </c>
      <c r="C24" s="35">
        <v>44603</v>
      </c>
      <c r="D24" s="38" t="s">
        <v>23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1.25" customHeight="1">
      <c r="A25" s="35">
        <f t="shared" si="0"/>
        <v>44338</v>
      </c>
      <c r="B25" s="35">
        <f t="shared" si="1"/>
        <v>44339</v>
      </c>
      <c r="C25" s="35">
        <v>44615</v>
      </c>
      <c r="D25" s="36" t="s">
        <v>25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1.25" customHeight="1">
      <c r="A26" s="35">
        <f t="shared" si="0"/>
        <v>44345</v>
      </c>
      <c r="B26" s="35">
        <f t="shared" si="1"/>
        <v>44346</v>
      </c>
      <c r="C26" s="35">
        <v>44641</v>
      </c>
      <c r="D26" s="38" t="s">
        <v>27</v>
      </c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1.25" customHeight="1">
      <c r="A27" s="35">
        <f t="shared" si="0"/>
        <v>44352</v>
      </c>
      <c r="B27" s="35">
        <f t="shared" si="1"/>
        <v>44353</v>
      </c>
      <c r="C27" s="35">
        <v>44680</v>
      </c>
      <c r="D27" s="38" t="s">
        <v>29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1.25" customHeight="1">
      <c r="A28" s="35">
        <f t="shared" si="0"/>
        <v>44359</v>
      </c>
      <c r="B28" s="35">
        <f t="shared" si="1"/>
        <v>44360</v>
      </c>
      <c r="C28" s="35">
        <v>44684</v>
      </c>
      <c r="D28" s="38" t="s">
        <v>30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1.25" customHeight="1">
      <c r="A29" s="35">
        <f t="shared" si="0"/>
        <v>44366</v>
      </c>
      <c r="B29" s="35">
        <f t="shared" si="1"/>
        <v>44367</v>
      </c>
      <c r="C29" s="35">
        <v>44685</v>
      </c>
      <c r="D29" s="38" t="s">
        <v>31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1.25" customHeight="1">
      <c r="A30" s="35">
        <f t="shared" si="0"/>
        <v>44373</v>
      </c>
      <c r="B30" s="35">
        <f t="shared" si="1"/>
        <v>44374</v>
      </c>
      <c r="C30" s="35">
        <v>44686</v>
      </c>
      <c r="D30" s="38" t="s">
        <v>32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1.25" customHeight="1">
      <c r="A31" s="35">
        <f t="shared" si="0"/>
        <v>44380</v>
      </c>
      <c r="B31" s="35">
        <f t="shared" si="1"/>
        <v>44381</v>
      </c>
      <c r="C31" s="35">
        <v>44760</v>
      </c>
      <c r="D31" s="38" t="s">
        <v>33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1.25" customHeight="1">
      <c r="A32" s="35">
        <f t="shared" si="0"/>
        <v>44387</v>
      </c>
      <c r="B32" s="35">
        <f t="shared" si="1"/>
        <v>44388</v>
      </c>
      <c r="C32" s="35">
        <v>44784</v>
      </c>
      <c r="D32" s="38" t="s">
        <v>35</v>
      </c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1.25" customHeight="1">
      <c r="A33" s="35">
        <f t="shared" si="0"/>
        <v>44394</v>
      </c>
      <c r="B33" s="35">
        <f t="shared" si="1"/>
        <v>44395</v>
      </c>
      <c r="C33" s="35">
        <v>44823</v>
      </c>
      <c r="D33" s="38" t="s">
        <v>38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1.25" customHeight="1">
      <c r="A34" s="35">
        <f t="shared" si="0"/>
        <v>44401</v>
      </c>
      <c r="B34" s="35">
        <f t="shared" si="1"/>
        <v>44402</v>
      </c>
      <c r="C34" s="35">
        <v>44827</v>
      </c>
      <c r="D34" s="38" t="s">
        <v>39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1.25" customHeight="1">
      <c r="A35" s="35">
        <f t="shared" si="0"/>
        <v>44408</v>
      </c>
      <c r="B35" s="35">
        <f t="shared" si="1"/>
        <v>44409</v>
      </c>
      <c r="C35" s="35">
        <v>44844</v>
      </c>
      <c r="D35" s="38" t="s">
        <v>34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1.25" customHeight="1">
      <c r="A36" s="35">
        <f t="shared" si="0"/>
        <v>44415</v>
      </c>
      <c r="B36" s="35">
        <f t="shared" si="1"/>
        <v>44416</v>
      </c>
      <c r="C36" s="35">
        <v>44868</v>
      </c>
      <c r="D36" s="38" t="s">
        <v>40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1.25" customHeight="1">
      <c r="A37" s="35">
        <f t="shared" si="0"/>
        <v>44422</v>
      </c>
      <c r="B37" s="35">
        <f t="shared" si="1"/>
        <v>44423</v>
      </c>
      <c r="C37" s="35">
        <v>44888</v>
      </c>
      <c r="D37" s="38" t="s">
        <v>41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1.25" customHeight="1">
      <c r="A38" s="35">
        <f t="shared" si="0"/>
        <v>44429</v>
      </c>
      <c r="B38" s="35">
        <f t="shared" si="1"/>
        <v>44430</v>
      </c>
      <c r="C38" s="35"/>
      <c r="D38" s="38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1.25" customHeight="1">
      <c r="A39" s="35">
        <f t="shared" si="0"/>
        <v>44436</v>
      </c>
      <c r="B39" s="35">
        <f t="shared" si="1"/>
        <v>44437</v>
      </c>
      <c r="C39" s="35"/>
      <c r="D39" s="38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1.25" customHeight="1">
      <c r="A40" s="35">
        <f t="shared" si="0"/>
        <v>44443</v>
      </c>
      <c r="B40" s="35">
        <f t="shared" si="1"/>
        <v>44444</v>
      </c>
      <c r="C40" s="35"/>
      <c r="D40" s="38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1.25" customHeight="1">
      <c r="A41" s="35">
        <f t="shared" si="0"/>
        <v>44450</v>
      </c>
      <c r="B41" s="35">
        <f t="shared" si="1"/>
        <v>44451</v>
      </c>
      <c r="C41" s="35"/>
      <c r="D41" s="38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1.25" customHeight="1">
      <c r="A42" s="35">
        <f t="shared" si="0"/>
        <v>44457</v>
      </c>
      <c r="B42" s="35">
        <f t="shared" si="1"/>
        <v>44458</v>
      </c>
      <c r="C42" s="35"/>
      <c r="D42" s="38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1.25" customHeight="1">
      <c r="A43" s="35">
        <f t="shared" si="0"/>
        <v>44464</v>
      </c>
      <c r="B43" s="35">
        <f t="shared" si="1"/>
        <v>44465</v>
      </c>
      <c r="C43" s="35"/>
      <c r="D43" s="38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1.25" customHeight="1">
      <c r="A44" s="35">
        <f t="shared" si="0"/>
        <v>44471</v>
      </c>
      <c r="B44" s="35">
        <f t="shared" si="1"/>
        <v>44472</v>
      </c>
      <c r="C44" s="35"/>
      <c r="D44" s="38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1.25" customHeight="1">
      <c r="A45" s="35">
        <f t="shared" si="0"/>
        <v>44478</v>
      </c>
      <c r="B45" s="35">
        <f t="shared" si="1"/>
        <v>44479</v>
      </c>
      <c r="C45" s="36"/>
      <c r="D45" s="37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1.25" customHeight="1">
      <c r="A46" s="35">
        <f t="shared" si="0"/>
        <v>44485</v>
      </c>
      <c r="B46" s="35">
        <f t="shared" si="1"/>
        <v>44486</v>
      </c>
      <c r="C46" s="36"/>
      <c r="D46" s="37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1.25" customHeight="1">
      <c r="A47" s="35">
        <f t="shared" si="0"/>
        <v>44492</v>
      </c>
      <c r="B47" s="35">
        <f t="shared" si="1"/>
        <v>44493</v>
      </c>
      <c r="C47" s="36"/>
      <c r="D47" s="37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1.25" customHeight="1">
      <c r="A48" s="35">
        <f t="shared" si="0"/>
        <v>44499</v>
      </c>
      <c r="B48" s="35">
        <f t="shared" si="1"/>
        <v>44500</v>
      </c>
      <c r="C48" s="36"/>
      <c r="D48" s="37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1.25" customHeight="1">
      <c r="A49" s="35">
        <f t="shared" si="0"/>
        <v>44506</v>
      </c>
      <c r="B49" s="35">
        <f t="shared" si="1"/>
        <v>44507</v>
      </c>
      <c r="C49" s="36"/>
      <c r="D49" s="37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1.25" customHeight="1">
      <c r="A50" s="35">
        <f t="shared" si="0"/>
        <v>44513</v>
      </c>
      <c r="B50" s="35">
        <f t="shared" si="1"/>
        <v>44514</v>
      </c>
      <c r="C50" s="36"/>
      <c r="D50" s="37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1.25" customHeight="1">
      <c r="A51" s="35">
        <f t="shared" si="0"/>
        <v>44520</v>
      </c>
      <c r="B51" s="35">
        <f t="shared" si="1"/>
        <v>44521</v>
      </c>
      <c r="C51" s="36"/>
      <c r="D51" s="37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1.25" customHeight="1">
      <c r="A52" s="35">
        <f t="shared" si="0"/>
        <v>44527</v>
      </c>
      <c r="B52" s="35">
        <f t="shared" si="1"/>
        <v>44528</v>
      </c>
      <c r="C52" s="36"/>
      <c r="D52" s="37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1.25" customHeight="1">
      <c r="A53" s="35">
        <f t="shared" si="0"/>
        <v>44534</v>
      </c>
      <c r="B53" s="35">
        <f t="shared" si="1"/>
        <v>44535</v>
      </c>
      <c r="C53" s="36"/>
      <c r="D53" s="37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1.25" customHeight="1">
      <c r="A54" s="35">
        <f t="shared" si="0"/>
        <v>44541</v>
      </c>
      <c r="B54" s="35">
        <f t="shared" si="1"/>
        <v>44542</v>
      </c>
      <c r="C54" s="36"/>
      <c r="D54" s="37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1.25" customHeight="1">
      <c r="A55" s="35">
        <f t="shared" si="0"/>
        <v>44548</v>
      </c>
      <c r="B55" s="35">
        <f t="shared" si="1"/>
        <v>44549</v>
      </c>
      <c r="C55" s="36"/>
      <c r="D55" s="37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1.25" customHeight="1">
      <c r="A56" s="35">
        <f t="shared" si="0"/>
        <v>44555</v>
      </c>
      <c r="B56" s="35">
        <f t="shared" si="1"/>
        <v>44556</v>
      </c>
      <c r="C56" s="36"/>
      <c r="D56" s="37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1.25" customHeight="1">
      <c r="A57" s="35">
        <f t="shared" si="0"/>
        <v>44562</v>
      </c>
      <c r="B57" s="35">
        <f t="shared" si="1"/>
        <v>44563</v>
      </c>
      <c r="C57" s="36"/>
      <c r="D57" s="37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1.25" customHeight="1">
      <c r="A58" s="35">
        <f t="shared" si="0"/>
        <v>44569</v>
      </c>
      <c r="B58" s="35">
        <f t="shared" si="1"/>
        <v>44570</v>
      </c>
      <c r="C58" s="36"/>
      <c r="D58" s="37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1.25" customHeight="1">
      <c r="A59" s="35">
        <f t="shared" si="0"/>
        <v>44576</v>
      </c>
      <c r="B59" s="35">
        <f t="shared" ref="B59:B90" si="2">IF($A$1+VLOOKUP($B$4,$F$4:$G$10,2,FALSE)-WEEKDAY($A$1)-IF(WEEKDAY($A$1)&gt;VLOOKUP($B$4,$F$4:$G$10,2,FALSE),0,7)+7*ROW(A56)&lt;=$A$2,$A$1+VLOOKUP($B$4,$F$4:$G$10,2,FALSE)-WEEKDAY($A$1)-IF(WEEKDAY($A$1)&gt;VLOOKUP($B$4,$F$4:$G$10,2,FALSE),0,7)+7*ROW(A56),"")</f>
        <v>44584</v>
      </c>
      <c r="C59" s="36"/>
      <c r="D59" s="37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1.25" customHeight="1">
      <c r="A60" s="35">
        <f t="shared" si="0"/>
        <v>44583</v>
      </c>
      <c r="B60" s="35">
        <f t="shared" si="2"/>
        <v>44591</v>
      </c>
      <c r="C60" s="36"/>
      <c r="D60" s="37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1.25" customHeight="1">
      <c r="A61" s="35">
        <f t="shared" si="0"/>
        <v>44590</v>
      </c>
      <c r="B61" s="35">
        <f t="shared" si="2"/>
        <v>44598</v>
      </c>
      <c r="C61" s="36"/>
      <c r="D61" s="37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1.25" customHeight="1">
      <c r="A62" s="35">
        <f t="shared" si="0"/>
        <v>44597</v>
      </c>
      <c r="B62" s="35">
        <f t="shared" si="2"/>
        <v>44605</v>
      </c>
      <c r="C62" s="36"/>
      <c r="D62" s="37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1.25" customHeight="1">
      <c r="A63" s="35">
        <f t="shared" si="0"/>
        <v>44604</v>
      </c>
      <c r="B63" s="35">
        <f t="shared" si="2"/>
        <v>44612</v>
      </c>
      <c r="C63" s="36"/>
      <c r="D63" s="37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1.25" customHeight="1">
      <c r="A64" s="35">
        <f t="shared" si="0"/>
        <v>44611</v>
      </c>
      <c r="B64" s="35">
        <f t="shared" si="2"/>
        <v>44619</v>
      </c>
      <c r="C64" s="36"/>
      <c r="D64" s="37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1.25" customHeight="1">
      <c r="A65" s="35">
        <f t="shared" si="0"/>
        <v>44618</v>
      </c>
      <c r="B65" s="35">
        <f t="shared" si="2"/>
        <v>44626</v>
      </c>
      <c r="C65" s="36"/>
      <c r="D65" s="37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1.25" customHeight="1">
      <c r="A66" s="35">
        <f t="shared" si="0"/>
        <v>44625</v>
      </c>
      <c r="B66" s="35">
        <f t="shared" si="2"/>
        <v>44633</v>
      </c>
      <c r="C66" s="36"/>
      <c r="D66" s="37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1.25" customHeight="1">
      <c r="A67" s="35">
        <f t="shared" si="0"/>
        <v>44632</v>
      </c>
      <c r="B67" s="35">
        <f t="shared" si="2"/>
        <v>44640</v>
      </c>
      <c r="C67" s="36"/>
      <c r="D67" s="37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1.25" customHeight="1">
      <c r="A68" s="35">
        <f t="shared" si="0"/>
        <v>44639</v>
      </c>
      <c r="B68" s="35">
        <f t="shared" si="2"/>
        <v>44647</v>
      </c>
      <c r="C68" s="36"/>
      <c r="D68" s="37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1.25" customHeight="1">
      <c r="A69" s="35">
        <f t="shared" si="0"/>
        <v>44646</v>
      </c>
      <c r="B69" s="35">
        <f t="shared" si="2"/>
        <v>44654</v>
      </c>
      <c r="C69" s="36"/>
      <c r="D69" s="37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1.25" customHeight="1">
      <c r="A70" s="35">
        <f t="shared" si="0"/>
        <v>44653</v>
      </c>
      <c r="B70" s="35">
        <f t="shared" si="2"/>
        <v>44661</v>
      </c>
      <c r="C70" s="36"/>
      <c r="D70" s="37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1.25" customHeight="1">
      <c r="A71" s="35">
        <f t="shared" si="0"/>
        <v>44660</v>
      </c>
      <c r="B71" s="35">
        <f t="shared" si="2"/>
        <v>44668</v>
      </c>
      <c r="C71" s="36"/>
      <c r="D71" s="37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1.25" customHeight="1">
      <c r="A72" s="35">
        <f t="shared" si="0"/>
        <v>44667</v>
      </c>
      <c r="B72" s="35">
        <f t="shared" si="2"/>
        <v>44675</v>
      </c>
      <c r="C72" s="36"/>
      <c r="D72" s="37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1.25" customHeight="1">
      <c r="A73" s="35">
        <f t="shared" si="0"/>
        <v>44674</v>
      </c>
      <c r="B73" s="35">
        <f t="shared" si="2"/>
        <v>44682</v>
      </c>
      <c r="C73" s="36"/>
      <c r="D73" s="37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1.25" customHeight="1">
      <c r="A74" s="35">
        <f t="shared" si="0"/>
        <v>44681</v>
      </c>
      <c r="B74" s="35">
        <f t="shared" si="2"/>
        <v>44689</v>
      </c>
      <c r="C74" s="36"/>
      <c r="D74" s="37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1.25" customHeight="1">
      <c r="A75" s="35">
        <f t="shared" si="0"/>
        <v>44688</v>
      </c>
      <c r="B75" s="35">
        <f t="shared" si="2"/>
        <v>44696</v>
      </c>
      <c r="C75" s="36"/>
      <c r="D75" s="37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1.25" customHeight="1">
      <c r="A76" s="35">
        <f t="shared" si="0"/>
        <v>44695</v>
      </c>
      <c r="B76" s="35">
        <f t="shared" si="2"/>
        <v>44703</v>
      </c>
      <c r="C76" s="36"/>
      <c r="D76" s="37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1.25" customHeight="1">
      <c r="A77" s="35">
        <f t="shared" si="0"/>
        <v>44702</v>
      </c>
      <c r="B77" s="35">
        <f t="shared" si="2"/>
        <v>44710</v>
      </c>
      <c r="C77" s="36"/>
      <c r="D77" s="37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1.25" customHeight="1">
      <c r="A78" s="35">
        <f t="shared" si="0"/>
        <v>44709</v>
      </c>
      <c r="B78" s="35">
        <f t="shared" si="2"/>
        <v>44717</v>
      </c>
      <c r="C78" s="36"/>
      <c r="D78" s="37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1.25" customHeight="1">
      <c r="A79" s="35">
        <f t="shared" si="0"/>
        <v>44716</v>
      </c>
      <c r="B79" s="35">
        <f t="shared" si="2"/>
        <v>44724</v>
      </c>
      <c r="C79" s="36"/>
      <c r="D79" s="37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1.25" customHeight="1">
      <c r="A80" s="35">
        <f t="shared" si="0"/>
        <v>44723</v>
      </c>
      <c r="B80" s="35">
        <f t="shared" si="2"/>
        <v>44731</v>
      </c>
      <c r="C80" s="36"/>
      <c r="D80" s="37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1.25" customHeight="1">
      <c r="A81" s="35">
        <f t="shared" si="0"/>
        <v>44730</v>
      </c>
      <c r="B81" s="35">
        <f t="shared" si="2"/>
        <v>44738</v>
      </c>
      <c r="C81" s="36"/>
      <c r="D81" s="37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1.25" customHeight="1">
      <c r="A82" s="35">
        <f t="shared" si="0"/>
        <v>44737</v>
      </c>
      <c r="B82" s="35">
        <f t="shared" si="2"/>
        <v>44745</v>
      </c>
      <c r="C82" s="36"/>
      <c r="D82" s="37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1.25" customHeight="1">
      <c r="A83" s="35">
        <f t="shared" si="0"/>
        <v>44744</v>
      </c>
      <c r="B83" s="35">
        <f t="shared" si="2"/>
        <v>44752</v>
      </c>
      <c r="C83" s="36"/>
      <c r="D83" s="37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1.25" customHeight="1">
      <c r="A84" s="35">
        <f t="shared" si="0"/>
        <v>44751</v>
      </c>
      <c r="B84" s="35">
        <f t="shared" si="2"/>
        <v>44759</v>
      </c>
      <c r="C84" s="36"/>
      <c r="D84" s="37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1.25" customHeight="1">
      <c r="A85" s="35">
        <f t="shared" si="0"/>
        <v>44758</v>
      </c>
      <c r="B85" s="35">
        <f t="shared" si="2"/>
        <v>44766</v>
      </c>
      <c r="C85" s="36"/>
      <c r="D85" s="37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1.25" customHeight="1">
      <c r="A86" s="35">
        <f t="shared" si="0"/>
        <v>44765</v>
      </c>
      <c r="B86" s="35">
        <f t="shared" si="2"/>
        <v>44773</v>
      </c>
      <c r="C86" s="36"/>
      <c r="D86" s="37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1.25" customHeight="1">
      <c r="A87" s="35">
        <f t="shared" si="0"/>
        <v>44772</v>
      </c>
      <c r="B87" s="35">
        <f t="shared" si="2"/>
        <v>44780</v>
      </c>
      <c r="C87" s="36"/>
      <c r="D87" s="37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1.25" customHeight="1">
      <c r="A88" s="35">
        <f t="shared" si="0"/>
        <v>44779</v>
      </c>
      <c r="B88" s="35">
        <f t="shared" si="2"/>
        <v>44787</v>
      </c>
      <c r="C88" s="36"/>
      <c r="D88" s="37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1.25" customHeight="1">
      <c r="A89" s="35">
        <f t="shared" si="0"/>
        <v>44786</v>
      </c>
      <c r="B89" s="35">
        <f t="shared" si="2"/>
        <v>44794</v>
      </c>
      <c r="C89" s="36"/>
      <c r="D89" s="37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1.25" customHeight="1">
      <c r="A90" s="35">
        <f t="shared" si="0"/>
        <v>44793</v>
      </c>
      <c r="B90" s="35">
        <f t="shared" si="2"/>
        <v>44801</v>
      </c>
      <c r="C90" s="36"/>
      <c r="D90" s="37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1.25" customHeight="1">
      <c r="A91" s="36"/>
      <c r="B91" s="36"/>
      <c r="C91" s="36"/>
      <c r="D91" s="37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1.25" customHeight="1">
      <c r="A92" s="36"/>
      <c r="B92" s="36"/>
      <c r="C92" s="36"/>
      <c r="D92" s="37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1.25" customHeight="1">
      <c r="A93" s="36"/>
      <c r="B93" s="36"/>
      <c r="C93" s="36"/>
      <c r="D93" s="37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1.25" customHeight="1">
      <c r="A94" s="36"/>
      <c r="B94" s="36"/>
      <c r="C94" s="36"/>
      <c r="D94" s="37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1.25" customHeight="1">
      <c r="A95" s="36"/>
      <c r="B95" s="36"/>
      <c r="C95" s="36"/>
      <c r="D95" s="37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1.25" customHeight="1">
      <c r="A96" s="36"/>
      <c r="B96" s="36"/>
      <c r="C96" s="36"/>
      <c r="D96" s="37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1.25" customHeight="1">
      <c r="A97" s="36"/>
      <c r="B97" s="36"/>
      <c r="C97" s="36"/>
      <c r="D97" s="37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1.25" customHeight="1">
      <c r="A98" s="36"/>
      <c r="B98" s="36"/>
      <c r="C98" s="36"/>
      <c r="D98" s="37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1.25" customHeight="1">
      <c r="A99" s="36"/>
      <c r="B99" s="36"/>
      <c r="C99" s="36"/>
      <c r="D99" s="37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1.25" customHeight="1">
      <c r="A100" s="36"/>
      <c r="B100" s="36"/>
      <c r="C100" s="36"/>
      <c r="D100" s="37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1.25" customHeight="1">
      <c r="A101" s="36"/>
      <c r="B101" s="36"/>
      <c r="C101" s="36"/>
      <c r="D101" s="37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1.25" customHeight="1">
      <c r="A102" s="36"/>
      <c r="B102" s="36"/>
      <c r="C102" s="36"/>
      <c r="D102" s="37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1.25" customHeight="1">
      <c r="A103" s="36"/>
      <c r="B103" s="36"/>
      <c r="C103" s="36"/>
      <c r="D103" s="37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1.25" customHeight="1">
      <c r="A104" s="36"/>
      <c r="B104" s="36"/>
      <c r="C104" s="36"/>
      <c r="D104" s="37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1.25" customHeight="1">
      <c r="A105" s="36"/>
      <c r="B105" s="36"/>
      <c r="C105" s="36"/>
      <c r="D105" s="37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1.25" customHeight="1">
      <c r="A106" s="36"/>
      <c r="B106" s="36"/>
      <c r="C106" s="36"/>
      <c r="D106" s="37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1.25" customHeight="1">
      <c r="A107" s="36"/>
      <c r="B107" s="36"/>
      <c r="C107" s="36"/>
      <c r="D107" s="37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1.25" customHeight="1">
      <c r="A108" s="36"/>
      <c r="B108" s="36"/>
      <c r="C108" s="36"/>
      <c r="D108" s="37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1.25" customHeight="1">
      <c r="A109" s="36"/>
      <c r="B109" s="36"/>
      <c r="C109" s="36"/>
      <c r="D109" s="37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1.25" customHeight="1">
      <c r="A110" s="36"/>
      <c r="B110" s="36"/>
      <c r="C110" s="36"/>
      <c r="D110" s="37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1.25" customHeight="1">
      <c r="A111" s="36"/>
      <c r="B111" s="36"/>
      <c r="C111" s="36"/>
      <c r="D111" s="37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1.25" customHeight="1">
      <c r="A112" s="36"/>
      <c r="B112" s="36"/>
      <c r="C112" s="36"/>
      <c r="D112" s="37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1.25" customHeight="1">
      <c r="A113" s="36"/>
      <c r="B113" s="36"/>
      <c r="C113" s="36"/>
      <c r="D113" s="37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1.25" customHeight="1">
      <c r="A114" s="36"/>
      <c r="B114" s="36"/>
      <c r="C114" s="36"/>
      <c r="D114" s="37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1.25" customHeight="1">
      <c r="A115" s="36"/>
      <c r="B115" s="36"/>
      <c r="C115" s="36"/>
      <c r="D115" s="37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1.25" customHeight="1">
      <c r="A116" s="36"/>
      <c r="B116" s="36"/>
      <c r="C116" s="36"/>
      <c r="D116" s="37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1.25" customHeight="1">
      <c r="A117" s="36"/>
      <c r="B117" s="36"/>
      <c r="C117" s="36"/>
      <c r="D117" s="37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1.25" customHeight="1">
      <c r="A118" s="36"/>
      <c r="B118" s="36"/>
      <c r="C118" s="36"/>
      <c r="D118" s="37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1.25" customHeight="1">
      <c r="A119" s="36"/>
      <c r="B119" s="36"/>
      <c r="C119" s="36"/>
      <c r="D119" s="37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1.25" customHeight="1">
      <c r="A120" s="36"/>
      <c r="B120" s="36"/>
      <c r="C120" s="36"/>
      <c r="D120" s="37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1.25" customHeight="1">
      <c r="A121" s="36"/>
      <c r="B121" s="36"/>
      <c r="C121" s="36"/>
      <c r="D121" s="37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1.25" customHeight="1">
      <c r="A122" s="36"/>
      <c r="B122" s="36"/>
      <c r="C122" s="36"/>
      <c r="D122" s="37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1.25" customHeight="1">
      <c r="A123" s="36"/>
      <c r="B123" s="36"/>
      <c r="C123" s="36"/>
      <c r="D123" s="37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1.25" customHeight="1">
      <c r="A124" s="36"/>
      <c r="B124" s="36"/>
      <c r="C124" s="36"/>
      <c r="D124" s="37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1.25" customHeight="1">
      <c r="A125" s="36"/>
      <c r="B125" s="36"/>
      <c r="C125" s="36"/>
      <c r="D125" s="37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1.25" customHeight="1">
      <c r="A126" s="36"/>
      <c r="B126" s="36"/>
      <c r="C126" s="36"/>
      <c r="D126" s="37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1.25" customHeight="1">
      <c r="A127" s="36"/>
      <c r="B127" s="36"/>
      <c r="C127" s="36"/>
      <c r="D127" s="37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1.25" customHeight="1">
      <c r="A128" s="36"/>
      <c r="B128" s="36"/>
      <c r="C128" s="36"/>
      <c r="D128" s="37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1.25" customHeight="1">
      <c r="A129" s="36"/>
      <c r="B129" s="36"/>
      <c r="C129" s="36"/>
      <c r="D129" s="37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1.25" customHeight="1">
      <c r="A130" s="36"/>
      <c r="B130" s="36"/>
      <c r="C130" s="36"/>
      <c r="D130" s="37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1.25" customHeight="1">
      <c r="A131" s="36"/>
      <c r="B131" s="36"/>
      <c r="C131" s="36"/>
      <c r="D131" s="37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1.25" customHeight="1">
      <c r="A132" s="36"/>
      <c r="B132" s="36"/>
      <c r="C132" s="36"/>
      <c r="D132" s="37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1.25" customHeight="1">
      <c r="A133" s="36"/>
      <c r="B133" s="36"/>
      <c r="C133" s="36"/>
      <c r="D133" s="37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1.25" customHeight="1">
      <c r="A134" s="36"/>
      <c r="B134" s="36"/>
      <c r="C134" s="36"/>
      <c r="D134" s="37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1.25" customHeight="1">
      <c r="A135" s="36"/>
      <c r="B135" s="36"/>
      <c r="C135" s="36"/>
      <c r="D135" s="37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1.25" customHeight="1">
      <c r="A136" s="36"/>
      <c r="B136" s="36"/>
      <c r="C136" s="36"/>
      <c r="D136" s="37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1.25" customHeight="1">
      <c r="A137" s="36"/>
      <c r="B137" s="36"/>
      <c r="C137" s="36"/>
      <c r="D137" s="37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1.25" customHeight="1">
      <c r="A138" s="36"/>
      <c r="B138" s="36"/>
      <c r="C138" s="36"/>
      <c r="D138" s="37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1.25" customHeight="1">
      <c r="A139" s="36"/>
      <c r="B139" s="36"/>
      <c r="C139" s="36"/>
      <c r="D139" s="37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1.25" customHeight="1">
      <c r="A140" s="36"/>
      <c r="B140" s="36"/>
      <c r="C140" s="36"/>
      <c r="D140" s="37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1.25" customHeight="1">
      <c r="A141" s="36"/>
      <c r="B141" s="36"/>
      <c r="C141" s="36"/>
      <c r="D141" s="37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1.25" customHeight="1">
      <c r="A142" s="36"/>
      <c r="B142" s="36"/>
      <c r="C142" s="36"/>
      <c r="D142" s="37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1.25" customHeight="1">
      <c r="A143" s="36"/>
      <c r="B143" s="36"/>
      <c r="C143" s="36"/>
      <c r="D143" s="37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1.25" customHeight="1">
      <c r="A144" s="36"/>
      <c r="B144" s="36"/>
      <c r="C144" s="36"/>
      <c r="D144" s="37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1.25" customHeight="1">
      <c r="A145" s="36"/>
      <c r="B145" s="36"/>
      <c r="C145" s="36"/>
      <c r="D145" s="37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1.25" customHeight="1">
      <c r="A146" s="36"/>
      <c r="B146" s="36"/>
      <c r="C146" s="36"/>
      <c r="D146" s="37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1.25" customHeight="1">
      <c r="A147" s="36"/>
      <c r="B147" s="36"/>
      <c r="C147" s="36"/>
      <c r="D147" s="37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1.25" customHeight="1">
      <c r="A148" s="36"/>
      <c r="B148" s="36"/>
      <c r="C148" s="36"/>
      <c r="D148" s="37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1.25" customHeight="1">
      <c r="A149" s="36"/>
      <c r="B149" s="36"/>
      <c r="C149" s="36"/>
      <c r="D149" s="37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1.25" customHeight="1">
      <c r="A150" s="36"/>
      <c r="B150" s="36"/>
      <c r="C150" s="36"/>
      <c r="D150" s="37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1.25" customHeight="1">
      <c r="A151" s="36"/>
      <c r="B151" s="36"/>
      <c r="C151" s="36"/>
      <c r="D151" s="37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1.25" customHeight="1">
      <c r="A152" s="36"/>
      <c r="B152" s="36"/>
      <c r="C152" s="36"/>
      <c r="D152" s="37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1.25" customHeight="1">
      <c r="A153" s="36"/>
      <c r="B153" s="36"/>
      <c r="C153" s="36"/>
      <c r="D153" s="37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1.25" customHeight="1">
      <c r="A154" s="36"/>
      <c r="B154" s="36"/>
      <c r="C154" s="36"/>
      <c r="D154" s="37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1.25" customHeight="1">
      <c r="A155" s="36"/>
      <c r="B155" s="36"/>
      <c r="C155" s="36"/>
      <c r="D155" s="37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1.25" customHeight="1">
      <c r="A156" s="36"/>
      <c r="B156" s="36"/>
      <c r="C156" s="36"/>
      <c r="D156" s="37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1.25" customHeight="1">
      <c r="A157" s="36"/>
      <c r="B157" s="36"/>
      <c r="C157" s="36"/>
      <c r="D157" s="37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1.25" customHeight="1">
      <c r="A158" s="36"/>
      <c r="B158" s="36"/>
      <c r="C158" s="36"/>
      <c r="D158" s="37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1.25" customHeight="1">
      <c r="A159" s="36"/>
      <c r="B159" s="36"/>
      <c r="C159" s="36"/>
      <c r="D159" s="37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1.25" customHeight="1">
      <c r="A160" s="36"/>
      <c r="B160" s="36"/>
      <c r="C160" s="36"/>
      <c r="D160" s="37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1.25" customHeight="1">
      <c r="A161" s="36"/>
      <c r="B161" s="36"/>
      <c r="C161" s="36"/>
      <c r="D161" s="37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1.25" customHeight="1">
      <c r="A162" s="36"/>
      <c r="B162" s="36"/>
      <c r="C162" s="36"/>
      <c r="D162" s="37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1.25" customHeight="1">
      <c r="A163" s="36"/>
      <c r="B163" s="36"/>
      <c r="C163" s="36"/>
      <c r="D163" s="37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1.25" customHeight="1">
      <c r="A164" s="36"/>
      <c r="B164" s="36"/>
      <c r="C164" s="36"/>
      <c r="D164" s="37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1.25" customHeight="1">
      <c r="A165" s="36"/>
      <c r="B165" s="36"/>
      <c r="C165" s="36"/>
      <c r="D165" s="37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1.25" customHeight="1">
      <c r="A166" s="36"/>
      <c r="B166" s="36"/>
      <c r="C166" s="36"/>
      <c r="D166" s="37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1.25" customHeight="1">
      <c r="A167" s="36"/>
      <c r="B167" s="36"/>
      <c r="C167" s="36"/>
      <c r="D167" s="37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1.25" customHeight="1">
      <c r="A168" s="36"/>
      <c r="B168" s="36"/>
      <c r="C168" s="36"/>
      <c r="D168" s="37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1.25" customHeight="1">
      <c r="A169" s="36"/>
      <c r="B169" s="36"/>
      <c r="C169" s="36"/>
      <c r="D169" s="37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1.25" customHeight="1">
      <c r="A170" s="36"/>
      <c r="B170" s="36"/>
      <c r="C170" s="36"/>
      <c r="D170" s="37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1.25" customHeight="1">
      <c r="A171" s="36"/>
      <c r="B171" s="36"/>
      <c r="C171" s="36"/>
      <c r="D171" s="37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1.25" customHeight="1">
      <c r="A172" s="36"/>
      <c r="B172" s="36"/>
      <c r="C172" s="36"/>
      <c r="D172" s="37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1.25" customHeight="1">
      <c r="A173" s="36"/>
      <c r="B173" s="36"/>
      <c r="C173" s="36"/>
      <c r="D173" s="37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1.25" customHeight="1">
      <c r="A174" s="36"/>
      <c r="B174" s="36"/>
      <c r="C174" s="36"/>
      <c r="D174" s="37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1.25" customHeight="1">
      <c r="A175" s="36"/>
      <c r="B175" s="36"/>
      <c r="C175" s="36"/>
      <c r="D175" s="37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1.25" customHeight="1">
      <c r="A176" s="36"/>
      <c r="B176" s="36"/>
      <c r="C176" s="36"/>
      <c r="D176" s="37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1.25" customHeight="1">
      <c r="A177" s="36"/>
      <c r="B177" s="36"/>
      <c r="C177" s="36"/>
      <c r="D177" s="37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1.25" customHeight="1">
      <c r="A178" s="36"/>
      <c r="B178" s="36"/>
      <c r="C178" s="36"/>
      <c r="D178" s="37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1.25" customHeight="1">
      <c r="A179" s="36"/>
      <c r="B179" s="36"/>
      <c r="C179" s="36"/>
      <c r="D179" s="37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1.25" customHeight="1">
      <c r="A180" s="36"/>
      <c r="B180" s="36"/>
      <c r="C180" s="36"/>
      <c r="D180" s="37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1.25" customHeight="1">
      <c r="A181" s="36"/>
      <c r="B181" s="36"/>
      <c r="C181" s="36"/>
      <c r="D181" s="37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1.25" customHeight="1">
      <c r="A182" s="36"/>
      <c r="B182" s="36"/>
      <c r="C182" s="36"/>
      <c r="D182" s="37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1.25" customHeight="1">
      <c r="A183" s="36"/>
      <c r="B183" s="36"/>
      <c r="C183" s="36"/>
      <c r="D183" s="37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1.25" customHeight="1">
      <c r="A184" s="36"/>
      <c r="B184" s="36"/>
      <c r="C184" s="36"/>
      <c r="D184" s="37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1.25" customHeight="1">
      <c r="A185" s="36"/>
      <c r="B185" s="36"/>
      <c r="C185" s="36"/>
      <c r="D185" s="37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1.25" customHeight="1">
      <c r="A186" s="36"/>
      <c r="B186" s="36"/>
      <c r="C186" s="36"/>
      <c r="D186" s="37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1.25" customHeight="1">
      <c r="A187" s="36"/>
      <c r="B187" s="36"/>
      <c r="C187" s="36"/>
      <c r="D187" s="37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1.25" customHeight="1">
      <c r="A188" s="36"/>
      <c r="B188" s="36"/>
      <c r="C188" s="36"/>
      <c r="D188" s="37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1.25" customHeight="1">
      <c r="A189" s="36"/>
      <c r="B189" s="36"/>
      <c r="C189" s="36"/>
      <c r="D189" s="37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1.25" customHeight="1">
      <c r="A190" s="36"/>
      <c r="B190" s="36"/>
      <c r="C190" s="36"/>
      <c r="D190" s="37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1.25" customHeight="1">
      <c r="A191" s="36"/>
      <c r="B191" s="36"/>
      <c r="C191" s="36"/>
      <c r="D191" s="37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1.25" customHeight="1">
      <c r="A192" s="36"/>
      <c r="B192" s="36"/>
      <c r="C192" s="36"/>
      <c r="D192" s="37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1.25" customHeight="1">
      <c r="A193" s="36"/>
      <c r="B193" s="36"/>
      <c r="C193" s="36"/>
      <c r="D193" s="37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1.25" customHeight="1">
      <c r="A194" s="36"/>
      <c r="B194" s="36"/>
      <c r="C194" s="36"/>
      <c r="D194" s="37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1.25" customHeight="1">
      <c r="A195" s="36"/>
      <c r="B195" s="36"/>
      <c r="C195" s="36"/>
      <c r="D195" s="37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1.25" customHeight="1">
      <c r="A196" s="36"/>
      <c r="B196" s="36"/>
      <c r="C196" s="36"/>
      <c r="D196" s="37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1.25" customHeight="1">
      <c r="A197" s="36"/>
      <c r="B197" s="36"/>
      <c r="C197" s="36"/>
      <c r="D197" s="37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1.25" customHeight="1">
      <c r="A198" s="36"/>
      <c r="B198" s="36"/>
      <c r="C198" s="36"/>
      <c r="D198" s="37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1.25" customHeight="1">
      <c r="A199" s="36"/>
      <c r="B199" s="36"/>
      <c r="C199" s="36"/>
      <c r="D199" s="37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1.25" customHeight="1">
      <c r="A200" s="36"/>
      <c r="B200" s="36"/>
      <c r="C200" s="36"/>
      <c r="D200" s="37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1.25" customHeight="1">
      <c r="A201" s="36"/>
      <c r="B201" s="36"/>
      <c r="C201" s="36"/>
      <c r="D201" s="37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1.25" customHeight="1">
      <c r="A202" s="36"/>
      <c r="B202" s="36"/>
      <c r="C202" s="36"/>
      <c r="D202" s="37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1.25" customHeight="1">
      <c r="A203" s="36"/>
      <c r="B203" s="36"/>
      <c r="C203" s="36"/>
      <c r="D203" s="37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1.25" customHeight="1">
      <c r="A204" s="36"/>
      <c r="B204" s="36"/>
      <c r="C204" s="36"/>
      <c r="D204" s="37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1.25" customHeight="1">
      <c r="A205" s="36"/>
      <c r="B205" s="36"/>
      <c r="C205" s="36"/>
      <c r="D205" s="37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1.25" customHeight="1">
      <c r="A206" s="36"/>
      <c r="B206" s="36"/>
      <c r="C206" s="36"/>
      <c r="D206" s="37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1.25" customHeight="1">
      <c r="A207" s="36"/>
      <c r="B207" s="36"/>
      <c r="C207" s="36"/>
      <c r="D207" s="37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1.25" customHeight="1">
      <c r="A208" s="36"/>
      <c r="B208" s="36"/>
      <c r="C208" s="36"/>
      <c r="D208" s="37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1.25" customHeight="1">
      <c r="A209" s="36"/>
      <c r="B209" s="36"/>
      <c r="C209" s="36"/>
      <c r="D209" s="37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1.25" customHeight="1">
      <c r="A210" s="36"/>
      <c r="B210" s="36"/>
      <c r="C210" s="36"/>
      <c r="D210" s="37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1.25" customHeight="1">
      <c r="A211" s="36"/>
      <c r="B211" s="36"/>
      <c r="C211" s="36"/>
      <c r="D211" s="37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1.25" customHeight="1">
      <c r="A212" s="36"/>
      <c r="B212" s="36"/>
      <c r="C212" s="36"/>
      <c r="D212" s="37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1.25" customHeight="1">
      <c r="A213" s="36"/>
      <c r="B213" s="36"/>
      <c r="C213" s="36"/>
      <c r="D213" s="37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1.25" customHeight="1">
      <c r="A214" s="36"/>
      <c r="B214" s="36"/>
      <c r="C214" s="36"/>
      <c r="D214" s="37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1.25" customHeight="1">
      <c r="A215" s="36"/>
      <c r="B215" s="36"/>
      <c r="C215" s="36"/>
      <c r="D215" s="37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1.25" customHeight="1">
      <c r="A216" s="36"/>
      <c r="B216" s="36"/>
      <c r="C216" s="36"/>
      <c r="D216" s="37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1.25" customHeight="1">
      <c r="A217" s="36"/>
      <c r="B217" s="36"/>
      <c r="C217" s="36"/>
      <c r="D217" s="37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1.25" customHeight="1">
      <c r="A218" s="36"/>
      <c r="B218" s="36"/>
      <c r="C218" s="36"/>
      <c r="D218" s="37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1.25" customHeight="1">
      <c r="A219" s="36"/>
      <c r="B219" s="36"/>
      <c r="C219" s="36"/>
      <c r="D219" s="37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1.25" customHeight="1">
      <c r="A220" s="36"/>
      <c r="B220" s="36"/>
      <c r="C220" s="36"/>
      <c r="D220" s="37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1.25" customHeight="1">
      <c r="A221" s="36"/>
      <c r="B221" s="36"/>
      <c r="C221" s="36"/>
      <c r="D221" s="37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1.25" customHeight="1">
      <c r="A222" s="36"/>
      <c r="B222" s="36"/>
      <c r="C222" s="36"/>
      <c r="D222" s="37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1.25" customHeight="1">
      <c r="A223" s="36"/>
      <c r="B223" s="36"/>
      <c r="C223" s="36"/>
      <c r="D223" s="37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1.25" customHeight="1">
      <c r="A224" s="36"/>
      <c r="B224" s="36"/>
      <c r="C224" s="36"/>
      <c r="D224" s="37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1.25" customHeight="1">
      <c r="A225" s="36"/>
      <c r="B225" s="36"/>
      <c r="C225" s="36"/>
      <c r="D225" s="37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1.25" customHeight="1">
      <c r="A226" s="36"/>
      <c r="B226" s="36"/>
      <c r="C226" s="36"/>
      <c r="D226" s="37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1.25" customHeight="1">
      <c r="A227" s="36"/>
      <c r="B227" s="36"/>
      <c r="C227" s="36"/>
      <c r="D227" s="37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1.25" customHeight="1">
      <c r="A228" s="36"/>
      <c r="B228" s="36"/>
      <c r="C228" s="36"/>
      <c r="D228" s="37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1.25" customHeight="1">
      <c r="A229" s="36"/>
      <c r="B229" s="36"/>
      <c r="C229" s="36"/>
      <c r="D229" s="37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1.25" customHeight="1">
      <c r="A230" s="36"/>
      <c r="B230" s="36"/>
      <c r="C230" s="36"/>
      <c r="D230" s="37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1.25" customHeight="1">
      <c r="A231" s="36"/>
      <c r="B231" s="36"/>
      <c r="C231" s="36"/>
      <c r="D231" s="37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1.25" customHeight="1">
      <c r="A232" s="36"/>
      <c r="B232" s="36"/>
      <c r="C232" s="36"/>
      <c r="D232" s="37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1.25" customHeight="1">
      <c r="A233" s="36"/>
      <c r="B233" s="36"/>
      <c r="C233" s="36"/>
      <c r="D233" s="37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1.25" customHeight="1">
      <c r="A234" s="36"/>
      <c r="B234" s="36"/>
      <c r="C234" s="36"/>
      <c r="D234" s="37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1.25" customHeight="1">
      <c r="A235" s="36"/>
      <c r="B235" s="36"/>
      <c r="C235" s="36"/>
      <c r="D235" s="37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1.25" customHeight="1">
      <c r="A236" s="36"/>
      <c r="B236" s="36"/>
      <c r="C236" s="36"/>
      <c r="D236" s="37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1.25" customHeight="1">
      <c r="A237" s="36"/>
      <c r="B237" s="36"/>
      <c r="C237" s="36"/>
      <c r="D237" s="37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1.25" customHeight="1">
      <c r="A238" s="36"/>
      <c r="B238" s="36"/>
      <c r="C238" s="36"/>
      <c r="D238" s="37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1.25" customHeight="1">
      <c r="A239" s="36"/>
      <c r="B239" s="36"/>
      <c r="C239" s="36"/>
      <c r="D239" s="37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1.25" customHeight="1">
      <c r="A240" s="36"/>
      <c r="B240" s="36"/>
      <c r="C240" s="36"/>
      <c r="D240" s="37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1.25" customHeight="1">
      <c r="A241" s="36"/>
      <c r="B241" s="36"/>
      <c r="C241" s="36"/>
      <c r="D241" s="37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1.25" customHeight="1">
      <c r="A242" s="36"/>
      <c r="B242" s="36"/>
      <c r="C242" s="36"/>
      <c r="D242" s="37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1.25" customHeight="1">
      <c r="A243" s="36"/>
      <c r="B243" s="36"/>
      <c r="C243" s="36"/>
      <c r="D243" s="37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1.25" customHeight="1">
      <c r="A244" s="36"/>
      <c r="B244" s="36"/>
      <c r="C244" s="36"/>
      <c r="D244" s="37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1.25" customHeight="1">
      <c r="A245" s="36"/>
      <c r="B245" s="36"/>
      <c r="C245" s="36"/>
      <c r="D245" s="37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1.25" customHeight="1">
      <c r="A246" s="36"/>
      <c r="B246" s="36"/>
      <c r="C246" s="36"/>
      <c r="D246" s="37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1.25" customHeight="1">
      <c r="A247" s="36"/>
      <c r="B247" s="36"/>
      <c r="C247" s="36"/>
      <c r="D247" s="37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1.25" customHeight="1">
      <c r="A248" s="36"/>
      <c r="B248" s="36"/>
      <c r="C248" s="36"/>
      <c r="D248" s="37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1.25" customHeight="1">
      <c r="A249" s="36"/>
      <c r="B249" s="36"/>
      <c r="C249" s="36"/>
      <c r="D249" s="37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1.25" customHeight="1">
      <c r="A250" s="36"/>
      <c r="B250" s="36"/>
      <c r="C250" s="36"/>
      <c r="D250" s="37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1.25" customHeight="1">
      <c r="A251" s="36"/>
      <c r="B251" s="36"/>
      <c r="C251" s="36"/>
      <c r="D251" s="37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1.25" customHeight="1">
      <c r="A252" s="36"/>
      <c r="B252" s="36"/>
      <c r="C252" s="36"/>
      <c r="D252" s="37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1.25" customHeight="1">
      <c r="A253" s="36"/>
      <c r="B253" s="36"/>
      <c r="C253" s="36"/>
      <c r="D253" s="37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1.25" customHeight="1">
      <c r="A254" s="36"/>
      <c r="B254" s="36"/>
      <c r="C254" s="36"/>
      <c r="D254" s="37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1.25" customHeight="1">
      <c r="A255" s="36"/>
      <c r="B255" s="36"/>
      <c r="C255" s="36"/>
      <c r="D255" s="37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1.25" customHeight="1">
      <c r="A256" s="36"/>
      <c r="B256" s="36"/>
      <c r="C256" s="36"/>
      <c r="D256" s="37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1.25" customHeight="1">
      <c r="A257" s="36"/>
      <c r="B257" s="36"/>
      <c r="C257" s="36"/>
      <c r="D257" s="37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1.25" customHeight="1">
      <c r="A258" s="36"/>
      <c r="B258" s="36"/>
      <c r="C258" s="36"/>
      <c r="D258" s="37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1.25" customHeight="1">
      <c r="A259" s="36"/>
      <c r="B259" s="36"/>
      <c r="C259" s="36"/>
      <c r="D259" s="37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1.25" customHeight="1">
      <c r="A260" s="36"/>
      <c r="B260" s="36"/>
      <c r="C260" s="36"/>
      <c r="D260" s="37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1.25" customHeight="1">
      <c r="A261" s="36"/>
      <c r="B261" s="36"/>
      <c r="C261" s="36"/>
      <c r="D261" s="37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1.25" customHeight="1">
      <c r="A262" s="36"/>
      <c r="B262" s="36"/>
      <c r="C262" s="36"/>
      <c r="D262" s="37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1.25" customHeight="1">
      <c r="A263" s="36"/>
      <c r="B263" s="36"/>
      <c r="C263" s="36"/>
      <c r="D263" s="37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1.25" customHeight="1">
      <c r="A264" s="36"/>
      <c r="B264" s="36"/>
      <c r="C264" s="36"/>
      <c r="D264" s="37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1.25" customHeight="1">
      <c r="A265" s="36"/>
      <c r="B265" s="36"/>
      <c r="C265" s="36"/>
      <c r="D265" s="37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1.25" customHeight="1">
      <c r="A266" s="36"/>
      <c r="B266" s="36"/>
      <c r="C266" s="36"/>
      <c r="D266" s="37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1.25" customHeight="1">
      <c r="A267" s="36"/>
      <c r="B267" s="36"/>
      <c r="C267" s="36"/>
      <c r="D267" s="37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1.25" customHeight="1">
      <c r="A268" s="36"/>
      <c r="B268" s="36"/>
      <c r="C268" s="36"/>
      <c r="D268" s="37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1.25" customHeight="1">
      <c r="A269" s="36"/>
      <c r="B269" s="36"/>
      <c r="C269" s="36"/>
      <c r="D269" s="37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1.25" customHeight="1">
      <c r="A270" s="36"/>
      <c r="B270" s="36"/>
      <c r="C270" s="36"/>
      <c r="D270" s="37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1.25" customHeight="1">
      <c r="A271" s="36"/>
      <c r="B271" s="36"/>
      <c r="C271" s="36"/>
      <c r="D271" s="37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1.25" customHeight="1">
      <c r="A272" s="36"/>
      <c r="B272" s="36"/>
      <c r="C272" s="36"/>
      <c r="D272" s="37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1.25" customHeight="1">
      <c r="A273" s="36"/>
      <c r="B273" s="36"/>
      <c r="C273" s="36"/>
      <c r="D273" s="37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1.25" customHeight="1">
      <c r="A274" s="36"/>
      <c r="B274" s="36"/>
      <c r="C274" s="36"/>
      <c r="D274" s="37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1.25" customHeight="1">
      <c r="A275" s="36"/>
      <c r="B275" s="36"/>
      <c r="C275" s="36"/>
      <c r="D275" s="37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1.25" customHeight="1">
      <c r="A276" s="36"/>
      <c r="B276" s="36"/>
      <c r="C276" s="36"/>
      <c r="D276" s="37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1.25" customHeight="1">
      <c r="A277" s="36"/>
      <c r="B277" s="36"/>
      <c r="C277" s="36"/>
      <c r="D277" s="37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1.25" customHeight="1">
      <c r="A278" s="36"/>
      <c r="B278" s="36"/>
      <c r="C278" s="36"/>
      <c r="D278" s="37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1.25" customHeight="1">
      <c r="A279" s="36"/>
      <c r="B279" s="36"/>
      <c r="C279" s="36"/>
      <c r="D279" s="37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1.25" customHeight="1">
      <c r="A280" s="36"/>
      <c r="B280" s="36"/>
      <c r="C280" s="36"/>
      <c r="D280" s="37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1.25" customHeight="1">
      <c r="A281" s="36"/>
      <c r="B281" s="36"/>
      <c r="C281" s="36"/>
      <c r="D281" s="37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1.25" customHeight="1">
      <c r="A282" s="36"/>
      <c r="B282" s="36"/>
      <c r="C282" s="36"/>
      <c r="D282" s="37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1.25" customHeight="1">
      <c r="A283" s="36"/>
      <c r="B283" s="36"/>
      <c r="C283" s="36"/>
      <c r="D283" s="37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1.25" customHeight="1">
      <c r="A284" s="36"/>
      <c r="B284" s="36"/>
      <c r="C284" s="36"/>
      <c r="D284" s="37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1.25" customHeight="1">
      <c r="A285" s="36"/>
      <c r="B285" s="36"/>
      <c r="C285" s="36"/>
      <c r="D285" s="37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1.25" customHeight="1">
      <c r="A286" s="36"/>
      <c r="B286" s="36"/>
      <c r="C286" s="36"/>
      <c r="D286" s="37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1.25" customHeight="1">
      <c r="A287" s="36"/>
      <c r="B287" s="36"/>
      <c r="C287" s="36"/>
      <c r="D287" s="37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1.25" customHeight="1">
      <c r="A288" s="36"/>
      <c r="B288" s="36"/>
      <c r="C288" s="36"/>
      <c r="D288" s="37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1.25" customHeight="1">
      <c r="A289" s="36"/>
      <c r="B289" s="36"/>
      <c r="C289" s="36"/>
      <c r="D289" s="37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1.25" customHeight="1">
      <c r="A290" s="36"/>
      <c r="B290" s="36"/>
      <c r="C290" s="36"/>
      <c r="D290" s="37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5.75" customHeight="1"/>
    <row r="292" spans="1:26" ht="15.75" customHeight="1"/>
    <row r="293" spans="1:26" ht="15.75" customHeight="1"/>
    <row r="294" spans="1:26" ht="15.75" customHeight="1"/>
    <row r="295" spans="1:26" ht="15.75" customHeight="1"/>
    <row r="296" spans="1:26" ht="15.75" customHeight="1"/>
    <row r="297" spans="1:26" ht="15.75" customHeight="1"/>
    <row r="298" spans="1:26" ht="15.75" customHeight="1"/>
    <row r="299" spans="1:26" ht="15.75" customHeight="1"/>
    <row r="300" spans="1:26" ht="15.75" customHeight="1"/>
    <row r="301" spans="1:26" ht="15.75" customHeight="1"/>
    <row r="302" spans="1:26" ht="15.75" customHeight="1"/>
    <row r="303" spans="1:26" ht="15.75" customHeight="1"/>
    <row r="304" spans="1:26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0"/>
  <dataValidations count="1">
    <dataValidation type="list" allowBlank="1" showInputMessage="1" showErrorMessage="1" prompt=" - " sqref="A4:B4" xr:uid="{00000000-0002-0000-0600-000000000000}">
      <formula1>"日曜日,月曜日,火曜日,水曜日,木曜日,金曜日,土曜日"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temp</vt:lpstr>
      <vt:lpstr>休日</vt:lpstr>
      <vt:lpstr>HOLIDAY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AYUMI KIMURA</dc:creator>
  <cp:lastModifiedBy>一貴 儘田</cp:lastModifiedBy>
  <dcterms:created xsi:type="dcterms:W3CDTF">2023-01-16T17:43:14Z</dcterms:created>
  <dcterms:modified xsi:type="dcterms:W3CDTF">2025-05-11T13:28:08Z</dcterms:modified>
</cp:coreProperties>
</file>