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activeTab="3"/>
  </bookViews>
  <sheets>
    <sheet name="表单-总消费" sheetId="4" r:id="rId1"/>
    <sheet name="私信-总消费" sheetId="8" r:id="rId2"/>
    <sheet name="表单-计划日报" sheetId="5" r:id="rId3"/>
    <sheet name="私信-笔记日报" sheetId="9" r:id="rId4"/>
    <sheet name="表单数据源" sheetId="1" r:id="rId5"/>
    <sheet name="笔记匹配" sheetId="7" r:id="rId6"/>
  </sheets>
  <definedNames>
    <definedName name="_xlnm._FilterDatabase" localSheetId="4" hidden="1">表单数据源!$A$1:$AP$405</definedName>
  </definedNames>
  <calcPr calcId="144525"/>
  <pivotCaches>
    <pivotCache cacheId="0" r:id="rId7"/>
  </pivotCaches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4" name="ID_A8759E75A3AA48438265266A07E334B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38400" y="609600"/>
          <a:ext cx="3409950" cy="4600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" name="ID_F3FBABF97A634273887A5FF1FDE1C40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14600" y="581025"/>
          <a:ext cx="3314700" cy="46291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<sst xmlns="http://schemas.openxmlformats.org/spreadsheetml/2006/main" count="3810" uniqueCount="150">
  <si>
    <t>推广目标</t>
  </si>
  <si>
    <t>表单提交量</t>
  </si>
  <si>
    <t>雏渐肥表单 总消费</t>
  </si>
  <si>
    <t>时间</t>
  </si>
  <si>
    <t xml:space="preserve"> 消费</t>
  </si>
  <si>
    <t xml:space="preserve"> 展现量</t>
  </si>
  <si>
    <t xml:space="preserve"> 点击量</t>
  </si>
  <si>
    <t xml:space="preserve">  点击率</t>
  </si>
  <si>
    <t xml:space="preserve"> 点击成本</t>
  </si>
  <si>
    <t xml:space="preserve"> 千展费用</t>
  </si>
  <si>
    <t xml:space="preserve"> 表单数</t>
  </si>
  <si>
    <t xml:space="preserve">  表单成本</t>
  </si>
  <si>
    <t xml:space="preserve"> 落地页访问量</t>
  </si>
  <si>
    <t xml:space="preserve"> 表单按钮曝光量</t>
  </si>
  <si>
    <t xml:space="preserve"> 表单按钮曝光率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</si>
  <si>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</si>
  <si>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</si>
  <si>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</si>
  <si>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</si>
  <si>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</si>
  <si>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</si>
  <si>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</si>
  <si>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</si>
  <si>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</si>
  <si>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</si>
  <si>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</si>
  <si>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</si>
  <si>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</si>
  <si>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</si>
  <si>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</si>
  <si>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</si>
  <si>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</si>
  <si>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</si>
  <si>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总计</t>
  </si>
  <si>
    <t>私信咨询量</t>
  </si>
  <si>
    <t>雏渐肥私信 总消费</t>
  </si>
  <si>
    <t xml:space="preserve"> 点赞</t>
  </si>
  <si>
    <t xml:space="preserve"> 评论</t>
  </si>
  <si>
    <t xml:space="preserve"> 收藏</t>
  </si>
  <si>
    <t xml:space="preserve"> 关注</t>
  </si>
  <si>
    <t xml:space="preserve"> 分享</t>
  </si>
  <si>
    <t xml:space="preserve"> 互动量</t>
  </si>
  <si>
    <t xml:space="preserve"> 互动成本</t>
  </si>
  <si>
    <t>私信人数</t>
  </si>
  <si>
    <t>私信条数</t>
  </si>
  <si>
    <t xml:space="preserve"> 私信成本</t>
  </si>
  <si>
    <t>开口数</t>
  </si>
  <si>
    <t xml:space="preserve"> 开口成本</t>
  </si>
  <si>
    <t>雏渐肥表单-计划日报</t>
  </si>
  <si>
    <t>计划名称</t>
  </si>
  <si>
    <t>5.29-搜索-报价-短</t>
  </si>
  <si>
    <t>迁移_3.5-搜索-转化词-ocpc_1654683420157</t>
  </si>
  <si>
    <t>迁移_12.13-月嫂报价-橙色（擎）_1655995620189</t>
  </si>
  <si>
    <t>0915-表单-搜索-优质创意-转化词</t>
  </si>
  <si>
    <t>1020-搜索-转化词-ocpc_</t>
  </si>
  <si>
    <t>2022-12-18 汇总</t>
  </si>
  <si>
    <t>2022-12-17 汇总</t>
  </si>
  <si>
    <t>2022-12-16 汇总</t>
  </si>
  <si>
    <t>2022-12-15 汇总</t>
  </si>
  <si>
    <t>2022-12-14 汇总</t>
  </si>
  <si>
    <t>2022-12-13 汇总</t>
  </si>
  <si>
    <t>2022-12-12 汇总</t>
  </si>
  <si>
    <t>2022-12-11 汇总</t>
  </si>
  <si>
    <t>2022-12-10 汇总</t>
  </si>
  <si>
    <t>2022-12-09 汇总</t>
  </si>
  <si>
    <t>2022-12-08 汇总</t>
  </si>
  <si>
    <t>2022-12-07 汇总</t>
  </si>
  <si>
    <t>2022-12-06 汇总</t>
  </si>
  <si>
    <t>2022-12-05 汇总</t>
  </si>
  <si>
    <t>2022-12-04 汇总</t>
  </si>
  <si>
    <t>2022-12-03 汇总</t>
  </si>
  <si>
    <t>2022-12-02 汇总</t>
  </si>
  <si>
    <t>2022-12-01 汇总</t>
  </si>
  <si>
    <t>雏渐肥私信-笔记日报</t>
  </si>
  <si>
    <t>笔记标题</t>
  </si>
  <si>
    <t>坐标杭州，13800请的月嫂到底怎么样?</t>
  </si>
  <si>
    <t>强烈推荐我家月嫂！坐标杭州江浙沪可接</t>
  </si>
  <si>
    <t>创意名称</t>
  </si>
  <si>
    <t>创意ID</t>
  </si>
  <si>
    <t>广告类型</t>
  </si>
  <si>
    <t>笔记ID</t>
  </si>
  <si>
    <t>单元名称</t>
  </si>
  <si>
    <t>单元ID</t>
  </si>
  <si>
    <t>计划ID</t>
  </si>
  <si>
    <t>创意组合方式</t>
  </si>
  <si>
    <t>消费</t>
  </si>
  <si>
    <t>展现量</t>
  </si>
  <si>
    <t>点击量</t>
  </si>
  <si>
    <t>点击率</t>
  </si>
  <si>
    <t>平均点击成本</t>
  </si>
  <si>
    <t>平均千次展示费用</t>
  </si>
  <si>
    <t>点赞</t>
  </si>
  <si>
    <t>评论</t>
  </si>
  <si>
    <t>收藏</t>
  </si>
  <si>
    <t>关注</t>
  </si>
  <si>
    <t>分享</t>
  </si>
  <si>
    <t>互动量</t>
  </si>
  <si>
    <t>平均互动成本</t>
  </si>
  <si>
    <t>行动按钮点击量</t>
  </si>
  <si>
    <t>行动按钮点击率</t>
  </si>
  <si>
    <t>截图</t>
  </si>
  <si>
    <t>保存图片</t>
  </si>
  <si>
    <t>表单数</t>
  </si>
  <si>
    <t>平均表单收集成本</t>
  </si>
  <si>
    <t>落地页访问量</t>
  </si>
  <si>
    <t>表单按钮曝光量</t>
  </si>
  <si>
    <t>有效表单数</t>
  </si>
  <si>
    <t>有效表单平均成本</t>
  </si>
  <si>
    <t>表单转化率</t>
  </si>
  <si>
    <t>私信咨询人数</t>
  </si>
  <si>
    <t>私信咨询条数</t>
  </si>
  <si>
    <t>私信咨询数</t>
  </si>
  <si>
    <t>私信开口数</t>
  </si>
  <si>
    <t>私信咨询成本</t>
  </si>
  <si>
    <t>私信开口成本</t>
  </si>
  <si>
    <t>迁移_3.5-搜索-转化词-ocpc-橙短_1654683420161</t>
  </si>
  <si>
    <t>搜索广告</t>
  </si>
  <si>
    <t/>
  </si>
  <si>
    <t>1020-搜索-转化词-ocpc-橙短</t>
  </si>
  <si>
    <t>自定义创意</t>
  </si>
  <si>
    <t>客资收集_创意_20220614_1_2</t>
  </si>
  <si>
    <t>客资收集_创意_20220915_1</t>
  </si>
  <si>
    <t>迁移_3.5-搜索-转化词-ocpc-橙短_1654683420161_复制093823</t>
  </si>
  <si>
    <t>1020-搜索-转化词-ocpc-橙短_复制093823</t>
  </si>
  <si>
    <t>6369c89b00000000090138a0</t>
  </si>
  <si>
    <t>信息流广告</t>
  </si>
  <si>
    <t>1129-私信-信息流-强烈推荐我家月嫂</t>
  </si>
  <si>
    <t>迁移_12.13-价格词-橙-短_1655995620201</t>
  </si>
  <si>
    <t>客资收集_创意_20220915_1_2</t>
  </si>
  <si>
    <t>客资收集_创意_20220614_1_2_复制093823</t>
  </si>
  <si>
    <t>客资收集_创意_20220529_1</t>
  </si>
  <si>
    <t>5.29-搜索-月嫂词-报价-表格</t>
  </si>
  <si>
    <t>客资收集_创意_20220529_1_2_3</t>
  </si>
  <si>
    <t>客资收集_创意_20220614_1_2_3_复制093823</t>
  </si>
  <si>
    <t>客资收集_创意_20220614_1_2_3</t>
  </si>
  <si>
    <t>6343d994000000001d027638</t>
  </si>
  <si>
    <t>1129-私信-信息流-13800请的月嫂</t>
  </si>
  <si>
    <t>客资收集_创意_20220529_1_2</t>
  </si>
  <si>
    <t>客资收集_创意_20220614_1</t>
  </si>
  <si>
    <t>客资收集_创意_20220614_1_复制093823</t>
  </si>
  <si>
    <t>全站智投广告</t>
  </si>
  <si>
    <t>1209-私信-全站-13800请的月嫂</t>
  </si>
  <si>
    <t>笔记封面</t>
  </si>
  <si>
    <t>发布链接</t>
  </si>
  <si>
    <t>发布时间</t>
  </si>
  <si>
    <t>笔记形式</t>
  </si>
  <si>
    <t>测试时间</t>
  </si>
  <si>
    <t>https://www.xiaohongshu.com/discovery/item/6369c89b00000000090138a0</t>
  </si>
  <si>
    <t>图文</t>
  </si>
  <si>
    <t>https://www.xiaohongshu.com/discovery/item/6343d994000000001d027638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</si>
</sst>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\¥#,##0"/>
    <numFmt numFmtId="178" formatCode="#,##0.00_ "/>
    <numFmt numFmtId="179" formatCode="0.00_ "/>
  </numFmts>
  <fonts count="27">
    <font>
      <sz val="11"/>
      <color theme="1"/>
      <name val="宋体"/>
      <charset val="134"/>
      <scheme val="minor"/>
    </font>
    <font>
      <b/>
      <sz val="12"/>
      <color rgb="FF000000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21" fillId="13" borderId="4" applyNumberFormat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10" fontId="6" fillId="0" borderId="2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11" applyNumberFormat="1">
      <alignment vertical="center"/>
    </xf>
    <xf numFmtId="0" fontId="3" fillId="0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10" fontId="3" fillId="2" borderId="3" xfId="0" applyNumberFormat="1" applyFont="1" applyFill="1" applyBorder="1" applyAlignment="1">
      <alignment horizontal="center" vertical="center"/>
    </xf>
    <xf numFmtId="179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 vertical="center"/>
    </xf>
    <xf numFmtId="178" fontId="3" fillId="2" borderId="3" xfId="0" applyNumberFormat="1" applyFont="1" applyFill="1" applyBorder="1" applyAlignment="1">
      <alignment horizontal="center" vertical="center" wrapText="1"/>
    </xf>
    <xf numFmtId="178" fontId="3" fillId="2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0" fontId="3" fillId="2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58">
    <dxf>
      <numFmt numFmtId="180" formatCode="0.0%"/>
    </dxf>
    <dxf>
      <numFmt numFmtId="10" formatCode="0.00%"/>
    </dxf>
    <dxf>
      <numFmt numFmtId="181" formatCode="0.00000000_ "/>
    </dxf>
    <dxf>
      <numFmt numFmtId="182" formatCode="0.0000000_ "/>
    </dxf>
    <dxf>
      <numFmt numFmtId="183" formatCode="0.000000_ "/>
    </dxf>
    <dxf>
      <numFmt numFmtId="184" formatCode="0.00000_ "/>
    </dxf>
    <dxf>
      <numFmt numFmtId="185" formatCode="0.0000_ "/>
    </dxf>
    <dxf>
      <numFmt numFmtId="186" formatCode="0.000_ "/>
    </dxf>
    <dxf>
      <numFmt numFmtId="179" formatCode="0.00_ "/>
    </dxf>
    <dxf>
      <numFmt numFmtId="187" formatCode="0.0000000_ "/>
    </dxf>
    <dxf>
      <numFmt numFmtId="188" formatCode="0.000000_ "/>
    </dxf>
    <dxf>
      <numFmt numFmtId="189" formatCode="0.00000_ "/>
    </dxf>
    <dxf>
      <numFmt numFmtId="190" formatCode="0.0000_ "/>
    </dxf>
    <dxf>
      <numFmt numFmtId="191" formatCode="0.000_ "/>
    </dxf>
    <dxf>
      <numFmt numFmtId="179" formatCode="0.00_ "/>
    </dxf>
    <dxf>
      <font>
        <name val="微软雅黑"/>
        <scheme val="none"/>
      </font>
    </dxf>
    <dxf>
      <font>
        <sz val="11"/>
      </font>
    </dxf>
    <dxf>
      <alignment horizontal="center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ont>
        <name val="微软雅黑"/>
        <scheme val="none"/>
      </font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92" formatCode="0.0%"/>
    </dxf>
    <dxf>
      <numFmt numFmtId="193" formatCode="0.0%"/>
    </dxf>
    <dxf>
      <numFmt numFmtId="10" formatCode="0.00%"/>
    </dxf>
    <dxf>
      <numFmt numFmtId="10" formatCode="0.00%"/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</font>
    </dxf>
    <dxf>
      <font>
        <sz val="11"/>
      </font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numFmt numFmtId="178" formatCode="#,##0.00_ "/>
    </dxf>
    <dxf>
      <numFmt numFmtId="178" formatCode="#,##0.00_ "/>
    </dxf>
    <dxf>
      <numFmt numFmtId="194" formatCode="0.0%"/>
    </dxf>
    <dxf>
      <numFmt numFmtId="10" formatCode="0.00%"/>
    </dxf>
    <dxf>
      <numFmt numFmtId="195" formatCode="0.00000000_ "/>
    </dxf>
    <dxf>
      <numFmt numFmtId="196" formatCode="0.0000000_ "/>
    </dxf>
    <dxf>
      <numFmt numFmtId="197" formatCode="0.000000_ "/>
    </dxf>
    <dxf>
      <numFmt numFmtId="198" formatCode="0.00000_ "/>
    </dxf>
    <dxf>
      <numFmt numFmtId="199" formatCode="0.0000_ "/>
    </dxf>
    <dxf>
      <numFmt numFmtId="200" formatCode="0.000_ "/>
    </dxf>
    <dxf>
      <numFmt numFmtId="179" formatCode="0.00_ "/>
    </dxf>
    <dxf>
      <numFmt numFmtId="201" formatCode="0.0000000_ "/>
    </dxf>
    <dxf>
      <numFmt numFmtId="202" formatCode="0.000000_ "/>
    </dxf>
    <dxf>
      <numFmt numFmtId="203" formatCode="0.00000_ "/>
    </dxf>
    <dxf>
      <numFmt numFmtId="204" formatCode="0.0000_ "/>
    </dxf>
    <dxf>
      <numFmt numFmtId="205" formatCode="0.000_ "/>
    </dxf>
    <dxf>
      <numFmt numFmtId="179" formatCode="0.00_ "/>
    </dxf>
    <dxf>
      <font>
        <name val="微软雅黑"/>
        <scheme val="none"/>
      </font>
    </dxf>
    <dxf>
      <font>
        <sz val="11"/>
      </font>
    </dxf>
    <dxf>
      <alignment horizontal="center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ont>
        <name val="微软雅黑"/>
        <scheme val="none"/>
      </font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numFmt numFmtId="178" formatCode="#,##0.00_ "/>
    </dxf>
    <dxf>
      <numFmt numFmtId="178" formatCode="#,##0.00_ "/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numFmt numFmtId="178" formatCode="#,##0.00_ "/>
    </dxf>
    <dxf>
      <numFmt numFmtId="178" formatCode="#,##0.00_ "/>
    </dxf>
    <dxf>
      <numFmt numFmtId="206" formatCode="0.0%"/>
    </dxf>
    <dxf>
      <numFmt numFmtId="10" formatCode="0.00%"/>
    </dxf>
    <dxf>
      <numFmt numFmtId="207" formatCode="0.00000000_ "/>
    </dxf>
    <dxf>
      <numFmt numFmtId="208" formatCode="0.0000000_ "/>
    </dxf>
    <dxf>
      <numFmt numFmtId="209" formatCode="0.000000_ "/>
    </dxf>
    <dxf>
      <numFmt numFmtId="210" formatCode="0.00000_ "/>
    </dxf>
    <dxf>
      <numFmt numFmtId="211" formatCode="0.0000_ "/>
    </dxf>
    <dxf>
      <numFmt numFmtId="212" formatCode="0.000_ "/>
    </dxf>
    <dxf>
      <numFmt numFmtId="179" formatCode="0.00_ "/>
    </dxf>
    <dxf>
      <numFmt numFmtId="213" formatCode="0.0000000_ "/>
    </dxf>
    <dxf>
      <numFmt numFmtId="214" formatCode="0.000000_ "/>
    </dxf>
    <dxf>
      <numFmt numFmtId="215" formatCode="0.00000_ "/>
    </dxf>
    <dxf>
      <numFmt numFmtId="216" formatCode="0.0000_ "/>
    </dxf>
    <dxf>
      <numFmt numFmtId="217" formatCode="0.000_ "/>
    </dxf>
    <dxf>
      <numFmt numFmtId="179" formatCode="0.00_ "/>
    </dxf>
    <dxf>
      <font>
        <name val="微软雅黑"/>
        <scheme val="none"/>
      </font>
    </dxf>
    <dxf>
      <font>
        <sz val="11"/>
      </font>
    </dxf>
    <dxf>
      <alignment horizontal="center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numFmt numFmtId="178" formatCode="#,##0.00_ "/>
    </dxf>
    <dxf>
      <numFmt numFmtId="178" formatCode="#,##0.00_ "/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 vertical="center" wrapText="1"/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 vertical="center" wrapText="1"/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 vertical="center" wrapText="1"/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name val="微软雅黑"/>
        <scheme val="none"/>
        <sz val="11"/>
      </font>
      <numFmt numFmtId="178" formatCode="#,##0.00_ "/>
      <fill>
        <patternFill patternType="solid">
          <bgColor theme="3" tint="0.8"/>
        </patternFill>
      </fill>
      <alignment horizontal="center" vertical="center" wrapText="1"/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font>
        <name val="微软雅黑"/>
        <scheme val="none"/>
        <sz val="11"/>
      </font>
      <numFmt numFmtId="178" formatCode="#,##0.00_ "/>
      <fill>
        <patternFill patternType="solid">
          <bgColor theme="3" tint="0.8"/>
        </patternFill>
      </fill>
      <alignment horizontal="center" vertical="center" wrapText="1"/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numFmt numFmtId="218" formatCode="0.0%"/>
    </dxf>
    <dxf>
      <numFmt numFmtId="219" formatCode="0.0%"/>
    </dxf>
    <dxf>
      <numFmt numFmtId="10" formatCode="0.00%"/>
    </dxf>
    <dxf>
      <numFmt numFmtId="10" formatCode="0.00%"/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ont>
        <name val="微软雅黑"/>
        <scheme val="none"/>
      </font>
    </dxf>
    <dxf>
      <numFmt numFmtId="220" formatCode="0.0%"/>
    </dxf>
    <dxf>
      <numFmt numFmtId="10" formatCode="0.00%"/>
    </dxf>
    <dxf>
      <numFmt numFmtId="221" formatCode="0.00000000_ "/>
    </dxf>
    <dxf>
      <numFmt numFmtId="222" formatCode="0.0000000_ "/>
    </dxf>
    <dxf>
      <numFmt numFmtId="223" formatCode="0.000000_ "/>
    </dxf>
    <dxf>
      <numFmt numFmtId="224" formatCode="0.00000_ "/>
    </dxf>
    <dxf>
      <numFmt numFmtId="225" formatCode="0.0000_ "/>
    </dxf>
    <dxf>
      <numFmt numFmtId="226" formatCode="0.000_ "/>
    </dxf>
    <dxf>
      <numFmt numFmtId="179" formatCode="0.00_ "/>
    </dxf>
    <dxf>
      <numFmt numFmtId="227" formatCode="0.0000000_ "/>
    </dxf>
    <dxf>
      <numFmt numFmtId="228" formatCode="0.000000_ "/>
    </dxf>
    <dxf>
      <numFmt numFmtId="229" formatCode="0.00000_ "/>
    </dxf>
    <dxf>
      <numFmt numFmtId="230" formatCode="0.0000_ "/>
    </dxf>
    <dxf>
      <numFmt numFmtId="231" formatCode="0.000_ "/>
    </dxf>
    <dxf>
      <numFmt numFmtId="179" formatCode="0.00_ "/>
    </dxf>
    <dxf>
      <font>
        <name val="微软雅黑"/>
        <scheme val="none"/>
      </font>
    </dxf>
    <dxf>
      <font>
        <sz val="11"/>
      </font>
    </dxf>
    <dxf>
      <alignment horizontal="center"/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ont>
        <name val="微软雅黑"/>
        <scheme val="none"/>
      </font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numFmt numFmtId="178" formatCode="#,##0.00_ "/>
    </dxf>
    <dxf>
      <numFmt numFmtId="178" formatCode="#,##0.00_ "/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border>
        <top/>
      </border>
    </dxf>
    <dxf>
      <font>
        <name val="微软雅黑"/>
        <scheme val="none"/>
        <sz val="11"/>
      </font>
      <fill>
        <patternFill patternType="solid">
          <bgColor theme="3" tint="0.8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numFmt numFmtId="178" formatCode="#,##0.00_ "/>
    </dxf>
    <dxf>
      <numFmt numFmtId="178" formatCode="#,##0.00_ "/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</dxfs>
  <tableStyles count="1" defaultTableStyle="TableStyleMedium2" defaultPivotStyle="PivotStyleLight16">
    <tableStyle name="数据透视表样式 1" table="0" count="3">
      <tableStyleElement type="totalRow" dxfId="357"/>
      <tableStyleElement type="firstSubtotalRow" dxfId="356"/>
      <tableStyleElement type="pageFieldLabels" dxfId="35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0/cellImage" Target="cellimag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14.7023032407" refreshedBy="12131" recordCount="433">
  <cacheSource type="worksheet">
    <worksheetSource ref="A1:AP99904" sheet="表单数据源"/>
  </cacheSource>
  <cacheFields count="52">
    <cacheField name="笔记标题" numFmtId="0">
      <sharedItems containsBlank="1" containsNumber="1" containsInteger="1" containsMixedTypes="1" count="4">
        <n v="0"/>
        <s v="强烈推荐我家月嫂！坐标杭州江浙沪可接"/>
        <s v="坐标杭州，13800请的月嫂到底怎么样?"/>
        <m/>
      </sharedItems>
    </cacheField>
    <cacheField name="时间" numFmtId="0">
      <sharedItems containsBlank="1" count="19">
        <s v="2022-12-01"/>
        <s v="2022-12-02"/>
        <s v="2022-12-03"/>
        <s v="2022-12-04"/>
        <s v="2022-12-05"/>
        <s v="2022-12-06"/>
        <s v="2022-12-07"/>
        <s v="2022-12-08"/>
        <s v="2022-12-09"/>
        <s v="2022-12-10"/>
        <s v="2022-12-11"/>
        <s v="2022-12-12"/>
        <s v="2022-12-13"/>
        <s v="2022-12-14"/>
        <s v="2022-12-15"/>
        <s v="2022-12-16"/>
        <s v="2022-12-17"/>
        <s v="2022-12-18"/>
        <m/>
      </sharedItems>
    </cacheField>
    <cacheField name="创意名称" numFmtId="0">
      <sharedItems containsBlank="1" count="17">
        <s v="迁移_3.5-搜索-转化词-ocpc-橙短_1654683420161"/>
        <s v="客资收集_创意_20220614_1_2"/>
        <s v="客资收集_创意_20220915_1"/>
        <s v="迁移_3.5-搜索-转化词-ocpc-橙短_1654683420161_复制093823"/>
        <s v="6369c89b00000000090138a0"/>
        <s v="迁移_12.13-价格词-橙-短_1655995620201"/>
        <s v="客资收集_创意_20220915_1_2"/>
        <s v="客资收集_创意_20220614_1_2_复制093823"/>
        <s v="客资收集_创意_20220529_1"/>
        <s v="客资收集_创意_20220529_1_2_3"/>
        <s v="客资收集_创意_20220614_1_2_3_复制093823"/>
        <s v="客资收集_创意_20220614_1_2_3"/>
        <s v="6343d994000000001d027638"/>
        <s v="客资收集_创意_20220529_1_2"/>
        <s v="客资收集_创意_20220614_1"/>
        <s v="客资收集_创意_20220614_1_复制093823"/>
        <m/>
      </sharedItems>
    </cacheField>
    <cacheField name="创意ID" numFmtId="0">
      <sharedItems containsString="0" containsBlank="1" containsNumber="1" containsInteger="1" minValue="14878638" maxValue="25486874" count="32">
        <n v="15354222"/>
        <n v="15354234"/>
        <n v="15626737"/>
        <n v="19626055"/>
        <n v="21546084"/>
        <n v="24754011"/>
        <n v="15354223"/>
        <n v="15354224"/>
        <n v="16144841"/>
        <n v="16144842"/>
        <n v="16144846"/>
        <n v="19626056"/>
        <n v="21546080"/>
        <n v="21546081"/>
        <n v="21546086"/>
        <n v="14878638"/>
        <n v="14878640"/>
        <n v="21546087"/>
        <n v="15626738"/>
        <n v="24753903"/>
        <n v="14878639"/>
        <n v="15626736"/>
        <n v="16144839"/>
        <n v="16144845"/>
        <n v="16144850"/>
        <n v="16144851"/>
        <n v="21546082"/>
        <n v="21546085"/>
        <n v="16144847"/>
        <n v="16144840"/>
        <n v="25486874"/>
        <m/>
      </sharedItems>
    </cacheField>
    <cacheField name="广告类型" numFmtId="0">
      <sharedItems containsBlank="1" count="4">
        <s v="搜索广告"/>
        <s v="信息流广告"/>
        <s v="全站智投广告"/>
        <m/>
      </sharedItems>
    </cacheField>
    <cacheField name="推广目标" numFmtId="0">
      <sharedItems containsBlank="1" count="3">
        <s v="表单提交量"/>
        <s v="私信咨询量"/>
        <m/>
      </sharedItems>
    </cacheField>
    <cacheField name="笔记ID" numFmtId="0">
      <sharedItems containsBlank="1" count="4">
        <s v=""/>
        <s v="6369c89b00000000090138a0"/>
        <s v="6343d994000000001d027638"/>
        <m/>
      </sharedItems>
    </cacheField>
    <cacheField name="单元名称" numFmtId="0">
      <sharedItems containsBlank="1" count="9">
        <s v="1020-搜索-转化词-ocpc-橙短"/>
        <s v="0915-表单-搜索-优质创意-转化词"/>
        <s v="1020-搜索-转化词-ocpc-橙短_复制093823"/>
        <s v="1129-私信-信息流-强烈推荐我家月嫂"/>
        <s v="迁移_12.13-价格词-橙-短_1655995620201"/>
        <s v="5.29-搜索-月嫂词-报价-表格"/>
        <s v="1129-私信-信息流-13800请的月嫂"/>
        <s v="1209-私信-全站-13800请的月嫂"/>
        <m/>
      </sharedItems>
    </cacheField>
    <cacheField name="单元ID" numFmtId="0">
      <sharedItems containsString="0" containsBlank="1" containsNumber="1" containsInteger="1" minValue="2972644" maxValue="6952421" count="9">
        <n v="3028478"/>
        <n v="4323392"/>
        <n v="5276684"/>
        <n v="6636343"/>
        <n v="3144713"/>
        <n v="2972644"/>
        <n v="6636287"/>
        <n v="6952421"/>
        <m/>
      </sharedItems>
    </cacheField>
    <cacheField name="计划名称" numFmtId="0">
      <sharedItems containsBlank="1" count="9">
        <s v="迁移_3.5-搜索-转化词-ocpc_1654683420157"/>
        <s v="0915-表单-搜索-优质创意-转化词"/>
        <s v="1020-搜索-转化词-ocpc_"/>
        <s v="1129-私信-信息流-强烈推荐我家月嫂"/>
        <s v="迁移_12.13-月嫂报价-橙色（擎）_1655995620189"/>
        <s v="5.29-搜索-报价-短"/>
        <s v="1129-私信-信息流-13800请的月嫂"/>
        <s v="1209-私信-全站-13800请的月嫂"/>
        <m/>
      </sharedItems>
    </cacheField>
    <cacheField name="计划ID" numFmtId="0">
      <sharedItems containsString="0" containsBlank="1" containsNumber="1" containsInteger="1" minValue="2374854" maxValue="5740405" count="9">
        <n v="2426255"/>
        <n v="3700072"/>
        <n v="4444202"/>
        <n v="5492254"/>
        <n v="2539194"/>
        <n v="2374854"/>
        <n v="5491902"/>
        <n v="5740405"/>
        <m/>
      </sharedItems>
    </cacheField>
    <cacheField name="创意组合方式" numFmtId="0">
      <sharedItems containsBlank="1" count="2">
        <s v="自定义创意"/>
        <m/>
      </sharedItems>
    </cacheField>
    <cacheField name="消费" numFmtId="0">
      <sharedItems containsString="0" containsBlank="1" containsNumber="1" minValue="0" maxValue="1071.71" count="170">
        <n v="0.24"/>
        <n v="2.27"/>
        <n v="0.27"/>
        <n v="589.57"/>
        <n v="0.31"/>
        <n v="418.1"/>
        <n v="7.67"/>
        <n v="0.67"/>
        <n v="0.02"/>
        <n v="44.26"/>
        <n v="81.65"/>
        <n v="0.66"/>
        <n v="1.33"/>
        <n v="5.13"/>
        <n v="361.75"/>
        <n v="2.41"/>
        <n v="0.33"/>
        <n v="1.58"/>
        <n v="504.22"/>
        <n v="14.27"/>
        <n v="13.9"/>
        <n v="43.28"/>
        <n v="3.05"/>
        <n v="561.3"/>
        <n v="11"/>
        <n v="0.56"/>
        <n v="31.44"/>
        <n v="15.43"/>
        <n v="2.06"/>
        <n v="0.64"/>
        <n v="2.3"/>
        <n v="3.13"/>
        <n v="8.62"/>
        <n v="0.44"/>
        <n v="1.46"/>
        <n v="599.19"/>
        <n v="85.99"/>
        <n v="3.17"/>
        <n v="38.5"/>
        <n v="105.14"/>
        <n v="1.97"/>
        <n v="2.35"/>
        <n v="1.96"/>
        <n v="36.1"/>
        <n v="47.87"/>
        <n v="0.2"/>
        <n v="0.14"/>
        <n v="662.5"/>
        <n v="6.86"/>
        <n v="1.17"/>
        <n v="4.5"/>
        <n v="3.07"/>
        <n v="47.82"/>
        <n v="504.68"/>
        <n v="1.12"/>
        <n v="10.59"/>
        <n v="21.67"/>
        <n v="1.74"/>
        <n v="182.17"/>
        <n v="0.36"/>
        <n v="4.78"/>
        <n v="9.01"/>
        <n v="266.92"/>
        <n v="505.01"/>
        <n v="0"/>
        <n v="8.19"/>
        <n v="2.04"/>
        <n v="373.02"/>
        <n v="13.33"/>
        <n v="19.89"/>
        <n v="194.75"/>
        <n v="416.86"/>
        <n v="0.4"/>
        <n v="0.1"/>
        <n v="12.65"/>
        <n v="3.03"/>
        <n v="0.01"/>
        <n v="222.96"/>
        <n v="16.06"/>
        <n v="11.96"/>
        <n v="345.72"/>
        <n v="394.41"/>
        <n v="22.4"/>
        <n v="13.96"/>
        <n v="12.89"/>
        <n v="50.81"/>
        <n v="12.31"/>
        <n v="160.15"/>
        <n v="6.1"/>
        <n v="667.65"/>
        <n v="768.05"/>
        <n v="362.81"/>
        <n v="21.28"/>
        <n v="6.46"/>
        <n v="5.75"/>
        <n v="27.03"/>
        <n v="1.87"/>
        <n v="74.34"/>
        <n v="777.54"/>
        <n v="816.47"/>
        <n v="310.31"/>
        <n v="0.98"/>
        <n v="7.87"/>
        <n v="4.11"/>
        <n v="6.99"/>
        <n v="9.17"/>
        <n v="8.91"/>
        <n v="6.71"/>
        <n v="459.39"/>
        <n v="0.3"/>
        <n v="4.73"/>
        <n v="1.18"/>
        <n v="0.34"/>
        <n v="158.73"/>
        <n v="4.61"/>
        <n v="10.83"/>
        <n v="746.32"/>
        <n v="746.24"/>
        <n v="351.29"/>
        <n v="0.37"/>
        <n v="3.11"/>
        <n v="1.36"/>
        <n v="5.86"/>
        <n v="234.67"/>
        <n v="0.74"/>
        <n v="7.17"/>
        <n v="49.25"/>
        <n v="700.97"/>
        <n v="700.91"/>
        <n v="347.06"/>
        <n v="2.91"/>
        <n v="181.37"/>
        <n v="13.23"/>
        <n v="6.97"/>
        <n v="729.69"/>
        <n v="742.11"/>
        <n v="364.16"/>
        <n v="5.26"/>
        <n v="230.41"/>
        <n v="2.14"/>
        <n v="2.85"/>
        <n v="763.65"/>
        <n v="772.5"/>
        <n v="252.62"/>
        <n v="0.45"/>
        <n v="11.78"/>
        <n v="8.25"/>
        <n v="333.85"/>
        <n v="7.34"/>
        <n v="3"/>
        <n v="922.11"/>
        <n v="682.92"/>
        <n v="68.38"/>
        <n v="1.9"/>
        <n v="3.44"/>
        <n v="19.4"/>
        <n v="56.09"/>
        <n v="0.29"/>
        <n v="2.82"/>
        <n v="342.29"/>
        <n v="1071.71"/>
        <n v="503.3"/>
        <n v="69.65"/>
        <n v="21.98"/>
        <n v="54.89"/>
        <n v="0.63"/>
        <n v="3.75"/>
        <n v="166.05"/>
        <n v="0.8"/>
        <m/>
      </sharedItems>
    </cacheField>
    <cacheField name="展现量" numFmtId="0">
      <sharedItems containsString="0" containsBlank="1" containsNumber="1" containsInteger="1" minValue="0" maxValue="49843" count="166">
        <n v="8"/>
        <n v="85"/>
        <n v="63"/>
        <n v="1041"/>
        <n v="27"/>
        <n v="30108"/>
        <n v="40"/>
        <n v="39"/>
        <n v="7"/>
        <n v="219"/>
        <n v="200"/>
        <n v="65"/>
        <n v="25"/>
        <n v="1"/>
        <n v="905"/>
        <n v="12"/>
        <n v="53"/>
        <n v="39181"/>
        <n v="121"/>
        <n v="458"/>
        <n v="184"/>
        <n v="157"/>
        <n v="2006"/>
        <n v="37"/>
        <n v="29"/>
        <n v="323"/>
        <n v="159"/>
        <n v="14"/>
        <n v="45"/>
        <n v="54"/>
        <n v="172"/>
        <n v="68"/>
        <n v="104"/>
        <n v="41"/>
        <n v="2013"/>
        <n v="111"/>
        <n v="95"/>
        <n v="723"/>
        <n v="530"/>
        <n v="38"/>
        <n v="21"/>
        <n v="30"/>
        <n v="131"/>
        <n v="94"/>
        <n v="5"/>
        <n v="1548"/>
        <n v="16"/>
        <n v="20"/>
        <n v="83"/>
        <n v="47"/>
        <n v="1948"/>
        <n v="41440"/>
        <n v="15"/>
        <n v="132"/>
        <n v="33"/>
        <n v="35"/>
        <n v="763"/>
        <n v="32"/>
        <n v="52"/>
        <n v="12446"/>
        <n v="39590"/>
        <n v="4"/>
        <n v="13"/>
        <n v="19"/>
        <n v="23"/>
        <n v="2"/>
        <n v="84"/>
        <n v="9"/>
        <n v="59"/>
        <n v="3"/>
        <n v="24"/>
        <n v="22"/>
        <n v="886"/>
        <n v="10"/>
        <n v="8754"/>
        <n v="35003"/>
        <n v="6"/>
        <n v="88"/>
        <n v="179"/>
        <n v="89"/>
        <n v="36"/>
        <n v="873"/>
        <n v="67"/>
        <n v="191"/>
        <n v="110"/>
        <n v="15642"/>
        <n v="30257"/>
        <n v="28"/>
        <n v="62"/>
        <n v="134"/>
        <n v="362"/>
        <n v="43"/>
        <n v="256"/>
        <n v="49"/>
        <n v="11"/>
        <n v="754"/>
        <n v="117"/>
        <n v="24247"/>
        <n v="31879"/>
        <n v="10538"/>
        <n v="17"/>
        <n v="64"/>
        <n v="206"/>
        <n v="125"/>
        <n v="345"/>
        <n v="70"/>
        <n v="28704"/>
        <n v="31920"/>
        <n v="10261"/>
        <n v="50"/>
        <n v="99"/>
        <n v="272"/>
        <n v="136"/>
        <n v="1384"/>
        <n v="73"/>
        <n v="190"/>
        <n v="61"/>
        <n v="0"/>
        <n v="113"/>
        <n v="26"/>
        <n v="522"/>
        <n v="108"/>
        <n v="29713"/>
        <n v="37009"/>
        <n v="12015"/>
        <n v="18"/>
        <n v="31"/>
        <n v="116"/>
        <n v="165"/>
        <n v="1280"/>
        <n v="148"/>
        <n v="380"/>
        <n v="33024"/>
        <n v="40270"/>
        <n v="12331"/>
        <n v="80"/>
        <n v="919"/>
        <n v="129"/>
        <n v="194"/>
        <n v="38245"/>
        <n v="45762"/>
        <n v="16284"/>
        <n v="42"/>
        <n v="75"/>
        <n v="652"/>
        <n v="87"/>
        <n v="56"/>
        <n v="41225"/>
        <n v="42157"/>
        <n v="11385"/>
        <n v="146"/>
        <n v="77"/>
        <n v="744"/>
        <n v="48"/>
        <n v="46681"/>
        <n v="37237"/>
        <n v="2939"/>
        <n v="133"/>
        <n v="532"/>
        <n v="49843"/>
        <n v="25663"/>
        <n v="1974"/>
        <n v="90"/>
        <n v="153"/>
        <n v="611"/>
        <m/>
      </sharedItems>
    </cacheField>
    <cacheField name="点击量" numFmtId="0">
      <sharedItems containsString="0" containsBlank="1" containsNumber="1" containsInteger="1" minValue="0" maxValue="3653" count="64">
        <n v="1"/>
        <n v="2"/>
        <n v="74"/>
        <n v="2078"/>
        <n v="11"/>
        <n v="6"/>
        <n v="70"/>
        <n v="3"/>
        <n v="2981"/>
        <n v="4"/>
        <n v="15"/>
        <n v="134"/>
        <n v="14"/>
        <n v="5"/>
        <n v="119"/>
        <n v="18"/>
        <n v="106"/>
        <n v="142"/>
        <n v="3062"/>
        <n v="41"/>
        <n v="939"/>
        <n v="3003"/>
        <n v="0"/>
        <n v="69"/>
        <n v="10"/>
        <n v="677"/>
        <n v="2468"/>
        <n v="52"/>
        <n v="1075"/>
        <n v="1791"/>
        <n v="9"/>
        <n v="43"/>
        <n v="1766"/>
        <n v="1937"/>
        <n v="659"/>
        <n v="7"/>
        <n v="21"/>
        <n v="2170"/>
        <n v="1915"/>
        <n v="632"/>
        <n v="91"/>
        <n v="26"/>
        <n v="2147"/>
        <n v="1924"/>
        <n v="680"/>
        <n v="53"/>
        <n v="2320"/>
        <n v="862"/>
        <n v="38"/>
        <n v="2575"/>
        <n v="2436"/>
        <n v="995"/>
        <n v="2572"/>
        <n v="2274"/>
        <n v="682"/>
        <n v="3275"/>
        <n v="1781"/>
        <n v="155"/>
        <n v="47"/>
        <n v="3653"/>
        <n v="1348"/>
        <n v="111"/>
        <n v="37"/>
        <m/>
      </sharedItems>
    </cacheField>
    <cacheField name="点击率" numFmtId="0">
      <sharedItems containsString="0" containsBlank="1" containsNumber="1" minValue="0" maxValue="1" count="140">
        <n v="0.125"/>
        <n v="0.0235"/>
        <n v="0.0317"/>
        <n v="0.0711"/>
        <n v="0.037"/>
        <n v="0.069"/>
        <n v="0.025"/>
        <n v="0.0256"/>
        <n v="0.1429"/>
        <n v="0.0502"/>
        <n v="0.03"/>
        <n v="0.0154"/>
        <n v="0.04"/>
        <n v="1"/>
        <n v="0.0773"/>
        <n v="0.0833"/>
        <n v="0.0566"/>
        <n v="0.0761"/>
        <n v="0.0331"/>
        <n v="0.0328"/>
        <n v="0.0326"/>
        <n v="0.0255"/>
        <n v="0.0668"/>
        <n v="0.0541"/>
        <n v="0.0345"/>
        <n v="0.0433"/>
        <n v="0.0314"/>
        <n v="0.0714"/>
        <n v="0.0444"/>
        <n v="0.0174"/>
        <n v="0.0441"/>
        <n v="0.0192"/>
        <n v="0.0244"/>
        <n v="0.0591"/>
        <n v="0.045"/>
        <n v="0.0105"/>
        <n v="0.0249"/>
        <n v="0.0264"/>
        <n v="0.0263"/>
        <n v="0.0333"/>
        <n v="0.0229"/>
        <n v="0.0426"/>
        <n v="0.2"/>
        <n v="0.027"/>
        <n v="0.0685"/>
        <n v="0.0625"/>
        <n v="0.05"/>
        <n v="0.0241"/>
        <n v="0.0729"/>
        <n v="0.0739"/>
        <n v="0.0667"/>
        <n v="0.0303"/>
        <n v="0.0532"/>
        <n v="0.0286"/>
        <n v="0.0537"/>
        <n v="0.0312"/>
        <n v="0.0316"/>
        <n v="0.0769"/>
        <n v="0.0754"/>
        <n v="0.0759"/>
        <n v="0"/>
        <n v="0.0476"/>
        <n v="0.0339"/>
        <n v="0.0779"/>
        <n v="0.0763"/>
        <n v="0.0526"/>
        <n v="0.0705"/>
        <n v="0.0114"/>
        <n v="0.0335"/>
        <n v="0.0225"/>
        <n v="0.0417"/>
        <n v="0.0596"/>
        <n v="0.0209"/>
        <n v="0.0364"/>
        <n v="0.0687"/>
        <n v="0.0592"/>
        <n v="0.0161"/>
        <n v="0.0233"/>
        <n v="0.0195"/>
        <n v="0.057"/>
        <n v="0.0462"/>
        <n v="0.0728"/>
        <n v="0.0608"/>
        <n v="0.034"/>
        <n v="0.0609"/>
        <n v="0.0756"/>
        <n v="0.06"/>
        <n v="0.0616"/>
        <n v="0.0455"/>
        <n v="0.02"/>
        <n v="0.0101"/>
        <n v="0.0221"/>
        <n v="0.0658"/>
        <n v="0.1111"/>
        <n v="0.0158"/>
        <n v="0.1"/>
        <n v="0.0177"/>
        <n v="0.0278"/>
        <n v="0.0385"/>
        <n v="0.0498"/>
        <n v="0.0723"/>
        <n v="0.052"/>
        <n v="0.0172"/>
        <n v="0.0242"/>
        <n v="0.0414"/>
        <n v="0.0338"/>
        <n v="0.0289"/>
        <n v="0.0747"/>
        <n v="0.0576"/>
        <n v="0.0699"/>
        <n v="0.0294"/>
        <n v="0.0413"/>
        <n v="0.0465"/>
        <n v="0.0155"/>
        <n v="0.0673"/>
        <n v="0.0611"/>
        <n v="0.0583"/>
        <n v="0.023"/>
        <n v="0.0179"/>
        <n v="0.0624"/>
        <n v="0.0539"/>
        <n v="0.0599"/>
        <n v="0.0112"/>
        <n v="0.0479"/>
        <n v="0.026"/>
        <n v="0.0578"/>
        <n v="0.0588"/>
        <n v="0.0702"/>
        <n v="0.0478"/>
        <n v="0.0527"/>
        <n v="0.0273"/>
        <n v="0.0883"/>
        <n v="0.0733"/>
        <n v="0.0525"/>
        <n v="0.0562"/>
        <n v="0.0327"/>
        <n v="0.1667"/>
        <n v="0.0606"/>
        <n v="0.0204"/>
        <m/>
      </sharedItems>
    </cacheField>
    <cacheField name="平均点击成本" numFmtId="0">
      <sharedItems containsString="0" containsBlank="1" containsNumber="1" minValue="0" maxValue="22.4" count="139">
        <n v="0.24"/>
        <n v="1.14"/>
        <n v="0.14"/>
        <n v="7.97"/>
        <n v="0.31"/>
        <n v="0.2"/>
        <n v="7.67"/>
        <n v="0.67"/>
        <n v="0.02"/>
        <n v="4.02"/>
        <n v="13.61"/>
        <n v="0.66"/>
        <n v="1.33"/>
        <n v="5.13"/>
        <n v="5.17"/>
        <n v="2.41"/>
        <n v="0.33"/>
        <n v="0.53"/>
        <n v="0.17"/>
        <n v="3.57"/>
        <n v="0.93"/>
        <n v="7.21"/>
        <n v="0.76"/>
        <n v="4.19"/>
        <n v="5.5"/>
        <n v="0.56"/>
        <n v="2.25"/>
        <n v="3.09"/>
        <n v="2.06"/>
        <n v="0.32"/>
        <n v="1.15"/>
        <n v="1.04"/>
        <n v="2.87"/>
        <n v="0.22"/>
        <n v="1.46"/>
        <n v="5.04"/>
        <n v="17.2"/>
        <n v="3.17"/>
        <n v="2.14"/>
        <n v="7.51"/>
        <n v="1.97"/>
        <n v="0.78"/>
        <n v="1.96"/>
        <n v="12.03"/>
        <n v="11.97"/>
        <n v="6.25"/>
        <n v="6.86"/>
        <n v="1.17"/>
        <n v="1.54"/>
        <n v="0.34"/>
        <n v="0.16"/>
        <n v="1.12"/>
        <n v="2.65"/>
        <n v="4.33"/>
        <n v="1.74"/>
        <n v="4.44"/>
        <n v="0.36"/>
        <n v="1.59"/>
        <n v="0.28"/>
        <n v="0"/>
        <n v="2.05"/>
        <n v="1.02"/>
        <n v="5.41"/>
        <n v="3.98"/>
        <n v="0.29"/>
        <n v="0.4"/>
        <n v="0.1"/>
        <n v="2.11"/>
        <n v="1.52"/>
        <n v="0.01"/>
        <n v="4.29"/>
        <n v="4.01"/>
        <n v="2.99"/>
        <n v="22.4"/>
        <n v="1.55"/>
        <n v="12.89"/>
        <n v="10.16"/>
        <n v="6.16"/>
        <n v="3.72"/>
        <n v="2.03"/>
        <n v="0.38"/>
        <n v="0.55"/>
        <n v="7.09"/>
        <n v="0.92"/>
        <n v="5.75"/>
        <n v="0.94"/>
        <n v="3.54"/>
        <n v="0.43"/>
        <n v="0.49"/>
        <n v="0.98"/>
        <n v="7.87"/>
        <n v="4.11"/>
        <n v="1.16"/>
        <n v="9.17"/>
        <n v="2.97"/>
        <n v="3.36"/>
        <n v="5.05"/>
        <n v="0.3"/>
        <n v="1.58"/>
        <n v="1.18"/>
        <n v="6.1"/>
        <n v="0.8"/>
        <n v="4.61"/>
        <n v="5.42"/>
        <n v="0.35"/>
        <n v="0.39"/>
        <n v="0.52"/>
        <n v="0.37"/>
        <n v="3.11"/>
        <n v="0.68"/>
        <n v="4.43"/>
        <n v="0.74"/>
        <n v="1.43"/>
        <n v="4.48"/>
        <n v="4.77"/>
        <n v="2.2"/>
        <n v="2.32"/>
        <n v="1.75"/>
        <n v="6.06"/>
        <n v="1.07"/>
        <n v="2.85"/>
        <n v="0.45"/>
        <n v="1.68"/>
        <n v="4.12"/>
        <n v="7.76"/>
        <n v="2.45"/>
        <n v="3"/>
        <n v="0.44"/>
        <n v="1.9"/>
        <n v="19.4"/>
        <n v="8.01"/>
        <n v="2.82"/>
        <n v="7.28"/>
        <n v="0.63"/>
        <n v="7.33"/>
        <n v="10.98"/>
        <n v="3.75"/>
        <n v="4.49"/>
        <m/>
      </sharedItems>
    </cacheField>
    <cacheField name="平均千次展示费用" numFmtId="0">
      <sharedItems containsString="0" containsBlank="1" containsNumber="1" minValue="0" maxValue="5130" count="174">
        <n v="30"/>
        <n v="26.71"/>
        <n v="4.29"/>
        <n v="566.35"/>
        <n v="11.48"/>
        <n v="13.89"/>
        <n v="191.75"/>
        <n v="17.18"/>
        <n v="2.86"/>
        <n v="202.1"/>
        <n v="408.25"/>
        <n v="10.15"/>
        <n v="53.2"/>
        <n v="5130"/>
        <n v="399.72"/>
        <n v="200.83"/>
        <n v="41.25"/>
        <n v="29.81"/>
        <n v="12.87"/>
        <n v="117.93"/>
        <n v="30.35"/>
        <n v="235.22"/>
        <n v="19.43"/>
        <n v="279.81"/>
        <n v="297.3"/>
        <n v="19.31"/>
        <n v="97.34"/>
        <n v="97.04"/>
        <n v="147.14"/>
        <n v="14.22"/>
        <n v="42.59"/>
        <n v="18.2"/>
        <n v="126.76"/>
        <n v="4.23"/>
        <n v="35.61"/>
        <n v="297.66"/>
        <n v="774.68"/>
        <n v="33.37"/>
        <n v="53.25"/>
        <n v="198.38"/>
        <n v="51.84"/>
        <n v="111.9"/>
        <n v="65.33"/>
        <n v="275.57"/>
        <n v="509.26"/>
        <n v="40"/>
        <n v="3.78"/>
        <n v="427.97"/>
        <n v="428.75"/>
        <n v="58.5"/>
        <n v="54.22"/>
        <n v="65.32"/>
        <n v="24.55"/>
        <n v="12.18"/>
        <n v="74.67"/>
        <n v="80.23"/>
        <n v="230.53"/>
        <n v="20.3"/>
        <n v="49.71"/>
        <n v="238.75"/>
        <n v="11.25"/>
        <n v="50.32"/>
        <n v="173.27"/>
        <n v="21.45"/>
        <n v="12.76"/>
        <n v="0"/>
        <n v="97.5"/>
        <n v="34.58"/>
        <n v="421.02"/>
        <n v="101.76"/>
        <n v="209.37"/>
        <n v="22.25"/>
        <n v="11.91"/>
        <n v="33.33"/>
        <n v="1.14"/>
        <n v="70.67"/>
        <n v="34.04"/>
        <n v="0.42"/>
        <n v="255.4"/>
        <n v="84.08"/>
        <n v="108.73"/>
        <n v="22.1"/>
        <n v="13.04"/>
        <n v="361.29"/>
        <n v="38.56"/>
        <n v="299.77"/>
        <n v="198.48"/>
        <n v="384.69"/>
        <n v="212.4"/>
        <n v="93.85"/>
        <n v="27.54"/>
        <n v="24.09"/>
        <n v="34.43"/>
        <n v="545.64"/>
        <n v="31.36"/>
        <n v="287.5"/>
        <n v="216.24"/>
        <n v="58.44"/>
        <n v="215.48"/>
        <n v="27.09"/>
        <n v="25.58"/>
        <n v="30.24"/>
        <n v="44.55"/>
        <n v="157.4"/>
        <n v="41.52"/>
        <n v="25.7"/>
        <n v="436.67"/>
        <n v="65.51"/>
        <n v="419.38"/>
        <n v="331.93"/>
        <n v="24.89"/>
        <n v="118"/>
        <n v="11.77"/>
        <n v="10"/>
        <n v="13.08"/>
        <n v="304.08"/>
        <n v="22.31"/>
        <n v="288.12"/>
        <n v="130.48"/>
        <n v="25.12"/>
        <n v="20.16"/>
        <n v="29.24"/>
        <n v="24.67"/>
        <n v="81.84"/>
        <n v="11.72"/>
        <n v="35.52"/>
        <n v="183.34"/>
        <n v="48.45"/>
        <n v="129.61"/>
        <n v="21.23"/>
        <n v="17.41"/>
        <n v="28.15"/>
        <n v="26.15"/>
        <n v="42.79"/>
        <n v="98"/>
        <n v="197.36"/>
        <n v="14.17"/>
        <n v="102.56"/>
        <n v="35.93"/>
        <n v="19.08"/>
        <n v="16.22"/>
        <n v="22.36"/>
        <n v="70.13"/>
        <n v="353.39"/>
        <n v="24.6"/>
        <n v="50.89"/>
        <n v="18.52"/>
        <n v="18.32"/>
        <n v="22.19"/>
        <n v="5.06"/>
        <n v="80.68"/>
        <n v="107.14"/>
        <n v="448.72"/>
        <n v="152.92"/>
        <n v="176.47"/>
        <n v="19.75"/>
        <n v="18.34"/>
        <n v="23.27"/>
        <n v="380"/>
        <n v="31.27"/>
        <n v="808.33"/>
        <n v="421.73"/>
        <n v="2820"/>
        <n v="643.4"/>
        <n v="21.5"/>
        <n v="19.61"/>
        <n v="35.28"/>
        <n v="244.22"/>
        <n v="358.76"/>
        <n v="105"/>
        <n v="144.23"/>
        <n v="271.77"/>
        <n v="16.33"/>
        <m/>
      </sharedItems>
    </cacheField>
    <cacheField name="点赞" numFmtId="0">
      <sharedItems containsString="0" containsBlank="1" containsNumber="1" containsInteger="1" minValue="0" maxValue="21" count="17">
        <n v="0"/>
        <n v="4"/>
        <n v="6"/>
        <n v="5"/>
        <n v="3"/>
        <n v="2"/>
        <n v="11"/>
        <n v="12"/>
        <n v="10"/>
        <n v="9"/>
        <n v="7"/>
        <n v="8"/>
        <n v="14"/>
        <n v="13"/>
        <n v="1"/>
        <n v="21"/>
        <m/>
      </sharedItems>
    </cacheField>
    <cacheField name="评论" numFmtId="0">
      <sharedItems containsString="0" containsBlank="1" containsNumber="1" containsInteger="1" minValue="0" maxValue="9" count="7">
        <n v="0"/>
        <n v="4"/>
        <n v="1"/>
        <n v="3"/>
        <n v="2"/>
        <n v="9"/>
        <m/>
      </sharedItems>
    </cacheField>
    <cacheField name="收藏" numFmtId="0">
      <sharedItems containsString="0" containsBlank="1" containsNumber="1" containsInteger="1" minValue="0" maxValue="7" count="7">
        <n v="0"/>
        <n v="1"/>
        <n v="2"/>
        <n v="3"/>
        <n v="4"/>
        <n v="7"/>
        <m/>
      </sharedItems>
    </cacheField>
    <cacheField name="关注" numFmtId="0">
      <sharedItems containsString="0" containsBlank="1" containsNumber="1" containsInteger="1" minValue="0" maxValue="6" count="7">
        <n v="0"/>
        <n v="1"/>
        <n v="2"/>
        <n v="6"/>
        <n v="3"/>
        <n v="5"/>
        <m/>
      </sharedItems>
    </cacheField>
    <cacheField name="分享" numFmtId="0">
      <sharedItems containsString="0" containsBlank="1" containsNumber="1" containsInteger="1" minValue="0" maxValue="4" count="6">
        <n v="0"/>
        <n v="1"/>
        <n v="4"/>
        <n v="3"/>
        <n v="2"/>
        <m/>
      </sharedItems>
    </cacheField>
    <cacheField name="互动量" numFmtId="0">
      <sharedItems containsString="0" containsBlank="1" containsNumber="1" containsInteger="1" minValue="0" maxValue="36" count="20">
        <n v="0"/>
        <n v="9"/>
        <n v="12"/>
        <n v="1"/>
        <n v="7"/>
        <n v="6"/>
        <n v="4"/>
        <n v="10"/>
        <n v="14"/>
        <n v="8"/>
        <n v="22"/>
        <n v="13"/>
        <n v="20"/>
        <n v="11"/>
        <n v="16"/>
        <n v="17"/>
        <n v="18"/>
        <n v="15"/>
        <n v="36"/>
        <m/>
      </sharedItems>
    </cacheField>
    <cacheField name="平均互动成本" numFmtId="0">
      <sharedItems containsString="0" containsBlank="1" containsNumber="1" minValue="0" maxValue="128.01" count="36">
        <n v="0"/>
        <n v="46.46"/>
        <n v="42.02"/>
        <n v="47.82"/>
        <n v="72.1"/>
        <n v="44.49"/>
        <n v="126.25"/>
        <n v="19.48"/>
        <n v="59.55"/>
        <n v="24.69"/>
        <n v="49.3"/>
        <n v="30.35"/>
        <n v="128.01"/>
        <n v="27.91"/>
        <n v="35.34"/>
        <n v="62.81"/>
        <n v="44.33"/>
        <n v="37.32"/>
        <n v="62.19"/>
        <n v="39.03"/>
        <n v="63.72"/>
        <n v="77.88"/>
        <n v="21.69"/>
        <n v="42.92"/>
        <n v="37.11"/>
        <n v="33.11"/>
        <n v="42.42"/>
        <n v="51.5"/>
        <n v="31.58"/>
        <n v="41.91"/>
        <n v="45.53"/>
        <n v="68.38"/>
        <n v="29.77"/>
        <n v="55.92"/>
        <n v="69.65"/>
        <m/>
      </sharedItems>
    </cacheField>
    <cacheField name="行动按钮点击量" numFmtId="0">
      <sharedItems containsString="0" containsBlank="1" containsNumber="1" containsInteger="1" minValue="0" maxValue="21" count="17">
        <n v="0"/>
        <n v="4"/>
        <n v="6"/>
        <n v="1"/>
        <n v="8"/>
        <n v="3"/>
        <n v="5"/>
        <n v="9"/>
        <n v="12"/>
        <n v="15"/>
        <n v="10"/>
        <n v="7"/>
        <n v="13"/>
        <n v="16"/>
        <n v="20"/>
        <n v="21"/>
        <m/>
      </sharedItems>
    </cacheField>
    <cacheField name="行动按钮点击率" numFmtId="0">
      <sharedItems containsString="0" containsBlank="1" containsNumber="1" minValue="0" maxValue="0.0194" count="32">
        <n v="0"/>
        <n v="0.0019"/>
        <n v="0.002"/>
        <n v="0.007"/>
        <n v="0.0026"/>
        <n v="0.0032"/>
        <n v="0.001"/>
        <n v="0.0118"/>
        <n v="0.0037"/>
        <n v="0.005"/>
        <n v="0.0068"/>
        <n v="0.0077"/>
        <n v="0.0091"/>
        <n v="0.0046"/>
        <n v="0.0078"/>
        <n v="0.0095"/>
        <n v="0.0033"/>
        <n v="0.0059"/>
        <n v="0.0028"/>
        <n v="0.0039"/>
        <n v="0.0093"/>
        <n v="0.0035"/>
        <n v="0.0025"/>
        <n v="0.004"/>
        <n v="0.0062"/>
        <n v="0.0015"/>
        <n v="0.0061"/>
        <n v="0.0017"/>
        <n v="0.0194"/>
        <n v="0.0057"/>
        <n v="0.009"/>
        <m/>
      </sharedItems>
    </cacheField>
    <cacheField name="截图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保存图片" numFmtId="0">
      <sharedItems containsString="0" containsBlank="1" containsNumber="1" containsInteger="1" minValue="0" maxValue="3" count="4">
        <n v="0"/>
        <n v="1"/>
        <n v="3"/>
        <m/>
      </sharedItems>
    </cacheField>
    <cacheField name="表单数" numFmtId="0">
      <sharedItems containsString="0" containsBlank="1" containsNumber="1" containsInteger="1" minValue="0" maxValue="5" count="7">
        <n v="0"/>
        <n v="2"/>
        <n v="1"/>
        <n v="3"/>
        <n v="5"/>
        <n v="4"/>
        <m/>
      </sharedItems>
    </cacheField>
    <cacheField name="平均表单收集成本" numFmtId="0">
      <sharedItems containsString="0" containsBlank="1" containsNumber="1" minValue="0" maxValue="342.29" count="27">
        <n v="0"/>
        <n v="294.79"/>
        <n v="44.26"/>
        <n v="180.88"/>
        <n v="280.65"/>
        <n v="15.43"/>
        <n v="1.46"/>
        <n v="199.73"/>
        <n v="105.14"/>
        <n v="36.1"/>
        <n v="47.87"/>
        <n v="132.5"/>
        <n v="182.17"/>
        <n v="186.51"/>
        <n v="50.81"/>
        <n v="5.75"/>
        <n v="114.85"/>
        <n v="158.73"/>
        <n v="117.34"/>
        <n v="49.25"/>
        <n v="90.68"/>
        <n v="230.41"/>
        <n v="11.78"/>
        <n v="166.92"/>
        <n v="56.09"/>
        <n v="342.29"/>
        <m/>
      </sharedItems>
    </cacheField>
    <cacheField name="落地页访问量" numFmtId="0">
      <sharedItems containsString="0" containsBlank="1" containsNumber="1" containsInteger="1" minValue="0" maxValue="125" count="31">
        <n v="1"/>
        <n v="2"/>
        <n v="3"/>
        <n v="71"/>
        <n v="0"/>
        <n v="11"/>
        <n v="6"/>
        <n v="67"/>
        <n v="14"/>
        <n v="4"/>
        <n v="125"/>
        <n v="5"/>
        <n v="112"/>
        <n v="17"/>
        <n v="108"/>
        <n v="42"/>
        <n v="64"/>
        <n v="10"/>
        <n v="53"/>
        <n v="7"/>
        <n v="43"/>
        <n v="21"/>
        <n v="91"/>
        <n v="25"/>
        <n v="50"/>
        <n v="12"/>
        <n v="34"/>
        <n v="40"/>
        <n v="48"/>
        <n v="38"/>
        <m/>
      </sharedItems>
    </cacheField>
    <cacheField name="表单按钮曝光量" numFmtId="0">
      <sharedItems containsString="0" containsBlank="1" containsNumber="1" containsInteger="1" minValue="0" maxValue="17" count="14">
        <n v="0"/>
        <n v="1"/>
        <n v="14"/>
        <n v="2"/>
        <n v="10"/>
        <n v="11"/>
        <n v="17"/>
        <n v="4"/>
        <n v="3"/>
        <n v="7"/>
        <n v="6"/>
        <n v="9"/>
        <n v="8"/>
        <m/>
      </sharedItems>
    </cacheField>
    <cacheField name="有效表单数" numFmtId="0">
      <sharedItems containsString="0" containsBlank="1" containsNumber="1" containsInteger="1" minValue="0" maxValue="0" count="2">
        <n v="0"/>
        <m/>
      </sharedItems>
    </cacheField>
    <cacheField name="有效表单平均成本" numFmtId="0">
      <sharedItems containsString="0" containsBlank="1" containsNumber="1" containsInteger="1" minValue="0" maxValue="0" count="2">
        <n v="0"/>
        <m/>
      </sharedItems>
    </cacheField>
    <cacheField name="表单转化率" numFmtId="0">
      <sharedItems containsString="0" containsBlank="1" containsNumber="1" minValue="0" maxValue="1" count="23">
        <n v="0"/>
        <n v="0.027"/>
        <n v="0.0909"/>
        <n v="0.0286"/>
        <n v="0.0149"/>
        <n v="0.2"/>
        <n v="1"/>
        <n v="0.0252"/>
        <n v="0.0714"/>
        <n v="0.3333"/>
        <n v="0.25"/>
        <n v="0.0472"/>
        <n v="0.0244"/>
        <n v="0.029"/>
        <n v="0.044"/>
        <n v="0.0385"/>
        <n v="0.0377"/>
        <n v="0.0526"/>
        <n v="0.0263"/>
        <n v="0.1429"/>
        <n v="0.0465"/>
        <n v="0.0213"/>
        <m/>
      </sharedItems>
    </cacheField>
    <cacheField name="私信咨询人数" numFmtId="0">
      <sharedItems containsString="0" containsBlank="1" containsNumber="1" containsInteger="1" minValue="0" maxValue="23" count="18">
        <n v="0"/>
        <n v="5"/>
        <n v="7"/>
        <n v="2"/>
        <n v="8"/>
        <n v="4"/>
        <n v="3"/>
        <n v="15"/>
        <n v="10"/>
        <n v="14"/>
        <n v="1"/>
        <n v="12"/>
        <n v="11"/>
        <n v="9"/>
        <n v="17"/>
        <n v="6"/>
        <n v="23"/>
        <m/>
      </sharedItems>
    </cacheField>
    <cacheField name="私信咨询条数" numFmtId="0">
      <sharedItems containsString="0" containsBlank="1" containsNumber="1" containsInteger="1" minValue="0" maxValue="48" count="22">
        <n v="0"/>
        <n v="21"/>
        <n v="11"/>
        <n v="3"/>
        <n v="8"/>
        <n v="4"/>
        <n v="18"/>
        <n v="9"/>
        <n v="19"/>
        <n v="30"/>
        <n v="22"/>
        <n v="10"/>
        <n v="20"/>
        <n v="1"/>
        <n v="17"/>
        <n v="7"/>
        <n v="5"/>
        <n v="12"/>
        <n v="48"/>
        <n v="6"/>
        <n v="39"/>
        <m/>
      </sharedItems>
    </cacheField>
    <cacheField name="私信咨询数" numFmtId="0">
      <sharedItems containsString="0" containsBlank="1" containsNumber="1" containsInteger="1" minValue="0" maxValue="24" count="19">
        <n v="0"/>
        <n v="6"/>
        <n v="8"/>
        <n v="2"/>
        <n v="4"/>
        <n v="3"/>
        <n v="9"/>
        <n v="7"/>
        <n v="16"/>
        <n v="15"/>
        <n v="10"/>
        <n v="14"/>
        <n v="1"/>
        <n v="12"/>
        <n v="11"/>
        <n v="5"/>
        <n v="19"/>
        <n v="24"/>
        <m/>
      </sharedItems>
    </cacheField>
    <cacheField name="私信开口数" numFmtId="0">
      <sharedItems containsString="0" containsBlank="1" containsNumber="1" containsInteger="1" minValue="0" maxValue="7" count="9">
        <n v="0"/>
        <n v="3"/>
        <n v="2"/>
        <n v="1"/>
        <n v="7"/>
        <n v="5"/>
        <n v="4"/>
        <n v="6"/>
        <m/>
      </sharedItems>
    </cacheField>
    <cacheField name="私信咨询成本" numFmtId="0">
      <sharedItems containsString="0" containsBlank="1" containsNumber="1" minValue="0" maxValue="168.34" count="36">
        <n v="0"/>
        <n v="69.68"/>
        <n v="63.03"/>
        <n v="23.91"/>
        <n v="63.08"/>
        <n v="66.73"/>
        <n v="168.34"/>
        <n v="21.64"/>
        <n v="138.95"/>
        <n v="49.39"/>
        <n v="49.3"/>
        <n v="41.73"/>
        <n v="51.2"/>
        <n v="45.35"/>
        <n v="77.75"/>
        <n v="58.32"/>
        <n v="44.33"/>
        <n v="82.92"/>
        <n v="62.19"/>
        <n v="117.1"/>
        <n v="100.14"/>
        <n v="58.41"/>
        <n v="31.55"/>
        <n v="72.97"/>
        <n v="106.02"/>
        <n v="72.83"/>
        <n v="50.91"/>
        <n v="85.83"/>
        <n v="126.31"/>
        <n v="48.53"/>
        <n v="113.82"/>
        <n v="34.19"/>
        <n v="44.65"/>
        <n v="83.88"/>
        <n v="69.65"/>
        <m/>
      </sharedItems>
    </cacheField>
    <cacheField name="私信开口成本" numFmtId="0">
      <sharedItems containsString="0" containsBlank="1" containsNumber="1" minValue="0" maxValue="742.11" count="29">
        <n v="0"/>
        <n v="139.37"/>
        <n v="252.11"/>
        <n v="47.82"/>
        <n v="266.92"/>
        <n v="97.38"/>
        <n v="115.24"/>
        <n v="197.2"/>
        <n v="95.38"/>
        <n v="256.02"/>
        <n v="181.4"/>
        <n v="272.16"/>
        <n v="310.31"/>
        <n v="373.16"/>
        <n v="373.12"/>
        <n v="700.97"/>
        <n v="140.18"/>
        <n v="115.69"/>
        <n v="729.69"/>
        <n v="742.11"/>
        <n v="364.16"/>
        <n v="381.82"/>
        <n v="386.25"/>
        <n v="252.62"/>
        <n v="230.53"/>
        <n v="227.64"/>
        <n v="178.62"/>
        <n v="251.65"/>
        <m/>
      </sharedItems>
    </cacheField>
    <cacheField name=" 点击率" numFmtId="0" formula="点击量/展现量" databaseField="0"/>
    <cacheField name="点击成本" numFmtId="0" formula="消费/点击量" databaseField="0"/>
    <cacheField name="千展费用" numFmtId="0" formula="消费/展现量*1000" databaseField="0"/>
    <cacheField name="私信成本" numFmtId="0" formula="消费/私信咨询人数" databaseField="0"/>
    <cacheField name="开口成本" numFmtId="0" formula="消费/私信开口数" databaseField="0"/>
    <cacheField name="互动成本" numFmtId="0" formula="消费/互动量" databaseField="0"/>
    <cacheField name="私信率" numFmtId="0" formula="#NAME?/点击量" databaseField="0"/>
    <cacheField name="表单按钮曝光率" numFmtId="0" formula="表单按钮曝光量/落地页访问量" databaseField="0"/>
    <cacheField name=" 表单成本" numFmtId="0" formula="消费/#NAME?" databaseField="0"/>
    <cacheField name="表单成本" numFmtId="0" formula="消费/表单数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0"/>
    <x v="0"/>
    <x v="0"/>
    <x v="0"/>
    <x v="0"/>
    <x v="0"/>
    <x v="0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0"/>
    <x v="0"/>
    <x v="1"/>
    <x v="2"/>
    <x v="0"/>
    <x v="0"/>
    <x v="0"/>
    <x v="0"/>
    <x v="0"/>
    <x v="0"/>
    <x v="0"/>
    <x v="0"/>
    <x v="2"/>
    <x v="2"/>
    <x v="1"/>
    <x v="2"/>
    <x v="2"/>
    <x v="2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</r>
  <r>
    <x v="0"/>
    <x v="0"/>
    <x v="2"/>
    <x v="3"/>
    <x v="0"/>
    <x v="0"/>
    <x v="0"/>
    <x v="1"/>
    <x v="1"/>
    <x v="1"/>
    <x v="1"/>
    <x v="0"/>
    <x v="3"/>
    <x v="3"/>
    <x v="2"/>
    <x v="3"/>
    <x v="3"/>
    <x v="3"/>
    <x v="0"/>
    <x v="0"/>
    <x v="0"/>
    <x v="0"/>
    <x v="0"/>
    <x v="0"/>
    <x v="0"/>
    <x v="0"/>
    <x v="0"/>
    <x v="0"/>
    <x v="0"/>
    <x v="1"/>
    <x v="1"/>
    <x v="3"/>
    <x v="2"/>
    <x v="0"/>
    <x v="0"/>
    <x v="1"/>
    <x v="0"/>
    <x v="0"/>
    <x v="0"/>
    <x v="0"/>
    <x v="0"/>
    <x v="0"/>
  </r>
  <r>
    <x v="0"/>
    <x v="0"/>
    <x v="3"/>
    <x v="4"/>
    <x v="0"/>
    <x v="0"/>
    <x v="0"/>
    <x v="2"/>
    <x v="2"/>
    <x v="2"/>
    <x v="2"/>
    <x v="0"/>
    <x v="4"/>
    <x v="4"/>
    <x v="0"/>
    <x v="4"/>
    <x v="4"/>
    <x v="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4"/>
    <x v="5"/>
    <x v="1"/>
    <x v="1"/>
    <x v="1"/>
    <x v="3"/>
    <x v="3"/>
    <x v="3"/>
    <x v="3"/>
    <x v="0"/>
    <x v="5"/>
    <x v="5"/>
    <x v="3"/>
    <x v="5"/>
    <x v="5"/>
    <x v="5"/>
    <x v="1"/>
    <x v="1"/>
    <x v="0"/>
    <x v="0"/>
    <x v="1"/>
    <x v="1"/>
    <x v="1"/>
    <x v="1"/>
    <x v="1"/>
    <x v="1"/>
    <x v="0"/>
    <x v="0"/>
    <x v="0"/>
    <x v="4"/>
    <x v="0"/>
    <x v="0"/>
    <x v="0"/>
    <x v="0"/>
    <x v="1"/>
    <x v="1"/>
    <x v="1"/>
    <x v="1"/>
    <x v="1"/>
    <x v="1"/>
  </r>
  <r>
    <x v="0"/>
    <x v="1"/>
    <x v="0"/>
    <x v="0"/>
    <x v="0"/>
    <x v="0"/>
    <x v="0"/>
    <x v="0"/>
    <x v="0"/>
    <x v="0"/>
    <x v="0"/>
    <x v="0"/>
    <x v="6"/>
    <x v="6"/>
    <x v="0"/>
    <x v="6"/>
    <x v="6"/>
    <x v="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6"/>
    <x v="0"/>
    <x v="0"/>
    <x v="0"/>
    <x v="0"/>
    <x v="0"/>
    <x v="0"/>
    <x v="0"/>
    <x v="0"/>
    <x v="7"/>
    <x v="7"/>
    <x v="0"/>
    <x v="7"/>
    <x v="7"/>
    <x v="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7"/>
    <x v="0"/>
    <x v="0"/>
    <x v="0"/>
    <x v="0"/>
    <x v="0"/>
    <x v="0"/>
    <x v="0"/>
    <x v="0"/>
    <x v="8"/>
    <x v="8"/>
    <x v="0"/>
    <x v="8"/>
    <x v="8"/>
    <x v="8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"/>
    <x v="0"/>
    <x v="1"/>
    <x v="0"/>
    <x v="0"/>
    <x v="0"/>
    <x v="0"/>
    <x v="0"/>
    <x v="0"/>
    <x v="0"/>
    <x v="0"/>
    <x v="9"/>
    <x v="9"/>
    <x v="4"/>
    <x v="9"/>
    <x v="9"/>
    <x v="9"/>
    <x v="0"/>
    <x v="0"/>
    <x v="0"/>
    <x v="0"/>
    <x v="0"/>
    <x v="0"/>
    <x v="0"/>
    <x v="0"/>
    <x v="0"/>
    <x v="0"/>
    <x v="0"/>
    <x v="2"/>
    <x v="2"/>
    <x v="5"/>
    <x v="3"/>
    <x v="0"/>
    <x v="0"/>
    <x v="2"/>
    <x v="0"/>
    <x v="0"/>
    <x v="0"/>
    <x v="0"/>
    <x v="0"/>
    <x v="0"/>
  </r>
  <r>
    <x v="0"/>
    <x v="1"/>
    <x v="1"/>
    <x v="2"/>
    <x v="0"/>
    <x v="0"/>
    <x v="0"/>
    <x v="0"/>
    <x v="0"/>
    <x v="0"/>
    <x v="0"/>
    <x v="0"/>
    <x v="10"/>
    <x v="10"/>
    <x v="5"/>
    <x v="10"/>
    <x v="10"/>
    <x v="1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</r>
  <r>
    <x v="0"/>
    <x v="1"/>
    <x v="5"/>
    <x v="8"/>
    <x v="0"/>
    <x v="0"/>
    <x v="0"/>
    <x v="4"/>
    <x v="4"/>
    <x v="4"/>
    <x v="4"/>
    <x v="0"/>
    <x v="11"/>
    <x v="11"/>
    <x v="0"/>
    <x v="11"/>
    <x v="11"/>
    <x v="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5"/>
    <x v="9"/>
    <x v="0"/>
    <x v="0"/>
    <x v="0"/>
    <x v="4"/>
    <x v="4"/>
    <x v="4"/>
    <x v="4"/>
    <x v="0"/>
    <x v="12"/>
    <x v="12"/>
    <x v="0"/>
    <x v="12"/>
    <x v="12"/>
    <x v="1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1"/>
    <x v="5"/>
    <x v="10"/>
    <x v="0"/>
    <x v="0"/>
    <x v="0"/>
    <x v="4"/>
    <x v="4"/>
    <x v="4"/>
    <x v="4"/>
    <x v="0"/>
    <x v="13"/>
    <x v="13"/>
    <x v="0"/>
    <x v="13"/>
    <x v="13"/>
    <x v="13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</r>
  <r>
    <x v="0"/>
    <x v="1"/>
    <x v="2"/>
    <x v="3"/>
    <x v="0"/>
    <x v="0"/>
    <x v="0"/>
    <x v="1"/>
    <x v="1"/>
    <x v="1"/>
    <x v="1"/>
    <x v="0"/>
    <x v="14"/>
    <x v="14"/>
    <x v="6"/>
    <x v="14"/>
    <x v="14"/>
    <x v="14"/>
    <x v="0"/>
    <x v="0"/>
    <x v="0"/>
    <x v="0"/>
    <x v="0"/>
    <x v="0"/>
    <x v="0"/>
    <x v="0"/>
    <x v="0"/>
    <x v="0"/>
    <x v="0"/>
    <x v="1"/>
    <x v="3"/>
    <x v="7"/>
    <x v="4"/>
    <x v="0"/>
    <x v="0"/>
    <x v="3"/>
    <x v="0"/>
    <x v="0"/>
    <x v="0"/>
    <x v="0"/>
    <x v="0"/>
    <x v="0"/>
  </r>
  <r>
    <x v="0"/>
    <x v="1"/>
    <x v="6"/>
    <x v="11"/>
    <x v="0"/>
    <x v="0"/>
    <x v="0"/>
    <x v="1"/>
    <x v="1"/>
    <x v="1"/>
    <x v="1"/>
    <x v="0"/>
    <x v="15"/>
    <x v="15"/>
    <x v="0"/>
    <x v="15"/>
    <x v="15"/>
    <x v="1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3"/>
    <x v="12"/>
    <x v="0"/>
    <x v="0"/>
    <x v="0"/>
    <x v="2"/>
    <x v="2"/>
    <x v="2"/>
    <x v="2"/>
    <x v="0"/>
    <x v="16"/>
    <x v="0"/>
    <x v="0"/>
    <x v="0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3"/>
    <x v="4"/>
    <x v="0"/>
    <x v="0"/>
    <x v="0"/>
    <x v="2"/>
    <x v="2"/>
    <x v="2"/>
    <x v="2"/>
    <x v="0"/>
    <x v="17"/>
    <x v="16"/>
    <x v="7"/>
    <x v="16"/>
    <x v="17"/>
    <x v="17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0"/>
    <x v="0"/>
    <x v="0"/>
    <x v="0"/>
  </r>
  <r>
    <x v="1"/>
    <x v="1"/>
    <x v="4"/>
    <x v="5"/>
    <x v="1"/>
    <x v="1"/>
    <x v="1"/>
    <x v="3"/>
    <x v="3"/>
    <x v="3"/>
    <x v="3"/>
    <x v="0"/>
    <x v="18"/>
    <x v="17"/>
    <x v="8"/>
    <x v="17"/>
    <x v="18"/>
    <x v="18"/>
    <x v="2"/>
    <x v="0"/>
    <x v="1"/>
    <x v="1"/>
    <x v="2"/>
    <x v="2"/>
    <x v="2"/>
    <x v="2"/>
    <x v="2"/>
    <x v="1"/>
    <x v="0"/>
    <x v="0"/>
    <x v="0"/>
    <x v="4"/>
    <x v="0"/>
    <x v="0"/>
    <x v="0"/>
    <x v="0"/>
    <x v="2"/>
    <x v="2"/>
    <x v="2"/>
    <x v="2"/>
    <x v="2"/>
    <x v="2"/>
  </r>
  <r>
    <x v="0"/>
    <x v="2"/>
    <x v="0"/>
    <x v="0"/>
    <x v="0"/>
    <x v="0"/>
    <x v="0"/>
    <x v="0"/>
    <x v="0"/>
    <x v="0"/>
    <x v="0"/>
    <x v="0"/>
    <x v="19"/>
    <x v="18"/>
    <x v="9"/>
    <x v="18"/>
    <x v="19"/>
    <x v="19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</r>
  <r>
    <x v="0"/>
    <x v="2"/>
    <x v="0"/>
    <x v="1"/>
    <x v="0"/>
    <x v="0"/>
    <x v="0"/>
    <x v="0"/>
    <x v="0"/>
    <x v="0"/>
    <x v="0"/>
    <x v="0"/>
    <x v="20"/>
    <x v="19"/>
    <x v="10"/>
    <x v="19"/>
    <x v="20"/>
    <x v="20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</r>
  <r>
    <x v="0"/>
    <x v="2"/>
    <x v="1"/>
    <x v="2"/>
    <x v="0"/>
    <x v="0"/>
    <x v="0"/>
    <x v="0"/>
    <x v="0"/>
    <x v="0"/>
    <x v="0"/>
    <x v="0"/>
    <x v="21"/>
    <x v="20"/>
    <x v="5"/>
    <x v="20"/>
    <x v="21"/>
    <x v="21"/>
    <x v="0"/>
    <x v="0"/>
    <x v="0"/>
    <x v="0"/>
    <x v="0"/>
    <x v="0"/>
    <x v="0"/>
    <x v="0"/>
    <x v="0"/>
    <x v="0"/>
    <x v="0"/>
    <x v="0"/>
    <x v="0"/>
    <x v="6"/>
    <x v="1"/>
    <x v="0"/>
    <x v="0"/>
    <x v="0"/>
    <x v="0"/>
    <x v="0"/>
    <x v="0"/>
    <x v="0"/>
    <x v="0"/>
    <x v="0"/>
  </r>
  <r>
    <x v="0"/>
    <x v="2"/>
    <x v="5"/>
    <x v="8"/>
    <x v="0"/>
    <x v="0"/>
    <x v="0"/>
    <x v="4"/>
    <x v="4"/>
    <x v="4"/>
    <x v="4"/>
    <x v="0"/>
    <x v="22"/>
    <x v="21"/>
    <x v="9"/>
    <x v="21"/>
    <x v="22"/>
    <x v="22"/>
    <x v="0"/>
    <x v="0"/>
    <x v="0"/>
    <x v="0"/>
    <x v="0"/>
    <x v="0"/>
    <x v="0"/>
    <x v="0"/>
    <x v="0"/>
    <x v="0"/>
    <x v="0"/>
    <x v="0"/>
    <x v="0"/>
    <x v="9"/>
    <x v="0"/>
    <x v="0"/>
    <x v="0"/>
    <x v="0"/>
    <x v="0"/>
    <x v="0"/>
    <x v="0"/>
    <x v="0"/>
    <x v="0"/>
    <x v="0"/>
  </r>
  <r>
    <x v="0"/>
    <x v="2"/>
    <x v="2"/>
    <x v="3"/>
    <x v="0"/>
    <x v="0"/>
    <x v="0"/>
    <x v="1"/>
    <x v="1"/>
    <x v="1"/>
    <x v="1"/>
    <x v="0"/>
    <x v="23"/>
    <x v="22"/>
    <x v="11"/>
    <x v="22"/>
    <x v="23"/>
    <x v="23"/>
    <x v="0"/>
    <x v="0"/>
    <x v="0"/>
    <x v="0"/>
    <x v="0"/>
    <x v="0"/>
    <x v="0"/>
    <x v="0"/>
    <x v="0"/>
    <x v="0"/>
    <x v="0"/>
    <x v="1"/>
    <x v="4"/>
    <x v="10"/>
    <x v="5"/>
    <x v="0"/>
    <x v="0"/>
    <x v="4"/>
    <x v="0"/>
    <x v="0"/>
    <x v="0"/>
    <x v="0"/>
    <x v="0"/>
    <x v="0"/>
  </r>
  <r>
    <x v="0"/>
    <x v="2"/>
    <x v="3"/>
    <x v="12"/>
    <x v="0"/>
    <x v="0"/>
    <x v="0"/>
    <x v="2"/>
    <x v="2"/>
    <x v="2"/>
    <x v="2"/>
    <x v="0"/>
    <x v="24"/>
    <x v="23"/>
    <x v="1"/>
    <x v="23"/>
    <x v="24"/>
    <x v="24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2"/>
    <x v="3"/>
    <x v="13"/>
    <x v="0"/>
    <x v="0"/>
    <x v="0"/>
    <x v="2"/>
    <x v="2"/>
    <x v="2"/>
    <x v="2"/>
    <x v="0"/>
    <x v="25"/>
    <x v="24"/>
    <x v="0"/>
    <x v="24"/>
    <x v="25"/>
    <x v="2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2"/>
    <x v="3"/>
    <x v="4"/>
    <x v="0"/>
    <x v="0"/>
    <x v="0"/>
    <x v="2"/>
    <x v="2"/>
    <x v="2"/>
    <x v="2"/>
    <x v="0"/>
    <x v="26"/>
    <x v="25"/>
    <x v="12"/>
    <x v="25"/>
    <x v="26"/>
    <x v="26"/>
    <x v="0"/>
    <x v="0"/>
    <x v="0"/>
    <x v="0"/>
    <x v="0"/>
    <x v="0"/>
    <x v="0"/>
    <x v="0"/>
    <x v="0"/>
    <x v="0"/>
    <x v="0"/>
    <x v="0"/>
    <x v="0"/>
    <x v="8"/>
    <x v="0"/>
    <x v="0"/>
    <x v="0"/>
    <x v="0"/>
    <x v="0"/>
    <x v="0"/>
    <x v="0"/>
    <x v="0"/>
    <x v="0"/>
    <x v="0"/>
  </r>
  <r>
    <x v="0"/>
    <x v="2"/>
    <x v="7"/>
    <x v="14"/>
    <x v="0"/>
    <x v="0"/>
    <x v="0"/>
    <x v="2"/>
    <x v="2"/>
    <x v="2"/>
    <x v="2"/>
    <x v="0"/>
    <x v="27"/>
    <x v="26"/>
    <x v="13"/>
    <x v="26"/>
    <x v="27"/>
    <x v="27"/>
    <x v="0"/>
    <x v="0"/>
    <x v="0"/>
    <x v="0"/>
    <x v="0"/>
    <x v="0"/>
    <x v="0"/>
    <x v="0"/>
    <x v="0"/>
    <x v="0"/>
    <x v="0"/>
    <x v="2"/>
    <x v="5"/>
    <x v="11"/>
    <x v="1"/>
    <x v="0"/>
    <x v="0"/>
    <x v="5"/>
    <x v="0"/>
    <x v="0"/>
    <x v="0"/>
    <x v="0"/>
    <x v="0"/>
    <x v="0"/>
  </r>
  <r>
    <x v="0"/>
    <x v="3"/>
    <x v="8"/>
    <x v="15"/>
    <x v="0"/>
    <x v="0"/>
    <x v="0"/>
    <x v="5"/>
    <x v="5"/>
    <x v="5"/>
    <x v="5"/>
    <x v="0"/>
    <x v="28"/>
    <x v="27"/>
    <x v="0"/>
    <x v="27"/>
    <x v="28"/>
    <x v="2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9"/>
    <x v="16"/>
    <x v="0"/>
    <x v="0"/>
    <x v="0"/>
    <x v="5"/>
    <x v="5"/>
    <x v="5"/>
    <x v="5"/>
    <x v="0"/>
    <x v="29"/>
    <x v="28"/>
    <x v="1"/>
    <x v="28"/>
    <x v="29"/>
    <x v="29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3"/>
    <x v="0"/>
    <x v="0"/>
    <x v="0"/>
    <x v="0"/>
    <x v="0"/>
    <x v="0"/>
    <x v="0"/>
    <x v="0"/>
    <x v="0"/>
    <x v="0"/>
    <x v="30"/>
    <x v="29"/>
    <x v="1"/>
    <x v="4"/>
    <x v="30"/>
    <x v="3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3"/>
    <x v="0"/>
    <x v="1"/>
    <x v="0"/>
    <x v="0"/>
    <x v="0"/>
    <x v="0"/>
    <x v="0"/>
    <x v="0"/>
    <x v="0"/>
    <x v="0"/>
    <x v="31"/>
    <x v="30"/>
    <x v="7"/>
    <x v="29"/>
    <x v="31"/>
    <x v="3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3"/>
    <x v="1"/>
    <x v="2"/>
    <x v="0"/>
    <x v="0"/>
    <x v="0"/>
    <x v="0"/>
    <x v="0"/>
    <x v="0"/>
    <x v="0"/>
    <x v="0"/>
    <x v="32"/>
    <x v="31"/>
    <x v="7"/>
    <x v="30"/>
    <x v="32"/>
    <x v="32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</r>
  <r>
    <x v="0"/>
    <x v="3"/>
    <x v="5"/>
    <x v="8"/>
    <x v="0"/>
    <x v="0"/>
    <x v="0"/>
    <x v="4"/>
    <x v="4"/>
    <x v="4"/>
    <x v="4"/>
    <x v="0"/>
    <x v="33"/>
    <x v="32"/>
    <x v="1"/>
    <x v="31"/>
    <x v="33"/>
    <x v="3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3"/>
    <x v="5"/>
    <x v="9"/>
    <x v="0"/>
    <x v="0"/>
    <x v="0"/>
    <x v="4"/>
    <x v="4"/>
    <x v="4"/>
    <x v="4"/>
    <x v="0"/>
    <x v="34"/>
    <x v="33"/>
    <x v="0"/>
    <x v="32"/>
    <x v="34"/>
    <x v="34"/>
    <x v="0"/>
    <x v="0"/>
    <x v="0"/>
    <x v="0"/>
    <x v="0"/>
    <x v="0"/>
    <x v="0"/>
    <x v="0"/>
    <x v="0"/>
    <x v="0"/>
    <x v="0"/>
    <x v="2"/>
    <x v="6"/>
    <x v="0"/>
    <x v="1"/>
    <x v="0"/>
    <x v="0"/>
    <x v="6"/>
    <x v="0"/>
    <x v="0"/>
    <x v="0"/>
    <x v="0"/>
    <x v="0"/>
    <x v="0"/>
  </r>
  <r>
    <x v="0"/>
    <x v="3"/>
    <x v="2"/>
    <x v="3"/>
    <x v="0"/>
    <x v="0"/>
    <x v="0"/>
    <x v="1"/>
    <x v="1"/>
    <x v="1"/>
    <x v="1"/>
    <x v="0"/>
    <x v="35"/>
    <x v="34"/>
    <x v="14"/>
    <x v="33"/>
    <x v="35"/>
    <x v="35"/>
    <x v="0"/>
    <x v="0"/>
    <x v="0"/>
    <x v="0"/>
    <x v="0"/>
    <x v="0"/>
    <x v="0"/>
    <x v="0"/>
    <x v="0"/>
    <x v="0"/>
    <x v="0"/>
    <x v="3"/>
    <x v="7"/>
    <x v="12"/>
    <x v="6"/>
    <x v="0"/>
    <x v="0"/>
    <x v="7"/>
    <x v="0"/>
    <x v="0"/>
    <x v="0"/>
    <x v="0"/>
    <x v="0"/>
    <x v="0"/>
  </r>
  <r>
    <x v="0"/>
    <x v="3"/>
    <x v="6"/>
    <x v="11"/>
    <x v="0"/>
    <x v="0"/>
    <x v="0"/>
    <x v="1"/>
    <x v="1"/>
    <x v="1"/>
    <x v="1"/>
    <x v="0"/>
    <x v="16"/>
    <x v="0"/>
    <x v="0"/>
    <x v="0"/>
    <x v="16"/>
    <x v="1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3"/>
    <x v="12"/>
    <x v="0"/>
    <x v="0"/>
    <x v="0"/>
    <x v="2"/>
    <x v="2"/>
    <x v="2"/>
    <x v="2"/>
    <x v="0"/>
    <x v="36"/>
    <x v="35"/>
    <x v="13"/>
    <x v="34"/>
    <x v="36"/>
    <x v="36"/>
    <x v="0"/>
    <x v="0"/>
    <x v="0"/>
    <x v="0"/>
    <x v="0"/>
    <x v="0"/>
    <x v="0"/>
    <x v="0"/>
    <x v="0"/>
    <x v="0"/>
    <x v="0"/>
    <x v="0"/>
    <x v="0"/>
    <x v="11"/>
    <x v="1"/>
    <x v="0"/>
    <x v="0"/>
    <x v="0"/>
    <x v="0"/>
    <x v="0"/>
    <x v="0"/>
    <x v="0"/>
    <x v="0"/>
    <x v="0"/>
  </r>
  <r>
    <x v="0"/>
    <x v="3"/>
    <x v="3"/>
    <x v="13"/>
    <x v="0"/>
    <x v="0"/>
    <x v="0"/>
    <x v="2"/>
    <x v="2"/>
    <x v="2"/>
    <x v="2"/>
    <x v="0"/>
    <x v="37"/>
    <x v="36"/>
    <x v="0"/>
    <x v="35"/>
    <x v="37"/>
    <x v="3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3"/>
    <x v="3"/>
    <x v="4"/>
    <x v="0"/>
    <x v="0"/>
    <x v="0"/>
    <x v="2"/>
    <x v="2"/>
    <x v="2"/>
    <x v="2"/>
    <x v="0"/>
    <x v="38"/>
    <x v="37"/>
    <x v="15"/>
    <x v="36"/>
    <x v="38"/>
    <x v="38"/>
    <x v="0"/>
    <x v="0"/>
    <x v="0"/>
    <x v="0"/>
    <x v="0"/>
    <x v="0"/>
    <x v="0"/>
    <x v="0"/>
    <x v="0"/>
    <x v="0"/>
    <x v="0"/>
    <x v="0"/>
    <x v="0"/>
    <x v="13"/>
    <x v="1"/>
    <x v="0"/>
    <x v="0"/>
    <x v="0"/>
    <x v="0"/>
    <x v="0"/>
    <x v="0"/>
    <x v="0"/>
    <x v="0"/>
    <x v="0"/>
  </r>
  <r>
    <x v="0"/>
    <x v="3"/>
    <x v="7"/>
    <x v="14"/>
    <x v="0"/>
    <x v="0"/>
    <x v="0"/>
    <x v="2"/>
    <x v="2"/>
    <x v="2"/>
    <x v="2"/>
    <x v="0"/>
    <x v="39"/>
    <x v="38"/>
    <x v="12"/>
    <x v="37"/>
    <x v="39"/>
    <x v="39"/>
    <x v="0"/>
    <x v="0"/>
    <x v="0"/>
    <x v="0"/>
    <x v="0"/>
    <x v="0"/>
    <x v="0"/>
    <x v="0"/>
    <x v="0"/>
    <x v="0"/>
    <x v="0"/>
    <x v="2"/>
    <x v="8"/>
    <x v="8"/>
    <x v="3"/>
    <x v="0"/>
    <x v="0"/>
    <x v="8"/>
    <x v="0"/>
    <x v="0"/>
    <x v="0"/>
    <x v="0"/>
    <x v="0"/>
    <x v="0"/>
  </r>
  <r>
    <x v="0"/>
    <x v="3"/>
    <x v="10"/>
    <x v="17"/>
    <x v="0"/>
    <x v="0"/>
    <x v="0"/>
    <x v="2"/>
    <x v="2"/>
    <x v="2"/>
    <x v="2"/>
    <x v="0"/>
    <x v="40"/>
    <x v="39"/>
    <x v="0"/>
    <x v="38"/>
    <x v="40"/>
    <x v="4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9"/>
    <x v="16"/>
    <x v="0"/>
    <x v="0"/>
    <x v="0"/>
    <x v="5"/>
    <x v="5"/>
    <x v="5"/>
    <x v="5"/>
    <x v="0"/>
    <x v="41"/>
    <x v="40"/>
    <x v="7"/>
    <x v="8"/>
    <x v="41"/>
    <x v="4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4"/>
    <x v="0"/>
    <x v="6"/>
    <x v="0"/>
    <x v="0"/>
    <x v="0"/>
    <x v="0"/>
    <x v="0"/>
    <x v="0"/>
    <x v="0"/>
    <x v="0"/>
    <x v="42"/>
    <x v="41"/>
    <x v="0"/>
    <x v="39"/>
    <x v="42"/>
    <x v="4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0"/>
    <x v="1"/>
    <x v="0"/>
    <x v="0"/>
    <x v="0"/>
    <x v="0"/>
    <x v="0"/>
    <x v="0"/>
    <x v="0"/>
    <x v="0"/>
    <x v="43"/>
    <x v="42"/>
    <x v="7"/>
    <x v="40"/>
    <x v="43"/>
    <x v="43"/>
    <x v="0"/>
    <x v="0"/>
    <x v="0"/>
    <x v="0"/>
    <x v="0"/>
    <x v="0"/>
    <x v="0"/>
    <x v="0"/>
    <x v="0"/>
    <x v="0"/>
    <x v="0"/>
    <x v="2"/>
    <x v="9"/>
    <x v="2"/>
    <x v="1"/>
    <x v="0"/>
    <x v="0"/>
    <x v="9"/>
    <x v="0"/>
    <x v="0"/>
    <x v="0"/>
    <x v="0"/>
    <x v="0"/>
    <x v="0"/>
  </r>
  <r>
    <x v="0"/>
    <x v="4"/>
    <x v="1"/>
    <x v="2"/>
    <x v="0"/>
    <x v="0"/>
    <x v="0"/>
    <x v="0"/>
    <x v="0"/>
    <x v="0"/>
    <x v="0"/>
    <x v="0"/>
    <x v="44"/>
    <x v="43"/>
    <x v="9"/>
    <x v="41"/>
    <x v="44"/>
    <x v="44"/>
    <x v="0"/>
    <x v="0"/>
    <x v="0"/>
    <x v="0"/>
    <x v="0"/>
    <x v="0"/>
    <x v="0"/>
    <x v="0"/>
    <x v="0"/>
    <x v="0"/>
    <x v="0"/>
    <x v="2"/>
    <x v="10"/>
    <x v="9"/>
    <x v="1"/>
    <x v="0"/>
    <x v="0"/>
    <x v="10"/>
    <x v="0"/>
    <x v="0"/>
    <x v="0"/>
    <x v="0"/>
    <x v="0"/>
    <x v="0"/>
  </r>
  <r>
    <x v="0"/>
    <x v="4"/>
    <x v="11"/>
    <x v="18"/>
    <x v="0"/>
    <x v="0"/>
    <x v="0"/>
    <x v="0"/>
    <x v="0"/>
    <x v="0"/>
    <x v="0"/>
    <x v="0"/>
    <x v="45"/>
    <x v="44"/>
    <x v="0"/>
    <x v="42"/>
    <x v="5"/>
    <x v="4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5"/>
    <x v="8"/>
    <x v="0"/>
    <x v="0"/>
    <x v="0"/>
    <x v="4"/>
    <x v="4"/>
    <x v="4"/>
    <x v="4"/>
    <x v="0"/>
    <x v="46"/>
    <x v="23"/>
    <x v="0"/>
    <x v="43"/>
    <x v="2"/>
    <x v="46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4"/>
    <x v="2"/>
    <x v="3"/>
    <x v="0"/>
    <x v="0"/>
    <x v="0"/>
    <x v="1"/>
    <x v="1"/>
    <x v="1"/>
    <x v="1"/>
    <x v="0"/>
    <x v="47"/>
    <x v="45"/>
    <x v="16"/>
    <x v="44"/>
    <x v="45"/>
    <x v="47"/>
    <x v="0"/>
    <x v="0"/>
    <x v="0"/>
    <x v="0"/>
    <x v="0"/>
    <x v="0"/>
    <x v="0"/>
    <x v="0"/>
    <x v="0"/>
    <x v="0"/>
    <x v="0"/>
    <x v="4"/>
    <x v="11"/>
    <x v="14"/>
    <x v="5"/>
    <x v="0"/>
    <x v="0"/>
    <x v="11"/>
    <x v="0"/>
    <x v="0"/>
    <x v="0"/>
    <x v="0"/>
    <x v="0"/>
    <x v="0"/>
  </r>
  <r>
    <x v="0"/>
    <x v="4"/>
    <x v="6"/>
    <x v="11"/>
    <x v="0"/>
    <x v="0"/>
    <x v="0"/>
    <x v="1"/>
    <x v="1"/>
    <x v="1"/>
    <x v="1"/>
    <x v="0"/>
    <x v="48"/>
    <x v="46"/>
    <x v="0"/>
    <x v="45"/>
    <x v="46"/>
    <x v="4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3"/>
    <x v="13"/>
    <x v="0"/>
    <x v="0"/>
    <x v="0"/>
    <x v="2"/>
    <x v="2"/>
    <x v="2"/>
    <x v="2"/>
    <x v="0"/>
    <x v="49"/>
    <x v="47"/>
    <x v="0"/>
    <x v="46"/>
    <x v="47"/>
    <x v="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4"/>
    <x v="3"/>
    <x v="4"/>
    <x v="0"/>
    <x v="0"/>
    <x v="0"/>
    <x v="2"/>
    <x v="2"/>
    <x v="2"/>
    <x v="2"/>
    <x v="0"/>
    <x v="50"/>
    <x v="48"/>
    <x v="1"/>
    <x v="47"/>
    <x v="26"/>
    <x v="5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4"/>
    <x v="7"/>
    <x v="14"/>
    <x v="0"/>
    <x v="0"/>
    <x v="0"/>
    <x v="2"/>
    <x v="2"/>
    <x v="2"/>
    <x v="2"/>
    <x v="0"/>
    <x v="51"/>
    <x v="49"/>
    <x v="1"/>
    <x v="41"/>
    <x v="48"/>
    <x v="5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2"/>
    <x v="4"/>
    <x v="12"/>
    <x v="19"/>
    <x v="1"/>
    <x v="1"/>
    <x v="2"/>
    <x v="6"/>
    <x v="6"/>
    <x v="6"/>
    <x v="6"/>
    <x v="0"/>
    <x v="52"/>
    <x v="50"/>
    <x v="17"/>
    <x v="48"/>
    <x v="49"/>
    <x v="52"/>
    <x v="0"/>
    <x v="2"/>
    <x v="0"/>
    <x v="0"/>
    <x v="0"/>
    <x v="3"/>
    <x v="3"/>
    <x v="3"/>
    <x v="3"/>
    <x v="0"/>
    <x v="0"/>
    <x v="0"/>
    <x v="0"/>
    <x v="4"/>
    <x v="0"/>
    <x v="0"/>
    <x v="0"/>
    <x v="0"/>
    <x v="3"/>
    <x v="3"/>
    <x v="3"/>
    <x v="3"/>
    <x v="3"/>
    <x v="3"/>
  </r>
  <r>
    <x v="1"/>
    <x v="4"/>
    <x v="4"/>
    <x v="5"/>
    <x v="1"/>
    <x v="1"/>
    <x v="1"/>
    <x v="3"/>
    <x v="3"/>
    <x v="3"/>
    <x v="3"/>
    <x v="0"/>
    <x v="53"/>
    <x v="51"/>
    <x v="18"/>
    <x v="49"/>
    <x v="50"/>
    <x v="53"/>
    <x v="3"/>
    <x v="0"/>
    <x v="1"/>
    <x v="1"/>
    <x v="0"/>
    <x v="4"/>
    <x v="4"/>
    <x v="4"/>
    <x v="4"/>
    <x v="0"/>
    <x v="0"/>
    <x v="0"/>
    <x v="0"/>
    <x v="4"/>
    <x v="0"/>
    <x v="0"/>
    <x v="0"/>
    <x v="0"/>
    <x v="4"/>
    <x v="4"/>
    <x v="2"/>
    <x v="0"/>
    <x v="4"/>
    <x v="0"/>
  </r>
  <r>
    <x v="0"/>
    <x v="5"/>
    <x v="0"/>
    <x v="0"/>
    <x v="0"/>
    <x v="0"/>
    <x v="0"/>
    <x v="0"/>
    <x v="0"/>
    <x v="0"/>
    <x v="0"/>
    <x v="0"/>
    <x v="54"/>
    <x v="52"/>
    <x v="0"/>
    <x v="50"/>
    <x v="51"/>
    <x v="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0"/>
    <x v="1"/>
    <x v="0"/>
    <x v="0"/>
    <x v="0"/>
    <x v="0"/>
    <x v="0"/>
    <x v="0"/>
    <x v="0"/>
    <x v="0"/>
    <x v="55"/>
    <x v="53"/>
    <x v="9"/>
    <x v="51"/>
    <x v="52"/>
    <x v="55"/>
    <x v="0"/>
    <x v="0"/>
    <x v="0"/>
    <x v="0"/>
    <x v="0"/>
    <x v="0"/>
    <x v="0"/>
    <x v="0"/>
    <x v="0"/>
    <x v="0"/>
    <x v="0"/>
    <x v="0"/>
    <x v="0"/>
    <x v="9"/>
    <x v="0"/>
    <x v="0"/>
    <x v="0"/>
    <x v="0"/>
    <x v="0"/>
    <x v="0"/>
    <x v="0"/>
    <x v="0"/>
    <x v="0"/>
    <x v="0"/>
  </r>
  <r>
    <x v="0"/>
    <x v="5"/>
    <x v="1"/>
    <x v="2"/>
    <x v="0"/>
    <x v="0"/>
    <x v="0"/>
    <x v="0"/>
    <x v="0"/>
    <x v="0"/>
    <x v="0"/>
    <x v="0"/>
    <x v="56"/>
    <x v="43"/>
    <x v="13"/>
    <x v="52"/>
    <x v="53"/>
    <x v="56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</r>
  <r>
    <x v="0"/>
    <x v="5"/>
    <x v="5"/>
    <x v="8"/>
    <x v="0"/>
    <x v="0"/>
    <x v="0"/>
    <x v="4"/>
    <x v="4"/>
    <x v="4"/>
    <x v="4"/>
    <x v="0"/>
    <x v="7"/>
    <x v="54"/>
    <x v="0"/>
    <x v="51"/>
    <x v="7"/>
    <x v="5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5"/>
    <x v="9"/>
    <x v="0"/>
    <x v="0"/>
    <x v="0"/>
    <x v="4"/>
    <x v="4"/>
    <x v="4"/>
    <x v="4"/>
    <x v="0"/>
    <x v="57"/>
    <x v="55"/>
    <x v="0"/>
    <x v="53"/>
    <x v="54"/>
    <x v="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5"/>
    <x v="2"/>
    <x v="3"/>
    <x v="0"/>
    <x v="0"/>
    <x v="0"/>
    <x v="1"/>
    <x v="1"/>
    <x v="1"/>
    <x v="1"/>
    <x v="0"/>
    <x v="58"/>
    <x v="56"/>
    <x v="19"/>
    <x v="54"/>
    <x v="55"/>
    <x v="59"/>
    <x v="0"/>
    <x v="0"/>
    <x v="0"/>
    <x v="0"/>
    <x v="0"/>
    <x v="0"/>
    <x v="0"/>
    <x v="0"/>
    <x v="0"/>
    <x v="0"/>
    <x v="0"/>
    <x v="2"/>
    <x v="12"/>
    <x v="15"/>
    <x v="3"/>
    <x v="0"/>
    <x v="0"/>
    <x v="12"/>
    <x v="0"/>
    <x v="0"/>
    <x v="0"/>
    <x v="0"/>
    <x v="0"/>
    <x v="0"/>
  </r>
  <r>
    <x v="0"/>
    <x v="5"/>
    <x v="3"/>
    <x v="13"/>
    <x v="0"/>
    <x v="0"/>
    <x v="0"/>
    <x v="2"/>
    <x v="2"/>
    <x v="2"/>
    <x v="2"/>
    <x v="0"/>
    <x v="59"/>
    <x v="57"/>
    <x v="0"/>
    <x v="55"/>
    <x v="56"/>
    <x v="60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5"/>
    <x v="3"/>
    <x v="4"/>
    <x v="0"/>
    <x v="0"/>
    <x v="0"/>
    <x v="2"/>
    <x v="2"/>
    <x v="2"/>
    <x v="2"/>
    <x v="0"/>
    <x v="60"/>
    <x v="36"/>
    <x v="7"/>
    <x v="56"/>
    <x v="57"/>
    <x v="6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5"/>
    <x v="7"/>
    <x v="14"/>
    <x v="0"/>
    <x v="0"/>
    <x v="0"/>
    <x v="2"/>
    <x v="2"/>
    <x v="2"/>
    <x v="2"/>
    <x v="0"/>
    <x v="61"/>
    <x v="58"/>
    <x v="9"/>
    <x v="57"/>
    <x v="26"/>
    <x v="62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</r>
  <r>
    <x v="2"/>
    <x v="5"/>
    <x v="12"/>
    <x v="19"/>
    <x v="1"/>
    <x v="1"/>
    <x v="2"/>
    <x v="6"/>
    <x v="6"/>
    <x v="6"/>
    <x v="6"/>
    <x v="0"/>
    <x v="62"/>
    <x v="59"/>
    <x v="20"/>
    <x v="58"/>
    <x v="58"/>
    <x v="63"/>
    <x v="3"/>
    <x v="0"/>
    <x v="1"/>
    <x v="0"/>
    <x v="0"/>
    <x v="5"/>
    <x v="5"/>
    <x v="5"/>
    <x v="5"/>
    <x v="0"/>
    <x v="0"/>
    <x v="0"/>
    <x v="0"/>
    <x v="4"/>
    <x v="0"/>
    <x v="0"/>
    <x v="0"/>
    <x v="0"/>
    <x v="5"/>
    <x v="5"/>
    <x v="4"/>
    <x v="3"/>
    <x v="5"/>
    <x v="4"/>
  </r>
  <r>
    <x v="1"/>
    <x v="5"/>
    <x v="4"/>
    <x v="5"/>
    <x v="1"/>
    <x v="1"/>
    <x v="1"/>
    <x v="3"/>
    <x v="3"/>
    <x v="3"/>
    <x v="3"/>
    <x v="0"/>
    <x v="63"/>
    <x v="60"/>
    <x v="21"/>
    <x v="59"/>
    <x v="18"/>
    <x v="64"/>
    <x v="1"/>
    <x v="0"/>
    <x v="0"/>
    <x v="0"/>
    <x v="0"/>
    <x v="6"/>
    <x v="6"/>
    <x v="5"/>
    <x v="6"/>
    <x v="0"/>
    <x v="0"/>
    <x v="0"/>
    <x v="0"/>
    <x v="4"/>
    <x v="0"/>
    <x v="0"/>
    <x v="0"/>
    <x v="0"/>
    <x v="6"/>
    <x v="3"/>
    <x v="5"/>
    <x v="0"/>
    <x v="6"/>
    <x v="0"/>
  </r>
  <r>
    <x v="0"/>
    <x v="6"/>
    <x v="8"/>
    <x v="15"/>
    <x v="0"/>
    <x v="0"/>
    <x v="0"/>
    <x v="5"/>
    <x v="5"/>
    <x v="5"/>
    <x v="5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13"/>
    <x v="20"/>
    <x v="0"/>
    <x v="0"/>
    <x v="0"/>
    <x v="5"/>
    <x v="5"/>
    <x v="5"/>
    <x v="5"/>
    <x v="0"/>
    <x v="64"/>
    <x v="52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9"/>
    <x v="16"/>
    <x v="0"/>
    <x v="0"/>
    <x v="0"/>
    <x v="5"/>
    <x v="5"/>
    <x v="5"/>
    <x v="5"/>
    <x v="0"/>
    <x v="64"/>
    <x v="62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0"/>
    <x v="0"/>
    <x v="0"/>
    <x v="0"/>
    <x v="0"/>
    <x v="0"/>
    <x v="0"/>
    <x v="0"/>
    <x v="0"/>
    <x v="0"/>
    <x v="64"/>
    <x v="6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0"/>
    <x v="6"/>
    <x v="0"/>
    <x v="0"/>
    <x v="0"/>
    <x v="0"/>
    <x v="0"/>
    <x v="0"/>
    <x v="0"/>
    <x v="0"/>
    <x v="64"/>
    <x v="6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0"/>
    <x v="7"/>
    <x v="0"/>
    <x v="0"/>
    <x v="0"/>
    <x v="0"/>
    <x v="0"/>
    <x v="0"/>
    <x v="0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0"/>
    <x v="1"/>
    <x v="0"/>
    <x v="0"/>
    <x v="0"/>
    <x v="0"/>
    <x v="0"/>
    <x v="0"/>
    <x v="0"/>
    <x v="0"/>
    <x v="65"/>
    <x v="66"/>
    <x v="9"/>
    <x v="61"/>
    <x v="60"/>
    <x v="66"/>
    <x v="0"/>
    <x v="0"/>
    <x v="0"/>
    <x v="0"/>
    <x v="0"/>
    <x v="0"/>
    <x v="0"/>
    <x v="0"/>
    <x v="0"/>
    <x v="0"/>
    <x v="0"/>
    <x v="0"/>
    <x v="0"/>
    <x v="9"/>
    <x v="0"/>
    <x v="0"/>
    <x v="0"/>
    <x v="0"/>
    <x v="0"/>
    <x v="0"/>
    <x v="0"/>
    <x v="0"/>
    <x v="0"/>
    <x v="0"/>
  </r>
  <r>
    <x v="0"/>
    <x v="6"/>
    <x v="14"/>
    <x v="21"/>
    <x v="0"/>
    <x v="0"/>
    <x v="0"/>
    <x v="0"/>
    <x v="0"/>
    <x v="0"/>
    <x v="0"/>
    <x v="0"/>
    <x v="64"/>
    <x v="6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1"/>
    <x v="2"/>
    <x v="0"/>
    <x v="0"/>
    <x v="0"/>
    <x v="0"/>
    <x v="0"/>
    <x v="0"/>
    <x v="0"/>
    <x v="0"/>
    <x v="66"/>
    <x v="68"/>
    <x v="1"/>
    <x v="62"/>
    <x v="61"/>
    <x v="6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6"/>
    <x v="11"/>
    <x v="18"/>
    <x v="0"/>
    <x v="0"/>
    <x v="0"/>
    <x v="0"/>
    <x v="0"/>
    <x v="0"/>
    <x v="0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5"/>
    <x v="22"/>
    <x v="0"/>
    <x v="0"/>
    <x v="0"/>
    <x v="4"/>
    <x v="4"/>
    <x v="4"/>
    <x v="4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5"/>
    <x v="8"/>
    <x v="0"/>
    <x v="0"/>
    <x v="0"/>
    <x v="4"/>
    <x v="4"/>
    <x v="4"/>
    <x v="4"/>
    <x v="0"/>
    <x v="64"/>
    <x v="70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5"/>
    <x v="9"/>
    <x v="0"/>
    <x v="0"/>
    <x v="0"/>
    <x v="4"/>
    <x v="4"/>
    <x v="4"/>
    <x v="4"/>
    <x v="0"/>
    <x v="64"/>
    <x v="7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5"/>
    <x v="23"/>
    <x v="0"/>
    <x v="0"/>
    <x v="0"/>
    <x v="4"/>
    <x v="4"/>
    <x v="4"/>
    <x v="4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5"/>
    <x v="24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5"/>
    <x v="25"/>
    <x v="0"/>
    <x v="0"/>
    <x v="0"/>
    <x v="4"/>
    <x v="4"/>
    <x v="4"/>
    <x v="4"/>
    <x v="0"/>
    <x v="64"/>
    <x v="0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2"/>
    <x v="3"/>
    <x v="0"/>
    <x v="0"/>
    <x v="0"/>
    <x v="1"/>
    <x v="1"/>
    <x v="1"/>
    <x v="1"/>
    <x v="0"/>
    <x v="67"/>
    <x v="72"/>
    <x v="23"/>
    <x v="63"/>
    <x v="62"/>
    <x v="68"/>
    <x v="0"/>
    <x v="0"/>
    <x v="0"/>
    <x v="0"/>
    <x v="0"/>
    <x v="0"/>
    <x v="0"/>
    <x v="0"/>
    <x v="0"/>
    <x v="0"/>
    <x v="0"/>
    <x v="1"/>
    <x v="13"/>
    <x v="16"/>
    <x v="7"/>
    <x v="0"/>
    <x v="0"/>
    <x v="13"/>
    <x v="0"/>
    <x v="0"/>
    <x v="0"/>
    <x v="0"/>
    <x v="0"/>
    <x v="0"/>
  </r>
  <r>
    <x v="0"/>
    <x v="6"/>
    <x v="6"/>
    <x v="11"/>
    <x v="0"/>
    <x v="0"/>
    <x v="0"/>
    <x v="1"/>
    <x v="1"/>
    <x v="1"/>
    <x v="1"/>
    <x v="0"/>
    <x v="64"/>
    <x v="4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3"/>
    <x v="12"/>
    <x v="0"/>
    <x v="0"/>
    <x v="0"/>
    <x v="2"/>
    <x v="2"/>
    <x v="2"/>
    <x v="2"/>
    <x v="0"/>
    <x v="64"/>
    <x v="7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3"/>
    <x v="13"/>
    <x v="0"/>
    <x v="0"/>
    <x v="0"/>
    <x v="2"/>
    <x v="2"/>
    <x v="2"/>
    <x v="2"/>
    <x v="0"/>
    <x v="64"/>
    <x v="2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3"/>
    <x v="26"/>
    <x v="0"/>
    <x v="0"/>
    <x v="0"/>
    <x v="2"/>
    <x v="2"/>
    <x v="2"/>
    <x v="2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3"/>
    <x v="4"/>
    <x v="0"/>
    <x v="0"/>
    <x v="0"/>
    <x v="2"/>
    <x v="2"/>
    <x v="2"/>
    <x v="2"/>
    <x v="0"/>
    <x v="68"/>
    <x v="42"/>
    <x v="24"/>
    <x v="64"/>
    <x v="12"/>
    <x v="69"/>
    <x v="0"/>
    <x v="0"/>
    <x v="0"/>
    <x v="0"/>
    <x v="0"/>
    <x v="0"/>
    <x v="0"/>
    <x v="0"/>
    <x v="0"/>
    <x v="0"/>
    <x v="0"/>
    <x v="0"/>
    <x v="0"/>
    <x v="17"/>
    <x v="0"/>
    <x v="0"/>
    <x v="0"/>
    <x v="0"/>
    <x v="0"/>
    <x v="0"/>
    <x v="0"/>
    <x v="0"/>
    <x v="0"/>
    <x v="0"/>
  </r>
  <r>
    <x v="0"/>
    <x v="6"/>
    <x v="15"/>
    <x v="27"/>
    <x v="0"/>
    <x v="0"/>
    <x v="0"/>
    <x v="2"/>
    <x v="2"/>
    <x v="2"/>
    <x v="2"/>
    <x v="0"/>
    <x v="64"/>
    <x v="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6"/>
    <x v="7"/>
    <x v="14"/>
    <x v="0"/>
    <x v="0"/>
    <x v="0"/>
    <x v="2"/>
    <x v="2"/>
    <x v="2"/>
    <x v="2"/>
    <x v="0"/>
    <x v="69"/>
    <x v="36"/>
    <x v="13"/>
    <x v="65"/>
    <x v="63"/>
    <x v="7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</r>
  <r>
    <x v="2"/>
    <x v="6"/>
    <x v="12"/>
    <x v="19"/>
    <x v="1"/>
    <x v="1"/>
    <x v="2"/>
    <x v="6"/>
    <x v="6"/>
    <x v="6"/>
    <x v="6"/>
    <x v="0"/>
    <x v="70"/>
    <x v="74"/>
    <x v="25"/>
    <x v="14"/>
    <x v="64"/>
    <x v="71"/>
    <x v="1"/>
    <x v="3"/>
    <x v="0"/>
    <x v="2"/>
    <x v="1"/>
    <x v="7"/>
    <x v="7"/>
    <x v="4"/>
    <x v="7"/>
    <x v="2"/>
    <x v="0"/>
    <x v="0"/>
    <x v="0"/>
    <x v="4"/>
    <x v="0"/>
    <x v="0"/>
    <x v="0"/>
    <x v="0"/>
    <x v="4"/>
    <x v="6"/>
    <x v="6"/>
    <x v="2"/>
    <x v="7"/>
    <x v="5"/>
  </r>
  <r>
    <x v="1"/>
    <x v="6"/>
    <x v="4"/>
    <x v="5"/>
    <x v="1"/>
    <x v="1"/>
    <x v="1"/>
    <x v="3"/>
    <x v="3"/>
    <x v="3"/>
    <x v="3"/>
    <x v="0"/>
    <x v="71"/>
    <x v="75"/>
    <x v="26"/>
    <x v="66"/>
    <x v="18"/>
    <x v="72"/>
    <x v="4"/>
    <x v="4"/>
    <x v="1"/>
    <x v="1"/>
    <x v="0"/>
    <x v="4"/>
    <x v="8"/>
    <x v="6"/>
    <x v="2"/>
    <x v="0"/>
    <x v="0"/>
    <x v="0"/>
    <x v="0"/>
    <x v="4"/>
    <x v="0"/>
    <x v="0"/>
    <x v="0"/>
    <x v="0"/>
    <x v="6"/>
    <x v="5"/>
    <x v="5"/>
    <x v="0"/>
    <x v="8"/>
    <x v="0"/>
  </r>
  <r>
    <x v="0"/>
    <x v="7"/>
    <x v="8"/>
    <x v="15"/>
    <x v="0"/>
    <x v="0"/>
    <x v="0"/>
    <x v="5"/>
    <x v="5"/>
    <x v="5"/>
    <x v="5"/>
    <x v="0"/>
    <x v="64"/>
    <x v="7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7"/>
    <x v="13"/>
    <x v="20"/>
    <x v="0"/>
    <x v="0"/>
    <x v="0"/>
    <x v="5"/>
    <x v="5"/>
    <x v="5"/>
    <x v="5"/>
    <x v="0"/>
    <x v="64"/>
    <x v="12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7"/>
    <x v="9"/>
    <x v="16"/>
    <x v="0"/>
    <x v="0"/>
    <x v="0"/>
    <x v="5"/>
    <x v="5"/>
    <x v="5"/>
    <x v="5"/>
    <x v="0"/>
    <x v="72"/>
    <x v="15"/>
    <x v="0"/>
    <x v="15"/>
    <x v="65"/>
    <x v="7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0"/>
    <x v="0"/>
    <x v="0"/>
    <x v="0"/>
    <x v="0"/>
    <x v="0"/>
    <x v="0"/>
    <x v="0"/>
    <x v="0"/>
    <x v="0"/>
    <x v="64"/>
    <x v="7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7"/>
    <x v="0"/>
    <x v="6"/>
    <x v="0"/>
    <x v="0"/>
    <x v="0"/>
    <x v="0"/>
    <x v="0"/>
    <x v="0"/>
    <x v="0"/>
    <x v="0"/>
    <x v="73"/>
    <x v="77"/>
    <x v="0"/>
    <x v="67"/>
    <x v="66"/>
    <x v="7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0"/>
    <x v="7"/>
    <x v="0"/>
    <x v="0"/>
    <x v="0"/>
    <x v="0"/>
    <x v="0"/>
    <x v="0"/>
    <x v="0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7"/>
    <x v="0"/>
    <x v="1"/>
    <x v="0"/>
    <x v="0"/>
    <x v="0"/>
    <x v="0"/>
    <x v="0"/>
    <x v="0"/>
    <x v="0"/>
    <x v="0"/>
    <x v="74"/>
    <x v="78"/>
    <x v="5"/>
    <x v="68"/>
    <x v="67"/>
    <x v="75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</r>
  <r>
    <x v="0"/>
    <x v="7"/>
    <x v="14"/>
    <x v="21"/>
    <x v="0"/>
    <x v="0"/>
    <x v="0"/>
    <x v="0"/>
    <x v="0"/>
    <x v="0"/>
    <x v="0"/>
    <x v="0"/>
    <x v="64"/>
    <x v="70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7"/>
    <x v="1"/>
    <x v="2"/>
    <x v="0"/>
    <x v="0"/>
    <x v="0"/>
    <x v="0"/>
    <x v="0"/>
    <x v="0"/>
    <x v="0"/>
    <x v="0"/>
    <x v="75"/>
    <x v="79"/>
    <x v="1"/>
    <x v="69"/>
    <x v="68"/>
    <x v="76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7"/>
    <x v="11"/>
    <x v="18"/>
    <x v="0"/>
    <x v="0"/>
    <x v="0"/>
    <x v="0"/>
    <x v="0"/>
    <x v="0"/>
    <x v="0"/>
    <x v="0"/>
    <x v="64"/>
    <x v="4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7"/>
    <x v="5"/>
    <x v="8"/>
    <x v="0"/>
    <x v="0"/>
    <x v="0"/>
    <x v="4"/>
    <x v="4"/>
    <x v="4"/>
    <x v="4"/>
    <x v="0"/>
    <x v="64"/>
    <x v="80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7"/>
    <x v="5"/>
    <x v="9"/>
    <x v="0"/>
    <x v="0"/>
    <x v="0"/>
    <x v="4"/>
    <x v="4"/>
    <x v="4"/>
    <x v="4"/>
    <x v="0"/>
    <x v="76"/>
    <x v="70"/>
    <x v="0"/>
    <x v="70"/>
    <x v="69"/>
    <x v="7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7"/>
    <x v="5"/>
    <x v="23"/>
    <x v="0"/>
    <x v="0"/>
    <x v="0"/>
    <x v="4"/>
    <x v="4"/>
    <x v="4"/>
    <x v="4"/>
    <x v="0"/>
    <x v="64"/>
    <x v="6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7"/>
    <x v="5"/>
    <x v="28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7"/>
    <x v="5"/>
    <x v="24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7"/>
    <x v="5"/>
    <x v="25"/>
    <x v="0"/>
    <x v="0"/>
    <x v="0"/>
    <x v="4"/>
    <x v="4"/>
    <x v="4"/>
    <x v="4"/>
    <x v="0"/>
    <x v="64"/>
    <x v="7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7"/>
    <x v="2"/>
    <x v="3"/>
    <x v="0"/>
    <x v="0"/>
    <x v="0"/>
    <x v="1"/>
    <x v="1"/>
    <x v="1"/>
    <x v="1"/>
    <x v="0"/>
    <x v="77"/>
    <x v="81"/>
    <x v="27"/>
    <x v="71"/>
    <x v="70"/>
    <x v="78"/>
    <x v="0"/>
    <x v="0"/>
    <x v="0"/>
    <x v="0"/>
    <x v="0"/>
    <x v="0"/>
    <x v="0"/>
    <x v="0"/>
    <x v="0"/>
    <x v="0"/>
    <x v="0"/>
    <x v="0"/>
    <x v="0"/>
    <x v="18"/>
    <x v="8"/>
    <x v="0"/>
    <x v="0"/>
    <x v="0"/>
    <x v="0"/>
    <x v="0"/>
    <x v="0"/>
    <x v="0"/>
    <x v="0"/>
    <x v="0"/>
  </r>
  <r>
    <x v="0"/>
    <x v="7"/>
    <x v="6"/>
    <x v="11"/>
    <x v="0"/>
    <x v="0"/>
    <x v="0"/>
    <x v="1"/>
    <x v="1"/>
    <x v="1"/>
    <x v="1"/>
    <x v="0"/>
    <x v="64"/>
    <x v="6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7"/>
    <x v="3"/>
    <x v="12"/>
    <x v="0"/>
    <x v="0"/>
    <x v="0"/>
    <x v="2"/>
    <x v="2"/>
    <x v="2"/>
    <x v="2"/>
    <x v="0"/>
    <x v="64"/>
    <x v="52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7"/>
    <x v="3"/>
    <x v="13"/>
    <x v="0"/>
    <x v="0"/>
    <x v="0"/>
    <x v="2"/>
    <x v="2"/>
    <x v="2"/>
    <x v="2"/>
    <x v="0"/>
    <x v="64"/>
    <x v="82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7"/>
    <x v="3"/>
    <x v="26"/>
    <x v="0"/>
    <x v="0"/>
    <x v="0"/>
    <x v="2"/>
    <x v="2"/>
    <x v="2"/>
    <x v="2"/>
    <x v="0"/>
    <x v="64"/>
    <x v="7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7"/>
    <x v="3"/>
    <x v="4"/>
    <x v="0"/>
    <x v="0"/>
    <x v="0"/>
    <x v="2"/>
    <x v="2"/>
    <x v="2"/>
    <x v="2"/>
    <x v="0"/>
    <x v="78"/>
    <x v="83"/>
    <x v="9"/>
    <x v="72"/>
    <x v="71"/>
    <x v="79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</r>
  <r>
    <x v="0"/>
    <x v="7"/>
    <x v="15"/>
    <x v="27"/>
    <x v="0"/>
    <x v="0"/>
    <x v="0"/>
    <x v="2"/>
    <x v="2"/>
    <x v="2"/>
    <x v="2"/>
    <x v="0"/>
    <x v="64"/>
    <x v="1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7"/>
    <x v="7"/>
    <x v="14"/>
    <x v="0"/>
    <x v="0"/>
    <x v="0"/>
    <x v="2"/>
    <x v="2"/>
    <x v="2"/>
    <x v="2"/>
    <x v="0"/>
    <x v="79"/>
    <x v="84"/>
    <x v="9"/>
    <x v="73"/>
    <x v="72"/>
    <x v="80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</r>
  <r>
    <x v="0"/>
    <x v="7"/>
    <x v="10"/>
    <x v="17"/>
    <x v="0"/>
    <x v="0"/>
    <x v="0"/>
    <x v="2"/>
    <x v="2"/>
    <x v="2"/>
    <x v="2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2"/>
    <x v="7"/>
    <x v="12"/>
    <x v="19"/>
    <x v="1"/>
    <x v="1"/>
    <x v="2"/>
    <x v="6"/>
    <x v="6"/>
    <x v="6"/>
    <x v="6"/>
    <x v="0"/>
    <x v="80"/>
    <x v="85"/>
    <x v="28"/>
    <x v="74"/>
    <x v="29"/>
    <x v="81"/>
    <x v="5"/>
    <x v="5"/>
    <x v="1"/>
    <x v="2"/>
    <x v="0"/>
    <x v="8"/>
    <x v="9"/>
    <x v="1"/>
    <x v="8"/>
    <x v="1"/>
    <x v="0"/>
    <x v="0"/>
    <x v="0"/>
    <x v="4"/>
    <x v="0"/>
    <x v="0"/>
    <x v="0"/>
    <x v="0"/>
    <x v="2"/>
    <x v="7"/>
    <x v="7"/>
    <x v="1"/>
    <x v="9"/>
    <x v="6"/>
  </r>
  <r>
    <x v="1"/>
    <x v="7"/>
    <x v="4"/>
    <x v="5"/>
    <x v="1"/>
    <x v="1"/>
    <x v="1"/>
    <x v="3"/>
    <x v="3"/>
    <x v="3"/>
    <x v="3"/>
    <x v="0"/>
    <x v="81"/>
    <x v="86"/>
    <x v="29"/>
    <x v="75"/>
    <x v="33"/>
    <x v="82"/>
    <x v="3"/>
    <x v="4"/>
    <x v="1"/>
    <x v="0"/>
    <x v="0"/>
    <x v="9"/>
    <x v="10"/>
    <x v="7"/>
    <x v="9"/>
    <x v="0"/>
    <x v="0"/>
    <x v="0"/>
    <x v="0"/>
    <x v="4"/>
    <x v="0"/>
    <x v="0"/>
    <x v="0"/>
    <x v="0"/>
    <x v="4"/>
    <x v="8"/>
    <x v="2"/>
    <x v="2"/>
    <x v="10"/>
    <x v="7"/>
  </r>
  <r>
    <x v="0"/>
    <x v="8"/>
    <x v="8"/>
    <x v="15"/>
    <x v="0"/>
    <x v="0"/>
    <x v="0"/>
    <x v="5"/>
    <x v="5"/>
    <x v="5"/>
    <x v="5"/>
    <x v="0"/>
    <x v="64"/>
    <x v="6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13"/>
    <x v="20"/>
    <x v="0"/>
    <x v="0"/>
    <x v="0"/>
    <x v="5"/>
    <x v="5"/>
    <x v="5"/>
    <x v="5"/>
    <x v="0"/>
    <x v="64"/>
    <x v="8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9"/>
    <x v="16"/>
    <x v="0"/>
    <x v="0"/>
    <x v="0"/>
    <x v="5"/>
    <x v="5"/>
    <x v="5"/>
    <x v="5"/>
    <x v="0"/>
    <x v="64"/>
    <x v="62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0"/>
    <x v="0"/>
    <x v="0"/>
    <x v="0"/>
    <x v="0"/>
    <x v="0"/>
    <x v="0"/>
    <x v="0"/>
    <x v="0"/>
    <x v="0"/>
    <x v="82"/>
    <x v="88"/>
    <x v="0"/>
    <x v="76"/>
    <x v="73"/>
    <x v="8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0"/>
    <x v="6"/>
    <x v="0"/>
    <x v="0"/>
    <x v="0"/>
    <x v="0"/>
    <x v="0"/>
    <x v="0"/>
    <x v="0"/>
    <x v="0"/>
    <x v="64"/>
    <x v="8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0"/>
    <x v="7"/>
    <x v="0"/>
    <x v="0"/>
    <x v="0"/>
    <x v="0"/>
    <x v="0"/>
    <x v="0"/>
    <x v="0"/>
    <x v="0"/>
    <x v="64"/>
    <x v="62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0"/>
    <x v="1"/>
    <x v="0"/>
    <x v="0"/>
    <x v="0"/>
    <x v="0"/>
    <x v="0"/>
    <x v="0"/>
    <x v="0"/>
    <x v="0"/>
    <x v="83"/>
    <x v="90"/>
    <x v="30"/>
    <x v="36"/>
    <x v="74"/>
    <x v="84"/>
    <x v="0"/>
    <x v="0"/>
    <x v="0"/>
    <x v="0"/>
    <x v="0"/>
    <x v="0"/>
    <x v="0"/>
    <x v="0"/>
    <x v="0"/>
    <x v="0"/>
    <x v="0"/>
    <x v="0"/>
    <x v="0"/>
    <x v="19"/>
    <x v="0"/>
    <x v="0"/>
    <x v="0"/>
    <x v="0"/>
    <x v="0"/>
    <x v="0"/>
    <x v="0"/>
    <x v="0"/>
    <x v="0"/>
    <x v="0"/>
  </r>
  <r>
    <x v="0"/>
    <x v="8"/>
    <x v="14"/>
    <x v="21"/>
    <x v="0"/>
    <x v="0"/>
    <x v="0"/>
    <x v="0"/>
    <x v="0"/>
    <x v="0"/>
    <x v="0"/>
    <x v="0"/>
    <x v="84"/>
    <x v="91"/>
    <x v="0"/>
    <x v="77"/>
    <x v="75"/>
    <x v="85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8"/>
    <x v="1"/>
    <x v="2"/>
    <x v="0"/>
    <x v="0"/>
    <x v="0"/>
    <x v="0"/>
    <x v="0"/>
    <x v="0"/>
    <x v="0"/>
    <x v="0"/>
    <x v="85"/>
    <x v="92"/>
    <x v="13"/>
    <x v="78"/>
    <x v="76"/>
    <x v="86"/>
    <x v="0"/>
    <x v="0"/>
    <x v="0"/>
    <x v="0"/>
    <x v="0"/>
    <x v="0"/>
    <x v="0"/>
    <x v="0"/>
    <x v="0"/>
    <x v="0"/>
    <x v="0"/>
    <x v="2"/>
    <x v="14"/>
    <x v="11"/>
    <x v="1"/>
    <x v="0"/>
    <x v="0"/>
    <x v="5"/>
    <x v="0"/>
    <x v="0"/>
    <x v="0"/>
    <x v="0"/>
    <x v="0"/>
    <x v="0"/>
  </r>
  <r>
    <x v="0"/>
    <x v="8"/>
    <x v="11"/>
    <x v="18"/>
    <x v="0"/>
    <x v="0"/>
    <x v="0"/>
    <x v="0"/>
    <x v="0"/>
    <x v="0"/>
    <x v="0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5"/>
    <x v="22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5"/>
    <x v="29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5"/>
    <x v="8"/>
    <x v="0"/>
    <x v="0"/>
    <x v="0"/>
    <x v="4"/>
    <x v="4"/>
    <x v="4"/>
    <x v="4"/>
    <x v="0"/>
    <x v="86"/>
    <x v="57"/>
    <x v="1"/>
    <x v="45"/>
    <x v="77"/>
    <x v="8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8"/>
    <x v="5"/>
    <x v="9"/>
    <x v="0"/>
    <x v="0"/>
    <x v="0"/>
    <x v="4"/>
    <x v="4"/>
    <x v="4"/>
    <x v="4"/>
    <x v="0"/>
    <x v="64"/>
    <x v="9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5"/>
    <x v="23"/>
    <x v="0"/>
    <x v="0"/>
    <x v="0"/>
    <x v="4"/>
    <x v="4"/>
    <x v="4"/>
    <x v="4"/>
    <x v="0"/>
    <x v="64"/>
    <x v="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5"/>
    <x v="28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5"/>
    <x v="25"/>
    <x v="0"/>
    <x v="0"/>
    <x v="0"/>
    <x v="4"/>
    <x v="4"/>
    <x v="4"/>
    <x v="4"/>
    <x v="0"/>
    <x v="64"/>
    <x v="9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2"/>
    <x v="3"/>
    <x v="0"/>
    <x v="0"/>
    <x v="0"/>
    <x v="1"/>
    <x v="1"/>
    <x v="1"/>
    <x v="1"/>
    <x v="0"/>
    <x v="87"/>
    <x v="95"/>
    <x v="31"/>
    <x v="79"/>
    <x v="78"/>
    <x v="88"/>
    <x v="0"/>
    <x v="0"/>
    <x v="0"/>
    <x v="0"/>
    <x v="0"/>
    <x v="0"/>
    <x v="0"/>
    <x v="0"/>
    <x v="0"/>
    <x v="0"/>
    <x v="0"/>
    <x v="0"/>
    <x v="0"/>
    <x v="20"/>
    <x v="8"/>
    <x v="0"/>
    <x v="0"/>
    <x v="0"/>
    <x v="0"/>
    <x v="0"/>
    <x v="0"/>
    <x v="0"/>
    <x v="0"/>
    <x v="0"/>
  </r>
  <r>
    <x v="0"/>
    <x v="8"/>
    <x v="6"/>
    <x v="11"/>
    <x v="0"/>
    <x v="0"/>
    <x v="0"/>
    <x v="1"/>
    <x v="1"/>
    <x v="1"/>
    <x v="1"/>
    <x v="0"/>
    <x v="64"/>
    <x v="9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3"/>
    <x v="12"/>
    <x v="0"/>
    <x v="0"/>
    <x v="0"/>
    <x v="2"/>
    <x v="2"/>
    <x v="2"/>
    <x v="2"/>
    <x v="0"/>
    <x v="64"/>
    <x v="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3"/>
    <x v="13"/>
    <x v="0"/>
    <x v="0"/>
    <x v="0"/>
    <x v="2"/>
    <x v="2"/>
    <x v="2"/>
    <x v="2"/>
    <x v="0"/>
    <x v="64"/>
    <x v="9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3"/>
    <x v="26"/>
    <x v="0"/>
    <x v="0"/>
    <x v="0"/>
    <x v="2"/>
    <x v="2"/>
    <x v="2"/>
    <x v="2"/>
    <x v="0"/>
    <x v="64"/>
    <x v="4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3"/>
    <x v="4"/>
    <x v="0"/>
    <x v="0"/>
    <x v="0"/>
    <x v="2"/>
    <x v="2"/>
    <x v="2"/>
    <x v="2"/>
    <x v="0"/>
    <x v="64"/>
    <x v="9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15"/>
    <x v="27"/>
    <x v="0"/>
    <x v="0"/>
    <x v="0"/>
    <x v="2"/>
    <x v="2"/>
    <x v="2"/>
    <x v="2"/>
    <x v="0"/>
    <x v="64"/>
    <x v="2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8"/>
    <x v="7"/>
    <x v="14"/>
    <x v="0"/>
    <x v="0"/>
    <x v="0"/>
    <x v="2"/>
    <x v="2"/>
    <x v="2"/>
    <x v="2"/>
    <x v="0"/>
    <x v="88"/>
    <x v="11"/>
    <x v="7"/>
    <x v="80"/>
    <x v="79"/>
    <x v="89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</r>
  <r>
    <x v="2"/>
    <x v="8"/>
    <x v="12"/>
    <x v="19"/>
    <x v="1"/>
    <x v="1"/>
    <x v="2"/>
    <x v="6"/>
    <x v="6"/>
    <x v="6"/>
    <x v="6"/>
    <x v="0"/>
    <x v="89"/>
    <x v="97"/>
    <x v="32"/>
    <x v="81"/>
    <x v="80"/>
    <x v="90"/>
    <x v="6"/>
    <x v="4"/>
    <x v="2"/>
    <x v="3"/>
    <x v="1"/>
    <x v="10"/>
    <x v="11"/>
    <x v="8"/>
    <x v="10"/>
    <x v="3"/>
    <x v="0"/>
    <x v="0"/>
    <x v="0"/>
    <x v="4"/>
    <x v="0"/>
    <x v="0"/>
    <x v="0"/>
    <x v="0"/>
    <x v="7"/>
    <x v="9"/>
    <x v="8"/>
    <x v="4"/>
    <x v="11"/>
    <x v="8"/>
  </r>
  <r>
    <x v="1"/>
    <x v="8"/>
    <x v="4"/>
    <x v="5"/>
    <x v="1"/>
    <x v="1"/>
    <x v="1"/>
    <x v="3"/>
    <x v="3"/>
    <x v="3"/>
    <x v="3"/>
    <x v="0"/>
    <x v="90"/>
    <x v="98"/>
    <x v="33"/>
    <x v="82"/>
    <x v="65"/>
    <x v="91"/>
    <x v="4"/>
    <x v="4"/>
    <x v="0"/>
    <x v="1"/>
    <x v="0"/>
    <x v="5"/>
    <x v="12"/>
    <x v="9"/>
    <x v="11"/>
    <x v="4"/>
    <x v="1"/>
    <x v="0"/>
    <x v="0"/>
    <x v="4"/>
    <x v="0"/>
    <x v="0"/>
    <x v="0"/>
    <x v="0"/>
    <x v="7"/>
    <x v="10"/>
    <x v="9"/>
    <x v="1"/>
    <x v="12"/>
    <x v="9"/>
  </r>
  <r>
    <x v="2"/>
    <x v="8"/>
    <x v="12"/>
    <x v="30"/>
    <x v="2"/>
    <x v="1"/>
    <x v="2"/>
    <x v="7"/>
    <x v="7"/>
    <x v="7"/>
    <x v="7"/>
    <x v="0"/>
    <x v="91"/>
    <x v="99"/>
    <x v="34"/>
    <x v="45"/>
    <x v="81"/>
    <x v="92"/>
    <x v="3"/>
    <x v="4"/>
    <x v="3"/>
    <x v="4"/>
    <x v="0"/>
    <x v="11"/>
    <x v="13"/>
    <x v="2"/>
    <x v="12"/>
    <x v="0"/>
    <x v="0"/>
    <x v="0"/>
    <x v="0"/>
    <x v="4"/>
    <x v="0"/>
    <x v="0"/>
    <x v="0"/>
    <x v="0"/>
    <x v="2"/>
    <x v="2"/>
    <x v="2"/>
    <x v="2"/>
    <x v="13"/>
    <x v="10"/>
  </r>
  <r>
    <x v="0"/>
    <x v="9"/>
    <x v="8"/>
    <x v="15"/>
    <x v="0"/>
    <x v="0"/>
    <x v="0"/>
    <x v="5"/>
    <x v="5"/>
    <x v="5"/>
    <x v="5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13"/>
    <x v="20"/>
    <x v="0"/>
    <x v="0"/>
    <x v="0"/>
    <x v="5"/>
    <x v="5"/>
    <x v="5"/>
    <x v="5"/>
    <x v="0"/>
    <x v="64"/>
    <x v="100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9"/>
    <x v="16"/>
    <x v="0"/>
    <x v="0"/>
    <x v="0"/>
    <x v="5"/>
    <x v="5"/>
    <x v="5"/>
    <x v="5"/>
    <x v="0"/>
    <x v="64"/>
    <x v="0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0"/>
    <x v="0"/>
    <x v="0"/>
    <x v="0"/>
    <x v="0"/>
    <x v="0"/>
    <x v="0"/>
    <x v="0"/>
    <x v="0"/>
    <x v="0"/>
    <x v="92"/>
    <x v="7"/>
    <x v="7"/>
    <x v="57"/>
    <x v="82"/>
    <x v="9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9"/>
    <x v="0"/>
    <x v="6"/>
    <x v="0"/>
    <x v="0"/>
    <x v="0"/>
    <x v="0"/>
    <x v="0"/>
    <x v="0"/>
    <x v="0"/>
    <x v="0"/>
    <x v="64"/>
    <x v="10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0"/>
    <x v="7"/>
    <x v="0"/>
    <x v="0"/>
    <x v="0"/>
    <x v="0"/>
    <x v="0"/>
    <x v="0"/>
    <x v="0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0"/>
    <x v="1"/>
    <x v="0"/>
    <x v="0"/>
    <x v="0"/>
    <x v="0"/>
    <x v="0"/>
    <x v="0"/>
    <x v="0"/>
    <x v="0"/>
    <x v="93"/>
    <x v="102"/>
    <x v="35"/>
    <x v="83"/>
    <x v="83"/>
    <x v="94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</r>
  <r>
    <x v="0"/>
    <x v="9"/>
    <x v="14"/>
    <x v="21"/>
    <x v="0"/>
    <x v="0"/>
    <x v="0"/>
    <x v="0"/>
    <x v="0"/>
    <x v="0"/>
    <x v="0"/>
    <x v="0"/>
    <x v="94"/>
    <x v="47"/>
    <x v="0"/>
    <x v="46"/>
    <x v="84"/>
    <x v="95"/>
    <x v="0"/>
    <x v="0"/>
    <x v="0"/>
    <x v="0"/>
    <x v="0"/>
    <x v="0"/>
    <x v="0"/>
    <x v="0"/>
    <x v="0"/>
    <x v="0"/>
    <x v="0"/>
    <x v="2"/>
    <x v="15"/>
    <x v="0"/>
    <x v="0"/>
    <x v="0"/>
    <x v="0"/>
    <x v="6"/>
    <x v="0"/>
    <x v="0"/>
    <x v="0"/>
    <x v="0"/>
    <x v="0"/>
    <x v="0"/>
  </r>
  <r>
    <x v="0"/>
    <x v="9"/>
    <x v="1"/>
    <x v="2"/>
    <x v="0"/>
    <x v="0"/>
    <x v="0"/>
    <x v="0"/>
    <x v="0"/>
    <x v="0"/>
    <x v="0"/>
    <x v="0"/>
    <x v="95"/>
    <x v="103"/>
    <x v="13"/>
    <x v="12"/>
    <x v="62"/>
    <x v="96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</r>
  <r>
    <x v="0"/>
    <x v="9"/>
    <x v="11"/>
    <x v="18"/>
    <x v="0"/>
    <x v="0"/>
    <x v="0"/>
    <x v="0"/>
    <x v="0"/>
    <x v="0"/>
    <x v="0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5"/>
    <x v="22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5"/>
    <x v="8"/>
    <x v="0"/>
    <x v="0"/>
    <x v="0"/>
    <x v="4"/>
    <x v="4"/>
    <x v="4"/>
    <x v="4"/>
    <x v="0"/>
    <x v="64"/>
    <x v="4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5"/>
    <x v="9"/>
    <x v="0"/>
    <x v="0"/>
    <x v="0"/>
    <x v="4"/>
    <x v="4"/>
    <x v="4"/>
    <x v="4"/>
    <x v="0"/>
    <x v="96"/>
    <x v="57"/>
    <x v="1"/>
    <x v="45"/>
    <x v="85"/>
    <x v="9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9"/>
    <x v="5"/>
    <x v="23"/>
    <x v="0"/>
    <x v="0"/>
    <x v="0"/>
    <x v="4"/>
    <x v="4"/>
    <x v="4"/>
    <x v="4"/>
    <x v="0"/>
    <x v="64"/>
    <x v="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5"/>
    <x v="10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5"/>
    <x v="28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5"/>
    <x v="24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5"/>
    <x v="25"/>
    <x v="0"/>
    <x v="0"/>
    <x v="0"/>
    <x v="4"/>
    <x v="4"/>
    <x v="4"/>
    <x v="4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2"/>
    <x v="3"/>
    <x v="0"/>
    <x v="0"/>
    <x v="0"/>
    <x v="1"/>
    <x v="1"/>
    <x v="1"/>
    <x v="1"/>
    <x v="0"/>
    <x v="97"/>
    <x v="104"/>
    <x v="36"/>
    <x v="84"/>
    <x v="86"/>
    <x v="98"/>
    <x v="0"/>
    <x v="0"/>
    <x v="0"/>
    <x v="0"/>
    <x v="0"/>
    <x v="0"/>
    <x v="0"/>
    <x v="0"/>
    <x v="0"/>
    <x v="0"/>
    <x v="0"/>
    <x v="0"/>
    <x v="0"/>
    <x v="21"/>
    <x v="3"/>
    <x v="0"/>
    <x v="0"/>
    <x v="0"/>
    <x v="0"/>
    <x v="0"/>
    <x v="0"/>
    <x v="0"/>
    <x v="0"/>
    <x v="0"/>
  </r>
  <r>
    <x v="0"/>
    <x v="9"/>
    <x v="6"/>
    <x v="11"/>
    <x v="0"/>
    <x v="0"/>
    <x v="0"/>
    <x v="1"/>
    <x v="1"/>
    <x v="1"/>
    <x v="1"/>
    <x v="0"/>
    <x v="64"/>
    <x v="4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3"/>
    <x v="12"/>
    <x v="0"/>
    <x v="0"/>
    <x v="0"/>
    <x v="2"/>
    <x v="2"/>
    <x v="2"/>
    <x v="2"/>
    <x v="0"/>
    <x v="64"/>
    <x v="7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3"/>
    <x v="13"/>
    <x v="0"/>
    <x v="0"/>
    <x v="0"/>
    <x v="2"/>
    <x v="2"/>
    <x v="2"/>
    <x v="2"/>
    <x v="0"/>
    <x v="64"/>
    <x v="4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3"/>
    <x v="26"/>
    <x v="0"/>
    <x v="0"/>
    <x v="0"/>
    <x v="2"/>
    <x v="2"/>
    <x v="2"/>
    <x v="2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3"/>
    <x v="4"/>
    <x v="0"/>
    <x v="0"/>
    <x v="0"/>
    <x v="2"/>
    <x v="2"/>
    <x v="2"/>
    <x v="2"/>
    <x v="0"/>
    <x v="64"/>
    <x v="10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15"/>
    <x v="27"/>
    <x v="0"/>
    <x v="0"/>
    <x v="0"/>
    <x v="2"/>
    <x v="2"/>
    <x v="2"/>
    <x v="2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7"/>
    <x v="14"/>
    <x v="0"/>
    <x v="0"/>
    <x v="0"/>
    <x v="2"/>
    <x v="2"/>
    <x v="2"/>
    <x v="2"/>
    <x v="0"/>
    <x v="64"/>
    <x v="7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9"/>
    <x v="10"/>
    <x v="17"/>
    <x v="0"/>
    <x v="0"/>
    <x v="0"/>
    <x v="2"/>
    <x v="2"/>
    <x v="2"/>
    <x v="2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2"/>
    <x v="9"/>
    <x v="12"/>
    <x v="19"/>
    <x v="1"/>
    <x v="1"/>
    <x v="2"/>
    <x v="6"/>
    <x v="6"/>
    <x v="6"/>
    <x v="6"/>
    <x v="0"/>
    <x v="98"/>
    <x v="106"/>
    <x v="37"/>
    <x v="85"/>
    <x v="56"/>
    <x v="99"/>
    <x v="7"/>
    <x v="1"/>
    <x v="1"/>
    <x v="2"/>
    <x v="3"/>
    <x v="10"/>
    <x v="14"/>
    <x v="10"/>
    <x v="13"/>
    <x v="4"/>
    <x v="0"/>
    <x v="0"/>
    <x v="0"/>
    <x v="4"/>
    <x v="0"/>
    <x v="0"/>
    <x v="0"/>
    <x v="0"/>
    <x v="8"/>
    <x v="11"/>
    <x v="10"/>
    <x v="0"/>
    <x v="14"/>
    <x v="0"/>
  </r>
  <r>
    <x v="1"/>
    <x v="9"/>
    <x v="4"/>
    <x v="5"/>
    <x v="1"/>
    <x v="1"/>
    <x v="1"/>
    <x v="3"/>
    <x v="3"/>
    <x v="3"/>
    <x v="3"/>
    <x v="0"/>
    <x v="99"/>
    <x v="107"/>
    <x v="38"/>
    <x v="86"/>
    <x v="87"/>
    <x v="100"/>
    <x v="8"/>
    <x v="2"/>
    <x v="1"/>
    <x v="1"/>
    <x v="0"/>
    <x v="11"/>
    <x v="15"/>
    <x v="9"/>
    <x v="14"/>
    <x v="1"/>
    <x v="0"/>
    <x v="0"/>
    <x v="0"/>
    <x v="4"/>
    <x v="0"/>
    <x v="0"/>
    <x v="0"/>
    <x v="0"/>
    <x v="9"/>
    <x v="12"/>
    <x v="11"/>
    <x v="1"/>
    <x v="15"/>
    <x v="11"/>
  </r>
  <r>
    <x v="2"/>
    <x v="9"/>
    <x v="12"/>
    <x v="30"/>
    <x v="2"/>
    <x v="1"/>
    <x v="2"/>
    <x v="7"/>
    <x v="7"/>
    <x v="7"/>
    <x v="7"/>
    <x v="0"/>
    <x v="100"/>
    <x v="108"/>
    <x v="39"/>
    <x v="87"/>
    <x v="88"/>
    <x v="101"/>
    <x v="1"/>
    <x v="0"/>
    <x v="3"/>
    <x v="0"/>
    <x v="0"/>
    <x v="4"/>
    <x v="16"/>
    <x v="2"/>
    <x v="15"/>
    <x v="0"/>
    <x v="0"/>
    <x v="0"/>
    <x v="0"/>
    <x v="4"/>
    <x v="0"/>
    <x v="0"/>
    <x v="0"/>
    <x v="0"/>
    <x v="2"/>
    <x v="7"/>
    <x v="7"/>
    <x v="3"/>
    <x v="16"/>
    <x v="12"/>
  </r>
  <r>
    <x v="0"/>
    <x v="10"/>
    <x v="8"/>
    <x v="15"/>
    <x v="0"/>
    <x v="0"/>
    <x v="0"/>
    <x v="5"/>
    <x v="5"/>
    <x v="5"/>
    <x v="5"/>
    <x v="0"/>
    <x v="64"/>
    <x v="7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0"/>
    <x v="13"/>
    <x v="20"/>
    <x v="0"/>
    <x v="0"/>
    <x v="0"/>
    <x v="5"/>
    <x v="5"/>
    <x v="5"/>
    <x v="5"/>
    <x v="0"/>
    <x v="101"/>
    <x v="71"/>
    <x v="0"/>
    <x v="88"/>
    <x v="89"/>
    <x v="10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9"/>
    <x v="16"/>
    <x v="0"/>
    <x v="0"/>
    <x v="0"/>
    <x v="5"/>
    <x v="5"/>
    <x v="5"/>
    <x v="5"/>
    <x v="0"/>
    <x v="64"/>
    <x v="7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0"/>
    <x v="0"/>
    <x v="0"/>
    <x v="0"/>
    <x v="0"/>
    <x v="0"/>
    <x v="0"/>
    <x v="0"/>
    <x v="0"/>
    <x v="0"/>
    <x v="0"/>
    <x v="102"/>
    <x v="109"/>
    <x v="0"/>
    <x v="89"/>
    <x v="90"/>
    <x v="10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0"/>
    <x v="6"/>
    <x v="0"/>
    <x v="0"/>
    <x v="0"/>
    <x v="0"/>
    <x v="0"/>
    <x v="0"/>
    <x v="0"/>
    <x v="0"/>
    <x v="103"/>
    <x v="110"/>
    <x v="0"/>
    <x v="90"/>
    <x v="91"/>
    <x v="104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0"/>
    <x v="0"/>
    <x v="7"/>
    <x v="0"/>
    <x v="0"/>
    <x v="0"/>
    <x v="0"/>
    <x v="0"/>
    <x v="0"/>
    <x v="0"/>
    <x v="0"/>
    <x v="64"/>
    <x v="0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0"/>
    <x v="0"/>
    <x v="1"/>
    <x v="0"/>
    <x v="0"/>
    <x v="0"/>
    <x v="0"/>
    <x v="0"/>
    <x v="0"/>
    <x v="0"/>
    <x v="0"/>
    <x v="104"/>
    <x v="111"/>
    <x v="5"/>
    <x v="91"/>
    <x v="92"/>
    <x v="105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</r>
  <r>
    <x v="0"/>
    <x v="10"/>
    <x v="14"/>
    <x v="21"/>
    <x v="0"/>
    <x v="0"/>
    <x v="0"/>
    <x v="0"/>
    <x v="0"/>
    <x v="0"/>
    <x v="0"/>
    <x v="0"/>
    <x v="105"/>
    <x v="40"/>
    <x v="0"/>
    <x v="61"/>
    <x v="93"/>
    <x v="10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1"/>
    <x v="2"/>
    <x v="0"/>
    <x v="0"/>
    <x v="0"/>
    <x v="0"/>
    <x v="0"/>
    <x v="0"/>
    <x v="0"/>
    <x v="0"/>
    <x v="106"/>
    <x v="112"/>
    <x v="7"/>
    <x v="91"/>
    <x v="94"/>
    <x v="107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10"/>
    <x v="11"/>
    <x v="18"/>
    <x v="0"/>
    <x v="0"/>
    <x v="0"/>
    <x v="0"/>
    <x v="0"/>
    <x v="0"/>
    <x v="0"/>
    <x v="0"/>
    <x v="64"/>
    <x v="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0"/>
    <x v="5"/>
    <x v="22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0"/>
    <x v="5"/>
    <x v="8"/>
    <x v="0"/>
    <x v="0"/>
    <x v="0"/>
    <x v="4"/>
    <x v="4"/>
    <x v="4"/>
    <x v="4"/>
    <x v="0"/>
    <x v="64"/>
    <x v="5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0"/>
    <x v="5"/>
    <x v="9"/>
    <x v="0"/>
    <x v="0"/>
    <x v="0"/>
    <x v="4"/>
    <x v="4"/>
    <x v="4"/>
    <x v="4"/>
    <x v="0"/>
    <x v="64"/>
    <x v="7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0"/>
    <x v="5"/>
    <x v="23"/>
    <x v="0"/>
    <x v="0"/>
    <x v="0"/>
    <x v="4"/>
    <x v="4"/>
    <x v="4"/>
    <x v="4"/>
    <x v="0"/>
    <x v="64"/>
    <x v="6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0"/>
    <x v="5"/>
    <x v="10"/>
    <x v="0"/>
    <x v="0"/>
    <x v="0"/>
    <x v="4"/>
    <x v="4"/>
    <x v="4"/>
    <x v="4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0"/>
    <x v="5"/>
    <x v="28"/>
    <x v="0"/>
    <x v="0"/>
    <x v="0"/>
    <x v="4"/>
    <x v="4"/>
    <x v="4"/>
    <x v="4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0"/>
    <x v="5"/>
    <x v="25"/>
    <x v="0"/>
    <x v="0"/>
    <x v="0"/>
    <x v="4"/>
    <x v="4"/>
    <x v="4"/>
    <x v="4"/>
    <x v="0"/>
    <x v="107"/>
    <x v="46"/>
    <x v="1"/>
    <x v="0"/>
    <x v="95"/>
    <x v="10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2"/>
    <x v="3"/>
    <x v="0"/>
    <x v="0"/>
    <x v="0"/>
    <x v="1"/>
    <x v="1"/>
    <x v="1"/>
    <x v="1"/>
    <x v="0"/>
    <x v="108"/>
    <x v="113"/>
    <x v="40"/>
    <x v="92"/>
    <x v="96"/>
    <x v="109"/>
    <x v="0"/>
    <x v="0"/>
    <x v="0"/>
    <x v="0"/>
    <x v="0"/>
    <x v="0"/>
    <x v="0"/>
    <x v="0"/>
    <x v="0"/>
    <x v="0"/>
    <x v="0"/>
    <x v="5"/>
    <x v="16"/>
    <x v="22"/>
    <x v="9"/>
    <x v="0"/>
    <x v="0"/>
    <x v="14"/>
    <x v="0"/>
    <x v="0"/>
    <x v="0"/>
    <x v="0"/>
    <x v="0"/>
    <x v="0"/>
  </r>
  <r>
    <x v="0"/>
    <x v="10"/>
    <x v="6"/>
    <x v="11"/>
    <x v="0"/>
    <x v="0"/>
    <x v="0"/>
    <x v="1"/>
    <x v="1"/>
    <x v="1"/>
    <x v="1"/>
    <x v="0"/>
    <x v="64"/>
    <x v="4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0"/>
    <x v="3"/>
    <x v="12"/>
    <x v="0"/>
    <x v="0"/>
    <x v="0"/>
    <x v="2"/>
    <x v="2"/>
    <x v="2"/>
    <x v="2"/>
    <x v="0"/>
    <x v="109"/>
    <x v="67"/>
    <x v="0"/>
    <x v="93"/>
    <x v="97"/>
    <x v="7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0"/>
    <x v="3"/>
    <x v="13"/>
    <x v="0"/>
    <x v="0"/>
    <x v="0"/>
    <x v="2"/>
    <x v="2"/>
    <x v="2"/>
    <x v="2"/>
    <x v="0"/>
    <x v="64"/>
    <x v="11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0"/>
    <x v="3"/>
    <x v="26"/>
    <x v="0"/>
    <x v="0"/>
    <x v="0"/>
    <x v="2"/>
    <x v="2"/>
    <x v="2"/>
    <x v="2"/>
    <x v="0"/>
    <x v="64"/>
    <x v="4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0"/>
    <x v="3"/>
    <x v="4"/>
    <x v="0"/>
    <x v="0"/>
    <x v="0"/>
    <x v="2"/>
    <x v="2"/>
    <x v="2"/>
    <x v="2"/>
    <x v="0"/>
    <x v="110"/>
    <x v="115"/>
    <x v="7"/>
    <x v="94"/>
    <x v="98"/>
    <x v="11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</r>
  <r>
    <x v="0"/>
    <x v="10"/>
    <x v="15"/>
    <x v="27"/>
    <x v="0"/>
    <x v="0"/>
    <x v="0"/>
    <x v="2"/>
    <x v="2"/>
    <x v="2"/>
    <x v="2"/>
    <x v="0"/>
    <x v="64"/>
    <x v="52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0"/>
    <x v="7"/>
    <x v="14"/>
    <x v="0"/>
    <x v="0"/>
    <x v="0"/>
    <x v="2"/>
    <x v="2"/>
    <x v="2"/>
    <x v="2"/>
    <x v="0"/>
    <x v="64"/>
    <x v="11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0"/>
    <x v="10"/>
    <x v="17"/>
    <x v="0"/>
    <x v="0"/>
    <x v="0"/>
    <x v="2"/>
    <x v="2"/>
    <x v="2"/>
    <x v="2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1"/>
    <x v="10"/>
    <x v="4"/>
    <x v="5"/>
    <x v="1"/>
    <x v="1"/>
    <x v="1"/>
    <x v="3"/>
    <x v="3"/>
    <x v="3"/>
    <x v="3"/>
    <x v="0"/>
    <x v="64"/>
    <x v="11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10"/>
    <x v="13"/>
    <x v="12"/>
    <x v="0"/>
    <x v="0"/>
    <x v="0"/>
  </r>
  <r>
    <x v="0"/>
    <x v="11"/>
    <x v="8"/>
    <x v="15"/>
    <x v="0"/>
    <x v="0"/>
    <x v="0"/>
    <x v="5"/>
    <x v="5"/>
    <x v="5"/>
    <x v="5"/>
    <x v="0"/>
    <x v="64"/>
    <x v="4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13"/>
    <x v="20"/>
    <x v="0"/>
    <x v="0"/>
    <x v="0"/>
    <x v="5"/>
    <x v="5"/>
    <x v="5"/>
    <x v="5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9"/>
    <x v="16"/>
    <x v="0"/>
    <x v="0"/>
    <x v="0"/>
    <x v="5"/>
    <x v="5"/>
    <x v="5"/>
    <x v="5"/>
    <x v="0"/>
    <x v="111"/>
    <x v="73"/>
    <x v="0"/>
    <x v="95"/>
    <x v="99"/>
    <x v="11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0"/>
    <x v="0"/>
    <x v="0"/>
    <x v="0"/>
    <x v="0"/>
    <x v="0"/>
    <x v="0"/>
    <x v="0"/>
    <x v="0"/>
    <x v="0"/>
    <x v="64"/>
    <x v="9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0"/>
    <x v="6"/>
    <x v="0"/>
    <x v="0"/>
    <x v="0"/>
    <x v="0"/>
    <x v="0"/>
    <x v="0"/>
    <x v="0"/>
    <x v="0"/>
    <x v="64"/>
    <x v="5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0"/>
    <x v="7"/>
    <x v="0"/>
    <x v="0"/>
    <x v="0"/>
    <x v="0"/>
    <x v="0"/>
    <x v="0"/>
    <x v="0"/>
    <x v="0"/>
    <x v="64"/>
    <x v="7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0"/>
    <x v="1"/>
    <x v="0"/>
    <x v="0"/>
    <x v="0"/>
    <x v="0"/>
    <x v="0"/>
    <x v="0"/>
    <x v="0"/>
    <x v="0"/>
    <x v="12"/>
    <x v="118"/>
    <x v="1"/>
    <x v="96"/>
    <x v="11"/>
    <x v="11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14"/>
    <x v="21"/>
    <x v="0"/>
    <x v="0"/>
    <x v="0"/>
    <x v="0"/>
    <x v="0"/>
    <x v="0"/>
    <x v="0"/>
    <x v="0"/>
    <x v="64"/>
    <x v="2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1"/>
    <x v="2"/>
    <x v="0"/>
    <x v="0"/>
    <x v="0"/>
    <x v="0"/>
    <x v="0"/>
    <x v="0"/>
    <x v="0"/>
    <x v="0"/>
    <x v="64"/>
    <x v="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11"/>
    <x v="18"/>
    <x v="0"/>
    <x v="0"/>
    <x v="0"/>
    <x v="0"/>
    <x v="0"/>
    <x v="0"/>
    <x v="0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5"/>
    <x v="29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5"/>
    <x v="8"/>
    <x v="0"/>
    <x v="0"/>
    <x v="0"/>
    <x v="4"/>
    <x v="4"/>
    <x v="4"/>
    <x v="4"/>
    <x v="0"/>
    <x v="59"/>
    <x v="80"/>
    <x v="0"/>
    <x v="97"/>
    <x v="56"/>
    <x v="1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5"/>
    <x v="9"/>
    <x v="0"/>
    <x v="0"/>
    <x v="0"/>
    <x v="4"/>
    <x v="4"/>
    <x v="4"/>
    <x v="4"/>
    <x v="0"/>
    <x v="112"/>
    <x v="119"/>
    <x v="0"/>
    <x v="98"/>
    <x v="49"/>
    <x v="11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5"/>
    <x v="23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5"/>
    <x v="10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5"/>
    <x v="24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5"/>
    <x v="25"/>
    <x v="0"/>
    <x v="0"/>
    <x v="0"/>
    <x v="4"/>
    <x v="4"/>
    <x v="4"/>
    <x v="4"/>
    <x v="0"/>
    <x v="64"/>
    <x v="0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2"/>
    <x v="3"/>
    <x v="0"/>
    <x v="0"/>
    <x v="0"/>
    <x v="1"/>
    <x v="1"/>
    <x v="1"/>
    <x v="1"/>
    <x v="0"/>
    <x v="113"/>
    <x v="120"/>
    <x v="41"/>
    <x v="99"/>
    <x v="100"/>
    <x v="115"/>
    <x v="0"/>
    <x v="0"/>
    <x v="0"/>
    <x v="0"/>
    <x v="0"/>
    <x v="0"/>
    <x v="0"/>
    <x v="0"/>
    <x v="0"/>
    <x v="0"/>
    <x v="0"/>
    <x v="2"/>
    <x v="17"/>
    <x v="23"/>
    <x v="3"/>
    <x v="0"/>
    <x v="0"/>
    <x v="15"/>
    <x v="0"/>
    <x v="0"/>
    <x v="0"/>
    <x v="0"/>
    <x v="0"/>
    <x v="0"/>
  </r>
  <r>
    <x v="0"/>
    <x v="11"/>
    <x v="6"/>
    <x v="11"/>
    <x v="0"/>
    <x v="0"/>
    <x v="0"/>
    <x v="1"/>
    <x v="1"/>
    <x v="1"/>
    <x v="1"/>
    <x v="0"/>
    <x v="64"/>
    <x v="7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3"/>
    <x v="12"/>
    <x v="0"/>
    <x v="0"/>
    <x v="0"/>
    <x v="2"/>
    <x v="2"/>
    <x v="2"/>
    <x v="2"/>
    <x v="0"/>
    <x v="64"/>
    <x v="62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3"/>
    <x v="13"/>
    <x v="0"/>
    <x v="0"/>
    <x v="0"/>
    <x v="2"/>
    <x v="2"/>
    <x v="2"/>
    <x v="2"/>
    <x v="0"/>
    <x v="64"/>
    <x v="2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3"/>
    <x v="26"/>
    <x v="0"/>
    <x v="0"/>
    <x v="0"/>
    <x v="2"/>
    <x v="2"/>
    <x v="2"/>
    <x v="2"/>
    <x v="0"/>
    <x v="64"/>
    <x v="4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1"/>
    <x v="3"/>
    <x v="4"/>
    <x v="0"/>
    <x v="0"/>
    <x v="0"/>
    <x v="2"/>
    <x v="2"/>
    <x v="2"/>
    <x v="2"/>
    <x v="0"/>
    <x v="15"/>
    <x v="121"/>
    <x v="7"/>
    <x v="97"/>
    <x v="101"/>
    <x v="116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11"/>
    <x v="15"/>
    <x v="27"/>
    <x v="0"/>
    <x v="0"/>
    <x v="0"/>
    <x v="2"/>
    <x v="2"/>
    <x v="2"/>
    <x v="2"/>
    <x v="0"/>
    <x v="114"/>
    <x v="46"/>
    <x v="0"/>
    <x v="45"/>
    <x v="102"/>
    <x v="117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1"/>
    <x v="7"/>
    <x v="14"/>
    <x v="0"/>
    <x v="0"/>
    <x v="0"/>
    <x v="2"/>
    <x v="2"/>
    <x v="2"/>
    <x v="2"/>
    <x v="0"/>
    <x v="115"/>
    <x v="48"/>
    <x v="1"/>
    <x v="47"/>
    <x v="103"/>
    <x v="118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11"/>
    <x v="10"/>
    <x v="17"/>
    <x v="0"/>
    <x v="0"/>
    <x v="0"/>
    <x v="2"/>
    <x v="2"/>
    <x v="2"/>
    <x v="2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2"/>
    <x v="11"/>
    <x v="12"/>
    <x v="19"/>
    <x v="1"/>
    <x v="1"/>
    <x v="2"/>
    <x v="6"/>
    <x v="6"/>
    <x v="6"/>
    <x v="6"/>
    <x v="0"/>
    <x v="116"/>
    <x v="122"/>
    <x v="42"/>
    <x v="100"/>
    <x v="104"/>
    <x v="119"/>
    <x v="9"/>
    <x v="1"/>
    <x v="3"/>
    <x v="4"/>
    <x v="1"/>
    <x v="12"/>
    <x v="17"/>
    <x v="11"/>
    <x v="16"/>
    <x v="0"/>
    <x v="0"/>
    <x v="0"/>
    <x v="0"/>
    <x v="4"/>
    <x v="0"/>
    <x v="0"/>
    <x v="0"/>
    <x v="0"/>
    <x v="4"/>
    <x v="7"/>
    <x v="6"/>
    <x v="2"/>
    <x v="17"/>
    <x v="13"/>
  </r>
  <r>
    <x v="1"/>
    <x v="11"/>
    <x v="4"/>
    <x v="5"/>
    <x v="1"/>
    <x v="1"/>
    <x v="1"/>
    <x v="3"/>
    <x v="3"/>
    <x v="3"/>
    <x v="3"/>
    <x v="0"/>
    <x v="117"/>
    <x v="123"/>
    <x v="43"/>
    <x v="101"/>
    <x v="105"/>
    <x v="120"/>
    <x v="3"/>
    <x v="3"/>
    <x v="2"/>
    <x v="1"/>
    <x v="1"/>
    <x v="2"/>
    <x v="18"/>
    <x v="12"/>
    <x v="10"/>
    <x v="1"/>
    <x v="0"/>
    <x v="0"/>
    <x v="0"/>
    <x v="4"/>
    <x v="0"/>
    <x v="0"/>
    <x v="0"/>
    <x v="0"/>
    <x v="11"/>
    <x v="12"/>
    <x v="13"/>
    <x v="2"/>
    <x v="18"/>
    <x v="14"/>
  </r>
  <r>
    <x v="2"/>
    <x v="11"/>
    <x v="12"/>
    <x v="30"/>
    <x v="2"/>
    <x v="1"/>
    <x v="2"/>
    <x v="7"/>
    <x v="7"/>
    <x v="7"/>
    <x v="7"/>
    <x v="0"/>
    <x v="118"/>
    <x v="124"/>
    <x v="44"/>
    <x v="16"/>
    <x v="106"/>
    <x v="121"/>
    <x v="2"/>
    <x v="0"/>
    <x v="1"/>
    <x v="2"/>
    <x v="0"/>
    <x v="1"/>
    <x v="19"/>
    <x v="1"/>
    <x v="17"/>
    <x v="0"/>
    <x v="0"/>
    <x v="0"/>
    <x v="0"/>
    <x v="4"/>
    <x v="0"/>
    <x v="0"/>
    <x v="0"/>
    <x v="0"/>
    <x v="6"/>
    <x v="3"/>
    <x v="5"/>
    <x v="0"/>
    <x v="19"/>
    <x v="0"/>
  </r>
  <r>
    <x v="0"/>
    <x v="12"/>
    <x v="8"/>
    <x v="15"/>
    <x v="0"/>
    <x v="0"/>
    <x v="0"/>
    <x v="5"/>
    <x v="5"/>
    <x v="5"/>
    <x v="5"/>
    <x v="0"/>
    <x v="64"/>
    <x v="12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13"/>
    <x v="20"/>
    <x v="0"/>
    <x v="0"/>
    <x v="0"/>
    <x v="5"/>
    <x v="5"/>
    <x v="5"/>
    <x v="5"/>
    <x v="0"/>
    <x v="119"/>
    <x v="52"/>
    <x v="0"/>
    <x v="50"/>
    <x v="107"/>
    <x v="1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2"/>
    <x v="9"/>
    <x v="16"/>
    <x v="0"/>
    <x v="0"/>
    <x v="0"/>
    <x v="5"/>
    <x v="5"/>
    <x v="5"/>
    <x v="5"/>
    <x v="0"/>
    <x v="64"/>
    <x v="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0"/>
    <x v="0"/>
    <x v="0"/>
    <x v="0"/>
    <x v="0"/>
    <x v="0"/>
    <x v="0"/>
    <x v="0"/>
    <x v="0"/>
    <x v="0"/>
    <x v="64"/>
    <x v="12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0"/>
    <x v="6"/>
    <x v="0"/>
    <x v="0"/>
    <x v="0"/>
    <x v="0"/>
    <x v="0"/>
    <x v="0"/>
    <x v="0"/>
    <x v="0"/>
    <x v="120"/>
    <x v="39"/>
    <x v="0"/>
    <x v="38"/>
    <x v="108"/>
    <x v="12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2"/>
    <x v="0"/>
    <x v="7"/>
    <x v="0"/>
    <x v="0"/>
    <x v="0"/>
    <x v="0"/>
    <x v="0"/>
    <x v="0"/>
    <x v="0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0"/>
    <x v="1"/>
    <x v="0"/>
    <x v="0"/>
    <x v="0"/>
    <x v="0"/>
    <x v="0"/>
    <x v="0"/>
    <x v="0"/>
    <x v="0"/>
    <x v="121"/>
    <x v="127"/>
    <x v="1"/>
    <x v="102"/>
    <x v="109"/>
    <x v="124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12"/>
    <x v="14"/>
    <x v="21"/>
    <x v="0"/>
    <x v="0"/>
    <x v="0"/>
    <x v="0"/>
    <x v="0"/>
    <x v="0"/>
    <x v="0"/>
    <x v="0"/>
    <x v="64"/>
    <x v="1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1"/>
    <x v="2"/>
    <x v="0"/>
    <x v="0"/>
    <x v="0"/>
    <x v="0"/>
    <x v="0"/>
    <x v="0"/>
    <x v="0"/>
    <x v="0"/>
    <x v="122"/>
    <x v="128"/>
    <x v="9"/>
    <x v="103"/>
    <x v="34"/>
    <x v="125"/>
    <x v="0"/>
    <x v="0"/>
    <x v="0"/>
    <x v="0"/>
    <x v="0"/>
    <x v="0"/>
    <x v="0"/>
    <x v="0"/>
    <x v="0"/>
    <x v="0"/>
    <x v="0"/>
    <x v="0"/>
    <x v="0"/>
    <x v="9"/>
    <x v="0"/>
    <x v="0"/>
    <x v="0"/>
    <x v="0"/>
    <x v="0"/>
    <x v="0"/>
    <x v="0"/>
    <x v="0"/>
    <x v="0"/>
    <x v="0"/>
  </r>
  <r>
    <x v="0"/>
    <x v="12"/>
    <x v="11"/>
    <x v="18"/>
    <x v="0"/>
    <x v="0"/>
    <x v="0"/>
    <x v="0"/>
    <x v="0"/>
    <x v="0"/>
    <x v="0"/>
    <x v="0"/>
    <x v="64"/>
    <x v="6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5"/>
    <x v="29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5"/>
    <x v="8"/>
    <x v="0"/>
    <x v="0"/>
    <x v="0"/>
    <x v="4"/>
    <x v="4"/>
    <x v="4"/>
    <x v="4"/>
    <x v="0"/>
    <x v="64"/>
    <x v="70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5"/>
    <x v="9"/>
    <x v="0"/>
    <x v="0"/>
    <x v="0"/>
    <x v="4"/>
    <x v="4"/>
    <x v="4"/>
    <x v="4"/>
    <x v="0"/>
    <x v="64"/>
    <x v="2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5"/>
    <x v="23"/>
    <x v="0"/>
    <x v="0"/>
    <x v="0"/>
    <x v="4"/>
    <x v="4"/>
    <x v="4"/>
    <x v="4"/>
    <x v="0"/>
    <x v="64"/>
    <x v="0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5"/>
    <x v="10"/>
    <x v="0"/>
    <x v="0"/>
    <x v="0"/>
    <x v="4"/>
    <x v="4"/>
    <x v="4"/>
    <x v="4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5"/>
    <x v="28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5"/>
    <x v="24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5"/>
    <x v="25"/>
    <x v="0"/>
    <x v="0"/>
    <x v="0"/>
    <x v="4"/>
    <x v="4"/>
    <x v="4"/>
    <x v="4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2"/>
    <x v="3"/>
    <x v="0"/>
    <x v="0"/>
    <x v="0"/>
    <x v="1"/>
    <x v="1"/>
    <x v="1"/>
    <x v="1"/>
    <x v="0"/>
    <x v="123"/>
    <x v="129"/>
    <x v="45"/>
    <x v="104"/>
    <x v="110"/>
    <x v="126"/>
    <x v="0"/>
    <x v="0"/>
    <x v="0"/>
    <x v="0"/>
    <x v="0"/>
    <x v="0"/>
    <x v="0"/>
    <x v="0"/>
    <x v="0"/>
    <x v="0"/>
    <x v="0"/>
    <x v="1"/>
    <x v="18"/>
    <x v="24"/>
    <x v="10"/>
    <x v="0"/>
    <x v="0"/>
    <x v="16"/>
    <x v="0"/>
    <x v="0"/>
    <x v="0"/>
    <x v="0"/>
    <x v="0"/>
    <x v="0"/>
  </r>
  <r>
    <x v="0"/>
    <x v="12"/>
    <x v="6"/>
    <x v="11"/>
    <x v="0"/>
    <x v="0"/>
    <x v="0"/>
    <x v="1"/>
    <x v="1"/>
    <x v="1"/>
    <x v="1"/>
    <x v="0"/>
    <x v="64"/>
    <x v="5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3"/>
    <x v="12"/>
    <x v="0"/>
    <x v="0"/>
    <x v="0"/>
    <x v="2"/>
    <x v="2"/>
    <x v="2"/>
    <x v="2"/>
    <x v="0"/>
    <x v="124"/>
    <x v="41"/>
    <x v="0"/>
    <x v="39"/>
    <x v="111"/>
    <x v="12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2"/>
    <x v="3"/>
    <x v="13"/>
    <x v="0"/>
    <x v="0"/>
    <x v="0"/>
    <x v="2"/>
    <x v="2"/>
    <x v="2"/>
    <x v="2"/>
    <x v="0"/>
    <x v="64"/>
    <x v="2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3"/>
    <x v="26"/>
    <x v="0"/>
    <x v="0"/>
    <x v="0"/>
    <x v="2"/>
    <x v="2"/>
    <x v="2"/>
    <x v="2"/>
    <x v="0"/>
    <x v="64"/>
    <x v="7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3"/>
    <x v="4"/>
    <x v="0"/>
    <x v="0"/>
    <x v="0"/>
    <x v="2"/>
    <x v="2"/>
    <x v="2"/>
    <x v="2"/>
    <x v="0"/>
    <x v="125"/>
    <x v="130"/>
    <x v="13"/>
    <x v="105"/>
    <x v="112"/>
    <x v="127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  <x v="0"/>
    <x v="0"/>
    <x v="0"/>
  </r>
  <r>
    <x v="0"/>
    <x v="12"/>
    <x v="15"/>
    <x v="27"/>
    <x v="0"/>
    <x v="0"/>
    <x v="0"/>
    <x v="2"/>
    <x v="2"/>
    <x v="2"/>
    <x v="2"/>
    <x v="0"/>
    <x v="64"/>
    <x v="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2"/>
    <x v="7"/>
    <x v="14"/>
    <x v="0"/>
    <x v="0"/>
    <x v="0"/>
    <x v="2"/>
    <x v="2"/>
    <x v="2"/>
    <x v="2"/>
    <x v="0"/>
    <x v="126"/>
    <x v="131"/>
    <x v="4"/>
    <x v="106"/>
    <x v="113"/>
    <x v="128"/>
    <x v="0"/>
    <x v="0"/>
    <x v="0"/>
    <x v="0"/>
    <x v="0"/>
    <x v="0"/>
    <x v="0"/>
    <x v="0"/>
    <x v="0"/>
    <x v="0"/>
    <x v="0"/>
    <x v="2"/>
    <x v="19"/>
    <x v="25"/>
    <x v="0"/>
    <x v="0"/>
    <x v="0"/>
    <x v="2"/>
    <x v="0"/>
    <x v="0"/>
    <x v="0"/>
    <x v="0"/>
    <x v="0"/>
    <x v="0"/>
  </r>
  <r>
    <x v="0"/>
    <x v="12"/>
    <x v="10"/>
    <x v="17"/>
    <x v="0"/>
    <x v="0"/>
    <x v="0"/>
    <x v="2"/>
    <x v="2"/>
    <x v="2"/>
    <x v="2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2"/>
    <x v="12"/>
    <x v="12"/>
    <x v="19"/>
    <x v="1"/>
    <x v="1"/>
    <x v="2"/>
    <x v="6"/>
    <x v="6"/>
    <x v="6"/>
    <x v="6"/>
    <x v="0"/>
    <x v="127"/>
    <x v="132"/>
    <x v="26"/>
    <x v="107"/>
    <x v="58"/>
    <x v="129"/>
    <x v="10"/>
    <x v="2"/>
    <x v="1"/>
    <x v="2"/>
    <x v="0"/>
    <x v="13"/>
    <x v="20"/>
    <x v="11"/>
    <x v="18"/>
    <x v="1"/>
    <x v="0"/>
    <x v="0"/>
    <x v="0"/>
    <x v="4"/>
    <x v="0"/>
    <x v="0"/>
    <x v="0"/>
    <x v="0"/>
    <x v="2"/>
    <x v="7"/>
    <x v="7"/>
    <x v="3"/>
    <x v="20"/>
    <x v="15"/>
  </r>
  <r>
    <x v="1"/>
    <x v="12"/>
    <x v="4"/>
    <x v="5"/>
    <x v="1"/>
    <x v="1"/>
    <x v="1"/>
    <x v="3"/>
    <x v="3"/>
    <x v="3"/>
    <x v="3"/>
    <x v="0"/>
    <x v="128"/>
    <x v="133"/>
    <x v="46"/>
    <x v="108"/>
    <x v="97"/>
    <x v="130"/>
    <x v="1"/>
    <x v="1"/>
    <x v="0"/>
    <x v="1"/>
    <x v="0"/>
    <x v="1"/>
    <x v="21"/>
    <x v="7"/>
    <x v="19"/>
    <x v="1"/>
    <x v="2"/>
    <x v="0"/>
    <x v="0"/>
    <x v="4"/>
    <x v="0"/>
    <x v="0"/>
    <x v="0"/>
    <x v="0"/>
    <x v="11"/>
    <x v="6"/>
    <x v="13"/>
    <x v="5"/>
    <x v="21"/>
    <x v="16"/>
  </r>
  <r>
    <x v="2"/>
    <x v="12"/>
    <x v="12"/>
    <x v="30"/>
    <x v="2"/>
    <x v="1"/>
    <x v="2"/>
    <x v="7"/>
    <x v="7"/>
    <x v="7"/>
    <x v="7"/>
    <x v="0"/>
    <x v="129"/>
    <x v="134"/>
    <x v="47"/>
    <x v="109"/>
    <x v="65"/>
    <x v="131"/>
    <x v="10"/>
    <x v="3"/>
    <x v="2"/>
    <x v="2"/>
    <x v="4"/>
    <x v="14"/>
    <x v="22"/>
    <x v="4"/>
    <x v="20"/>
    <x v="1"/>
    <x v="0"/>
    <x v="0"/>
    <x v="0"/>
    <x v="4"/>
    <x v="0"/>
    <x v="0"/>
    <x v="0"/>
    <x v="0"/>
    <x v="12"/>
    <x v="14"/>
    <x v="14"/>
    <x v="1"/>
    <x v="22"/>
    <x v="17"/>
  </r>
  <r>
    <x v="0"/>
    <x v="13"/>
    <x v="8"/>
    <x v="15"/>
    <x v="0"/>
    <x v="0"/>
    <x v="0"/>
    <x v="5"/>
    <x v="5"/>
    <x v="5"/>
    <x v="5"/>
    <x v="0"/>
    <x v="112"/>
    <x v="62"/>
    <x v="0"/>
    <x v="57"/>
    <x v="49"/>
    <x v="13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3"/>
    <x v="13"/>
    <x v="20"/>
    <x v="0"/>
    <x v="0"/>
    <x v="0"/>
    <x v="5"/>
    <x v="5"/>
    <x v="5"/>
    <x v="5"/>
    <x v="0"/>
    <x v="64"/>
    <x v="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9"/>
    <x v="16"/>
    <x v="0"/>
    <x v="0"/>
    <x v="0"/>
    <x v="5"/>
    <x v="5"/>
    <x v="5"/>
    <x v="5"/>
    <x v="0"/>
    <x v="64"/>
    <x v="6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0"/>
    <x v="0"/>
    <x v="0"/>
    <x v="0"/>
    <x v="0"/>
    <x v="0"/>
    <x v="0"/>
    <x v="0"/>
    <x v="0"/>
    <x v="0"/>
    <x v="64"/>
    <x v="6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0"/>
    <x v="6"/>
    <x v="0"/>
    <x v="0"/>
    <x v="0"/>
    <x v="0"/>
    <x v="0"/>
    <x v="0"/>
    <x v="0"/>
    <x v="0"/>
    <x v="64"/>
    <x v="4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0"/>
    <x v="7"/>
    <x v="0"/>
    <x v="0"/>
    <x v="0"/>
    <x v="0"/>
    <x v="0"/>
    <x v="0"/>
    <x v="0"/>
    <x v="0"/>
    <x v="64"/>
    <x v="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0"/>
    <x v="1"/>
    <x v="0"/>
    <x v="0"/>
    <x v="0"/>
    <x v="0"/>
    <x v="0"/>
    <x v="0"/>
    <x v="0"/>
    <x v="0"/>
    <x v="64"/>
    <x v="13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14"/>
    <x v="21"/>
    <x v="0"/>
    <x v="0"/>
    <x v="0"/>
    <x v="0"/>
    <x v="0"/>
    <x v="0"/>
    <x v="0"/>
    <x v="0"/>
    <x v="64"/>
    <x v="7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1"/>
    <x v="2"/>
    <x v="0"/>
    <x v="0"/>
    <x v="0"/>
    <x v="0"/>
    <x v="0"/>
    <x v="0"/>
    <x v="0"/>
    <x v="0"/>
    <x v="130"/>
    <x v="31"/>
    <x v="1"/>
    <x v="110"/>
    <x v="34"/>
    <x v="133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13"/>
    <x v="11"/>
    <x v="18"/>
    <x v="0"/>
    <x v="0"/>
    <x v="0"/>
    <x v="0"/>
    <x v="0"/>
    <x v="0"/>
    <x v="0"/>
    <x v="0"/>
    <x v="64"/>
    <x v="0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5"/>
    <x v="29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5"/>
    <x v="8"/>
    <x v="0"/>
    <x v="0"/>
    <x v="0"/>
    <x v="4"/>
    <x v="4"/>
    <x v="4"/>
    <x v="4"/>
    <x v="0"/>
    <x v="64"/>
    <x v="11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5"/>
    <x v="9"/>
    <x v="0"/>
    <x v="0"/>
    <x v="0"/>
    <x v="4"/>
    <x v="4"/>
    <x v="4"/>
    <x v="4"/>
    <x v="0"/>
    <x v="42"/>
    <x v="47"/>
    <x v="0"/>
    <x v="46"/>
    <x v="42"/>
    <x v="13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3"/>
    <x v="5"/>
    <x v="23"/>
    <x v="0"/>
    <x v="0"/>
    <x v="0"/>
    <x v="4"/>
    <x v="4"/>
    <x v="4"/>
    <x v="4"/>
    <x v="0"/>
    <x v="64"/>
    <x v="0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5"/>
    <x v="28"/>
    <x v="0"/>
    <x v="0"/>
    <x v="0"/>
    <x v="4"/>
    <x v="4"/>
    <x v="4"/>
    <x v="4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5"/>
    <x v="24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5"/>
    <x v="25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2"/>
    <x v="3"/>
    <x v="0"/>
    <x v="0"/>
    <x v="0"/>
    <x v="1"/>
    <x v="1"/>
    <x v="1"/>
    <x v="1"/>
    <x v="0"/>
    <x v="131"/>
    <x v="136"/>
    <x v="48"/>
    <x v="111"/>
    <x v="114"/>
    <x v="135"/>
    <x v="0"/>
    <x v="0"/>
    <x v="0"/>
    <x v="0"/>
    <x v="0"/>
    <x v="0"/>
    <x v="0"/>
    <x v="0"/>
    <x v="0"/>
    <x v="0"/>
    <x v="0"/>
    <x v="1"/>
    <x v="20"/>
    <x v="26"/>
    <x v="11"/>
    <x v="0"/>
    <x v="0"/>
    <x v="17"/>
    <x v="0"/>
    <x v="0"/>
    <x v="0"/>
    <x v="0"/>
    <x v="0"/>
    <x v="0"/>
  </r>
  <r>
    <x v="0"/>
    <x v="13"/>
    <x v="6"/>
    <x v="11"/>
    <x v="0"/>
    <x v="0"/>
    <x v="0"/>
    <x v="1"/>
    <x v="1"/>
    <x v="1"/>
    <x v="1"/>
    <x v="0"/>
    <x v="112"/>
    <x v="70"/>
    <x v="0"/>
    <x v="70"/>
    <x v="49"/>
    <x v="136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3"/>
    <x v="3"/>
    <x v="12"/>
    <x v="0"/>
    <x v="0"/>
    <x v="0"/>
    <x v="2"/>
    <x v="2"/>
    <x v="2"/>
    <x v="2"/>
    <x v="0"/>
    <x v="64"/>
    <x v="4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3"/>
    <x v="13"/>
    <x v="0"/>
    <x v="0"/>
    <x v="0"/>
    <x v="2"/>
    <x v="2"/>
    <x v="2"/>
    <x v="2"/>
    <x v="0"/>
    <x v="64"/>
    <x v="1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3"/>
    <x v="26"/>
    <x v="0"/>
    <x v="0"/>
    <x v="0"/>
    <x v="2"/>
    <x v="2"/>
    <x v="2"/>
    <x v="2"/>
    <x v="0"/>
    <x v="64"/>
    <x v="7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3"/>
    <x v="4"/>
    <x v="0"/>
    <x v="0"/>
    <x v="0"/>
    <x v="2"/>
    <x v="2"/>
    <x v="2"/>
    <x v="2"/>
    <x v="0"/>
    <x v="132"/>
    <x v="137"/>
    <x v="5"/>
    <x v="112"/>
    <x v="115"/>
    <x v="137"/>
    <x v="0"/>
    <x v="0"/>
    <x v="0"/>
    <x v="0"/>
    <x v="0"/>
    <x v="0"/>
    <x v="0"/>
    <x v="0"/>
    <x v="0"/>
    <x v="0"/>
    <x v="0"/>
    <x v="0"/>
    <x v="0"/>
    <x v="11"/>
    <x v="1"/>
    <x v="0"/>
    <x v="0"/>
    <x v="0"/>
    <x v="0"/>
    <x v="0"/>
    <x v="0"/>
    <x v="0"/>
    <x v="0"/>
    <x v="0"/>
  </r>
  <r>
    <x v="0"/>
    <x v="13"/>
    <x v="15"/>
    <x v="27"/>
    <x v="0"/>
    <x v="0"/>
    <x v="0"/>
    <x v="2"/>
    <x v="2"/>
    <x v="2"/>
    <x v="2"/>
    <x v="0"/>
    <x v="64"/>
    <x v="9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3"/>
    <x v="7"/>
    <x v="14"/>
    <x v="0"/>
    <x v="0"/>
    <x v="0"/>
    <x v="2"/>
    <x v="2"/>
    <x v="2"/>
    <x v="2"/>
    <x v="0"/>
    <x v="133"/>
    <x v="138"/>
    <x v="7"/>
    <x v="113"/>
    <x v="116"/>
    <x v="138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13"/>
    <x v="10"/>
    <x v="17"/>
    <x v="0"/>
    <x v="0"/>
    <x v="0"/>
    <x v="2"/>
    <x v="2"/>
    <x v="2"/>
    <x v="2"/>
    <x v="0"/>
    <x v="64"/>
    <x v="1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2"/>
    <x v="13"/>
    <x v="12"/>
    <x v="19"/>
    <x v="1"/>
    <x v="1"/>
    <x v="2"/>
    <x v="6"/>
    <x v="6"/>
    <x v="6"/>
    <x v="6"/>
    <x v="0"/>
    <x v="134"/>
    <x v="139"/>
    <x v="49"/>
    <x v="114"/>
    <x v="58"/>
    <x v="139"/>
    <x v="11"/>
    <x v="1"/>
    <x v="2"/>
    <x v="2"/>
    <x v="1"/>
    <x v="15"/>
    <x v="23"/>
    <x v="7"/>
    <x v="21"/>
    <x v="4"/>
    <x v="0"/>
    <x v="0"/>
    <x v="0"/>
    <x v="4"/>
    <x v="0"/>
    <x v="0"/>
    <x v="0"/>
    <x v="0"/>
    <x v="8"/>
    <x v="11"/>
    <x v="10"/>
    <x v="3"/>
    <x v="23"/>
    <x v="18"/>
  </r>
  <r>
    <x v="1"/>
    <x v="13"/>
    <x v="4"/>
    <x v="5"/>
    <x v="1"/>
    <x v="1"/>
    <x v="1"/>
    <x v="3"/>
    <x v="3"/>
    <x v="3"/>
    <x v="3"/>
    <x v="0"/>
    <x v="135"/>
    <x v="140"/>
    <x v="50"/>
    <x v="52"/>
    <x v="97"/>
    <x v="140"/>
    <x v="12"/>
    <x v="4"/>
    <x v="3"/>
    <x v="0"/>
    <x v="1"/>
    <x v="12"/>
    <x v="24"/>
    <x v="2"/>
    <x v="22"/>
    <x v="3"/>
    <x v="0"/>
    <x v="0"/>
    <x v="0"/>
    <x v="4"/>
    <x v="0"/>
    <x v="0"/>
    <x v="0"/>
    <x v="0"/>
    <x v="2"/>
    <x v="15"/>
    <x v="7"/>
    <x v="3"/>
    <x v="24"/>
    <x v="19"/>
  </r>
  <r>
    <x v="2"/>
    <x v="13"/>
    <x v="12"/>
    <x v="30"/>
    <x v="2"/>
    <x v="1"/>
    <x v="2"/>
    <x v="7"/>
    <x v="7"/>
    <x v="7"/>
    <x v="7"/>
    <x v="0"/>
    <x v="136"/>
    <x v="141"/>
    <x v="51"/>
    <x v="115"/>
    <x v="107"/>
    <x v="141"/>
    <x v="3"/>
    <x v="2"/>
    <x v="1"/>
    <x v="2"/>
    <x v="4"/>
    <x v="13"/>
    <x v="25"/>
    <x v="1"/>
    <x v="23"/>
    <x v="1"/>
    <x v="0"/>
    <x v="0"/>
    <x v="0"/>
    <x v="4"/>
    <x v="0"/>
    <x v="0"/>
    <x v="0"/>
    <x v="0"/>
    <x v="1"/>
    <x v="16"/>
    <x v="15"/>
    <x v="3"/>
    <x v="25"/>
    <x v="20"/>
  </r>
  <r>
    <x v="0"/>
    <x v="14"/>
    <x v="8"/>
    <x v="15"/>
    <x v="0"/>
    <x v="0"/>
    <x v="0"/>
    <x v="5"/>
    <x v="5"/>
    <x v="5"/>
    <x v="5"/>
    <x v="0"/>
    <x v="64"/>
    <x v="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13"/>
    <x v="20"/>
    <x v="0"/>
    <x v="0"/>
    <x v="0"/>
    <x v="5"/>
    <x v="5"/>
    <x v="5"/>
    <x v="5"/>
    <x v="0"/>
    <x v="64"/>
    <x v="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9"/>
    <x v="16"/>
    <x v="0"/>
    <x v="0"/>
    <x v="0"/>
    <x v="5"/>
    <x v="5"/>
    <x v="5"/>
    <x v="5"/>
    <x v="0"/>
    <x v="64"/>
    <x v="7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0"/>
    <x v="0"/>
    <x v="0"/>
    <x v="0"/>
    <x v="0"/>
    <x v="0"/>
    <x v="0"/>
    <x v="0"/>
    <x v="0"/>
    <x v="0"/>
    <x v="64"/>
    <x v="7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0"/>
    <x v="6"/>
    <x v="0"/>
    <x v="0"/>
    <x v="0"/>
    <x v="0"/>
    <x v="0"/>
    <x v="0"/>
    <x v="0"/>
    <x v="0"/>
    <x v="64"/>
    <x v="142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0"/>
    <x v="7"/>
    <x v="0"/>
    <x v="0"/>
    <x v="0"/>
    <x v="0"/>
    <x v="0"/>
    <x v="0"/>
    <x v="0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0"/>
    <x v="1"/>
    <x v="0"/>
    <x v="0"/>
    <x v="0"/>
    <x v="0"/>
    <x v="0"/>
    <x v="0"/>
    <x v="0"/>
    <x v="0"/>
    <x v="64"/>
    <x v="4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14"/>
    <x v="21"/>
    <x v="0"/>
    <x v="0"/>
    <x v="0"/>
    <x v="0"/>
    <x v="0"/>
    <x v="0"/>
    <x v="0"/>
    <x v="0"/>
    <x v="64"/>
    <x v="6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1"/>
    <x v="2"/>
    <x v="0"/>
    <x v="0"/>
    <x v="0"/>
    <x v="0"/>
    <x v="0"/>
    <x v="0"/>
    <x v="0"/>
    <x v="0"/>
    <x v="137"/>
    <x v="143"/>
    <x v="7"/>
    <x v="12"/>
    <x v="117"/>
    <x v="142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</r>
  <r>
    <x v="0"/>
    <x v="14"/>
    <x v="11"/>
    <x v="18"/>
    <x v="0"/>
    <x v="0"/>
    <x v="0"/>
    <x v="0"/>
    <x v="0"/>
    <x v="0"/>
    <x v="0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5"/>
    <x v="8"/>
    <x v="0"/>
    <x v="0"/>
    <x v="0"/>
    <x v="4"/>
    <x v="4"/>
    <x v="4"/>
    <x v="4"/>
    <x v="0"/>
    <x v="64"/>
    <x v="4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5"/>
    <x v="9"/>
    <x v="0"/>
    <x v="0"/>
    <x v="0"/>
    <x v="4"/>
    <x v="4"/>
    <x v="4"/>
    <x v="4"/>
    <x v="0"/>
    <x v="64"/>
    <x v="12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5"/>
    <x v="23"/>
    <x v="0"/>
    <x v="0"/>
    <x v="0"/>
    <x v="4"/>
    <x v="4"/>
    <x v="4"/>
    <x v="4"/>
    <x v="0"/>
    <x v="64"/>
    <x v="4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5"/>
    <x v="10"/>
    <x v="0"/>
    <x v="0"/>
    <x v="0"/>
    <x v="4"/>
    <x v="4"/>
    <x v="4"/>
    <x v="4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5"/>
    <x v="28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5"/>
    <x v="25"/>
    <x v="0"/>
    <x v="0"/>
    <x v="0"/>
    <x v="4"/>
    <x v="4"/>
    <x v="4"/>
    <x v="4"/>
    <x v="0"/>
    <x v="64"/>
    <x v="7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2"/>
    <x v="3"/>
    <x v="0"/>
    <x v="0"/>
    <x v="0"/>
    <x v="1"/>
    <x v="1"/>
    <x v="1"/>
    <x v="1"/>
    <x v="0"/>
    <x v="138"/>
    <x v="144"/>
    <x v="48"/>
    <x v="116"/>
    <x v="118"/>
    <x v="143"/>
    <x v="0"/>
    <x v="0"/>
    <x v="0"/>
    <x v="0"/>
    <x v="0"/>
    <x v="0"/>
    <x v="0"/>
    <x v="0"/>
    <x v="0"/>
    <x v="0"/>
    <x v="0"/>
    <x v="2"/>
    <x v="21"/>
    <x v="27"/>
    <x v="10"/>
    <x v="0"/>
    <x v="0"/>
    <x v="18"/>
    <x v="0"/>
    <x v="0"/>
    <x v="0"/>
    <x v="0"/>
    <x v="0"/>
    <x v="0"/>
  </r>
  <r>
    <x v="0"/>
    <x v="14"/>
    <x v="6"/>
    <x v="11"/>
    <x v="0"/>
    <x v="0"/>
    <x v="0"/>
    <x v="1"/>
    <x v="1"/>
    <x v="1"/>
    <x v="1"/>
    <x v="0"/>
    <x v="64"/>
    <x v="4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3"/>
    <x v="12"/>
    <x v="0"/>
    <x v="0"/>
    <x v="0"/>
    <x v="2"/>
    <x v="2"/>
    <x v="2"/>
    <x v="2"/>
    <x v="0"/>
    <x v="64"/>
    <x v="1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3"/>
    <x v="13"/>
    <x v="0"/>
    <x v="0"/>
    <x v="0"/>
    <x v="2"/>
    <x v="2"/>
    <x v="2"/>
    <x v="2"/>
    <x v="0"/>
    <x v="64"/>
    <x v="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3"/>
    <x v="26"/>
    <x v="0"/>
    <x v="0"/>
    <x v="0"/>
    <x v="2"/>
    <x v="2"/>
    <x v="2"/>
    <x v="2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3"/>
    <x v="4"/>
    <x v="0"/>
    <x v="0"/>
    <x v="0"/>
    <x v="2"/>
    <x v="2"/>
    <x v="2"/>
    <x v="2"/>
    <x v="0"/>
    <x v="139"/>
    <x v="145"/>
    <x v="1"/>
    <x v="117"/>
    <x v="119"/>
    <x v="144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14"/>
    <x v="15"/>
    <x v="27"/>
    <x v="0"/>
    <x v="0"/>
    <x v="0"/>
    <x v="2"/>
    <x v="2"/>
    <x v="2"/>
    <x v="2"/>
    <x v="0"/>
    <x v="64"/>
    <x v="0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7"/>
    <x v="14"/>
    <x v="0"/>
    <x v="0"/>
    <x v="0"/>
    <x v="2"/>
    <x v="2"/>
    <x v="2"/>
    <x v="2"/>
    <x v="0"/>
    <x v="140"/>
    <x v="146"/>
    <x v="0"/>
    <x v="118"/>
    <x v="120"/>
    <x v="14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4"/>
    <x v="10"/>
    <x v="17"/>
    <x v="0"/>
    <x v="0"/>
    <x v="0"/>
    <x v="2"/>
    <x v="2"/>
    <x v="2"/>
    <x v="2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2"/>
    <x v="14"/>
    <x v="12"/>
    <x v="19"/>
    <x v="1"/>
    <x v="1"/>
    <x v="2"/>
    <x v="6"/>
    <x v="6"/>
    <x v="6"/>
    <x v="6"/>
    <x v="0"/>
    <x v="141"/>
    <x v="147"/>
    <x v="52"/>
    <x v="119"/>
    <x v="97"/>
    <x v="146"/>
    <x v="13"/>
    <x v="2"/>
    <x v="0"/>
    <x v="4"/>
    <x v="1"/>
    <x v="16"/>
    <x v="26"/>
    <x v="13"/>
    <x v="24"/>
    <x v="3"/>
    <x v="0"/>
    <x v="0"/>
    <x v="0"/>
    <x v="4"/>
    <x v="0"/>
    <x v="0"/>
    <x v="0"/>
    <x v="0"/>
    <x v="7"/>
    <x v="8"/>
    <x v="9"/>
    <x v="2"/>
    <x v="26"/>
    <x v="21"/>
  </r>
  <r>
    <x v="1"/>
    <x v="14"/>
    <x v="4"/>
    <x v="5"/>
    <x v="1"/>
    <x v="1"/>
    <x v="1"/>
    <x v="3"/>
    <x v="3"/>
    <x v="3"/>
    <x v="3"/>
    <x v="0"/>
    <x v="142"/>
    <x v="148"/>
    <x v="53"/>
    <x v="120"/>
    <x v="49"/>
    <x v="147"/>
    <x v="11"/>
    <x v="3"/>
    <x v="3"/>
    <x v="1"/>
    <x v="0"/>
    <x v="17"/>
    <x v="27"/>
    <x v="7"/>
    <x v="23"/>
    <x v="1"/>
    <x v="0"/>
    <x v="0"/>
    <x v="0"/>
    <x v="4"/>
    <x v="0"/>
    <x v="0"/>
    <x v="0"/>
    <x v="0"/>
    <x v="13"/>
    <x v="17"/>
    <x v="6"/>
    <x v="2"/>
    <x v="27"/>
    <x v="22"/>
  </r>
  <r>
    <x v="2"/>
    <x v="14"/>
    <x v="12"/>
    <x v="30"/>
    <x v="2"/>
    <x v="1"/>
    <x v="2"/>
    <x v="7"/>
    <x v="7"/>
    <x v="7"/>
    <x v="7"/>
    <x v="0"/>
    <x v="143"/>
    <x v="149"/>
    <x v="54"/>
    <x v="121"/>
    <x v="107"/>
    <x v="148"/>
    <x v="3"/>
    <x v="2"/>
    <x v="1"/>
    <x v="1"/>
    <x v="0"/>
    <x v="9"/>
    <x v="28"/>
    <x v="3"/>
    <x v="25"/>
    <x v="0"/>
    <x v="0"/>
    <x v="0"/>
    <x v="0"/>
    <x v="4"/>
    <x v="0"/>
    <x v="0"/>
    <x v="0"/>
    <x v="0"/>
    <x v="3"/>
    <x v="3"/>
    <x v="3"/>
    <x v="3"/>
    <x v="28"/>
    <x v="23"/>
  </r>
  <r>
    <x v="0"/>
    <x v="15"/>
    <x v="8"/>
    <x v="15"/>
    <x v="0"/>
    <x v="0"/>
    <x v="0"/>
    <x v="5"/>
    <x v="5"/>
    <x v="5"/>
    <x v="5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13"/>
    <x v="20"/>
    <x v="0"/>
    <x v="0"/>
    <x v="0"/>
    <x v="5"/>
    <x v="5"/>
    <x v="5"/>
    <x v="5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9"/>
    <x v="16"/>
    <x v="0"/>
    <x v="0"/>
    <x v="0"/>
    <x v="5"/>
    <x v="5"/>
    <x v="5"/>
    <x v="5"/>
    <x v="0"/>
    <x v="64"/>
    <x v="7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0"/>
    <x v="0"/>
    <x v="0"/>
    <x v="0"/>
    <x v="0"/>
    <x v="0"/>
    <x v="0"/>
    <x v="0"/>
    <x v="0"/>
    <x v="0"/>
    <x v="64"/>
    <x v="1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0"/>
    <x v="6"/>
    <x v="0"/>
    <x v="0"/>
    <x v="0"/>
    <x v="0"/>
    <x v="0"/>
    <x v="0"/>
    <x v="0"/>
    <x v="0"/>
    <x v="144"/>
    <x v="79"/>
    <x v="0"/>
    <x v="122"/>
    <x v="121"/>
    <x v="14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5"/>
    <x v="0"/>
    <x v="7"/>
    <x v="0"/>
    <x v="0"/>
    <x v="0"/>
    <x v="0"/>
    <x v="0"/>
    <x v="0"/>
    <x v="0"/>
    <x v="0"/>
    <x v="64"/>
    <x v="7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0"/>
    <x v="1"/>
    <x v="0"/>
    <x v="0"/>
    <x v="0"/>
    <x v="0"/>
    <x v="0"/>
    <x v="0"/>
    <x v="0"/>
    <x v="0"/>
    <x v="145"/>
    <x v="150"/>
    <x v="35"/>
    <x v="123"/>
    <x v="122"/>
    <x v="150"/>
    <x v="0"/>
    <x v="0"/>
    <x v="0"/>
    <x v="0"/>
    <x v="0"/>
    <x v="0"/>
    <x v="0"/>
    <x v="0"/>
    <x v="0"/>
    <x v="0"/>
    <x v="0"/>
    <x v="2"/>
    <x v="22"/>
    <x v="19"/>
    <x v="1"/>
    <x v="0"/>
    <x v="0"/>
    <x v="19"/>
    <x v="0"/>
    <x v="0"/>
    <x v="0"/>
    <x v="0"/>
    <x v="0"/>
    <x v="0"/>
  </r>
  <r>
    <x v="0"/>
    <x v="15"/>
    <x v="14"/>
    <x v="21"/>
    <x v="0"/>
    <x v="0"/>
    <x v="0"/>
    <x v="0"/>
    <x v="0"/>
    <x v="0"/>
    <x v="0"/>
    <x v="0"/>
    <x v="64"/>
    <x v="1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1"/>
    <x v="2"/>
    <x v="0"/>
    <x v="0"/>
    <x v="0"/>
    <x v="0"/>
    <x v="0"/>
    <x v="0"/>
    <x v="0"/>
    <x v="0"/>
    <x v="146"/>
    <x v="151"/>
    <x v="1"/>
    <x v="124"/>
    <x v="123"/>
    <x v="15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</r>
  <r>
    <x v="0"/>
    <x v="15"/>
    <x v="11"/>
    <x v="18"/>
    <x v="0"/>
    <x v="0"/>
    <x v="0"/>
    <x v="0"/>
    <x v="0"/>
    <x v="0"/>
    <x v="0"/>
    <x v="0"/>
    <x v="64"/>
    <x v="4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5"/>
    <x v="8"/>
    <x v="0"/>
    <x v="0"/>
    <x v="0"/>
    <x v="4"/>
    <x v="4"/>
    <x v="4"/>
    <x v="4"/>
    <x v="0"/>
    <x v="64"/>
    <x v="6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5"/>
    <x v="9"/>
    <x v="0"/>
    <x v="0"/>
    <x v="0"/>
    <x v="4"/>
    <x v="4"/>
    <x v="4"/>
    <x v="4"/>
    <x v="0"/>
    <x v="64"/>
    <x v="4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5"/>
    <x v="10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5"/>
    <x v="28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5"/>
    <x v="25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2"/>
    <x v="3"/>
    <x v="0"/>
    <x v="0"/>
    <x v="0"/>
    <x v="1"/>
    <x v="1"/>
    <x v="1"/>
    <x v="1"/>
    <x v="0"/>
    <x v="147"/>
    <x v="152"/>
    <x v="31"/>
    <x v="125"/>
    <x v="124"/>
    <x v="152"/>
    <x v="0"/>
    <x v="0"/>
    <x v="0"/>
    <x v="0"/>
    <x v="0"/>
    <x v="0"/>
    <x v="0"/>
    <x v="0"/>
    <x v="0"/>
    <x v="0"/>
    <x v="0"/>
    <x v="1"/>
    <x v="23"/>
    <x v="15"/>
    <x v="12"/>
    <x v="0"/>
    <x v="0"/>
    <x v="20"/>
    <x v="0"/>
    <x v="0"/>
    <x v="0"/>
    <x v="0"/>
    <x v="0"/>
    <x v="0"/>
  </r>
  <r>
    <x v="0"/>
    <x v="15"/>
    <x v="6"/>
    <x v="11"/>
    <x v="0"/>
    <x v="0"/>
    <x v="0"/>
    <x v="1"/>
    <x v="1"/>
    <x v="1"/>
    <x v="1"/>
    <x v="0"/>
    <x v="64"/>
    <x v="7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3"/>
    <x v="12"/>
    <x v="0"/>
    <x v="0"/>
    <x v="0"/>
    <x v="2"/>
    <x v="2"/>
    <x v="2"/>
    <x v="2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3"/>
    <x v="13"/>
    <x v="0"/>
    <x v="0"/>
    <x v="0"/>
    <x v="2"/>
    <x v="2"/>
    <x v="2"/>
    <x v="2"/>
    <x v="0"/>
    <x v="64"/>
    <x v="5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3"/>
    <x v="26"/>
    <x v="0"/>
    <x v="0"/>
    <x v="0"/>
    <x v="2"/>
    <x v="2"/>
    <x v="2"/>
    <x v="2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3"/>
    <x v="4"/>
    <x v="0"/>
    <x v="0"/>
    <x v="0"/>
    <x v="2"/>
    <x v="2"/>
    <x v="2"/>
    <x v="2"/>
    <x v="0"/>
    <x v="148"/>
    <x v="153"/>
    <x v="7"/>
    <x v="45"/>
    <x v="125"/>
    <x v="153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</r>
  <r>
    <x v="0"/>
    <x v="15"/>
    <x v="15"/>
    <x v="27"/>
    <x v="0"/>
    <x v="0"/>
    <x v="0"/>
    <x v="2"/>
    <x v="2"/>
    <x v="2"/>
    <x v="2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5"/>
    <x v="7"/>
    <x v="14"/>
    <x v="0"/>
    <x v="0"/>
    <x v="0"/>
    <x v="2"/>
    <x v="2"/>
    <x v="2"/>
    <x v="2"/>
    <x v="0"/>
    <x v="149"/>
    <x v="100"/>
    <x v="0"/>
    <x v="126"/>
    <x v="126"/>
    <x v="154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5"/>
    <x v="10"/>
    <x v="17"/>
    <x v="0"/>
    <x v="0"/>
    <x v="0"/>
    <x v="2"/>
    <x v="2"/>
    <x v="2"/>
    <x v="2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2"/>
    <x v="15"/>
    <x v="12"/>
    <x v="19"/>
    <x v="1"/>
    <x v="1"/>
    <x v="2"/>
    <x v="6"/>
    <x v="6"/>
    <x v="6"/>
    <x v="6"/>
    <x v="0"/>
    <x v="150"/>
    <x v="154"/>
    <x v="55"/>
    <x v="127"/>
    <x v="58"/>
    <x v="155"/>
    <x v="13"/>
    <x v="1"/>
    <x v="4"/>
    <x v="1"/>
    <x v="0"/>
    <x v="10"/>
    <x v="29"/>
    <x v="14"/>
    <x v="26"/>
    <x v="2"/>
    <x v="0"/>
    <x v="0"/>
    <x v="0"/>
    <x v="4"/>
    <x v="0"/>
    <x v="0"/>
    <x v="0"/>
    <x v="0"/>
    <x v="14"/>
    <x v="18"/>
    <x v="16"/>
    <x v="6"/>
    <x v="29"/>
    <x v="24"/>
  </r>
  <r>
    <x v="1"/>
    <x v="15"/>
    <x v="4"/>
    <x v="5"/>
    <x v="1"/>
    <x v="1"/>
    <x v="1"/>
    <x v="3"/>
    <x v="3"/>
    <x v="3"/>
    <x v="3"/>
    <x v="0"/>
    <x v="151"/>
    <x v="155"/>
    <x v="56"/>
    <x v="128"/>
    <x v="80"/>
    <x v="156"/>
    <x v="6"/>
    <x v="4"/>
    <x v="2"/>
    <x v="0"/>
    <x v="0"/>
    <x v="17"/>
    <x v="30"/>
    <x v="5"/>
    <x v="27"/>
    <x v="0"/>
    <x v="0"/>
    <x v="0"/>
    <x v="0"/>
    <x v="4"/>
    <x v="0"/>
    <x v="0"/>
    <x v="0"/>
    <x v="0"/>
    <x v="15"/>
    <x v="19"/>
    <x v="1"/>
    <x v="1"/>
    <x v="30"/>
    <x v="25"/>
  </r>
  <r>
    <x v="2"/>
    <x v="15"/>
    <x v="12"/>
    <x v="30"/>
    <x v="2"/>
    <x v="1"/>
    <x v="2"/>
    <x v="7"/>
    <x v="7"/>
    <x v="7"/>
    <x v="7"/>
    <x v="0"/>
    <x v="152"/>
    <x v="156"/>
    <x v="57"/>
    <x v="129"/>
    <x v="127"/>
    <x v="157"/>
    <x v="14"/>
    <x v="0"/>
    <x v="0"/>
    <x v="0"/>
    <x v="0"/>
    <x v="3"/>
    <x v="31"/>
    <x v="5"/>
    <x v="28"/>
    <x v="1"/>
    <x v="0"/>
    <x v="0"/>
    <x v="0"/>
    <x v="4"/>
    <x v="0"/>
    <x v="0"/>
    <x v="0"/>
    <x v="0"/>
    <x v="10"/>
    <x v="3"/>
    <x v="3"/>
    <x v="0"/>
    <x v="31"/>
    <x v="0"/>
  </r>
  <r>
    <x v="0"/>
    <x v="16"/>
    <x v="8"/>
    <x v="15"/>
    <x v="0"/>
    <x v="0"/>
    <x v="0"/>
    <x v="5"/>
    <x v="5"/>
    <x v="5"/>
    <x v="5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13"/>
    <x v="20"/>
    <x v="0"/>
    <x v="0"/>
    <x v="0"/>
    <x v="5"/>
    <x v="5"/>
    <x v="5"/>
    <x v="5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9"/>
    <x v="16"/>
    <x v="0"/>
    <x v="0"/>
    <x v="0"/>
    <x v="5"/>
    <x v="5"/>
    <x v="5"/>
    <x v="5"/>
    <x v="0"/>
    <x v="153"/>
    <x v="44"/>
    <x v="0"/>
    <x v="42"/>
    <x v="128"/>
    <x v="158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6"/>
    <x v="0"/>
    <x v="0"/>
    <x v="0"/>
    <x v="0"/>
    <x v="0"/>
    <x v="0"/>
    <x v="0"/>
    <x v="0"/>
    <x v="0"/>
    <x v="0"/>
    <x v="64"/>
    <x v="5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0"/>
    <x v="6"/>
    <x v="0"/>
    <x v="0"/>
    <x v="0"/>
    <x v="0"/>
    <x v="0"/>
    <x v="0"/>
    <x v="0"/>
    <x v="0"/>
    <x v="64"/>
    <x v="4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0"/>
    <x v="7"/>
    <x v="0"/>
    <x v="0"/>
    <x v="0"/>
    <x v="0"/>
    <x v="0"/>
    <x v="0"/>
    <x v="0"/>
    <x v="0"/>
    <x v="64"/>
    <x v="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0"/>
    <x v="1"/>
    <x v="0"/>
    <x v="0"/>
    <x v="0"/>
    <x v="0"/>
    <x v="0"/>
    <x v="0"/>
    <x v="0"/>
    <x v="0"/>
    <x v="154"/>
    <x v="84"/>
    <x v="7"/>
    <x v="130"/>
    <x v="30"/>
    <x v="159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</r>
  <r>
    <x v="0"/>
    <x v="16"/>
    <x v="14"/>
    <x v="21"/>
    <x v="0"/>
    <x v="0"/>
    <x v="0"/>
    <x v="0"/>
    <x v="0"/>
    <x v="0"/>
    <x v="0"/>
    <x v="0"/>
    <x v="155"/>
    <x v="70"/>
    <x v="0"/>
    <x v="70"/>
    <x v="129"/>
    <x v="16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</r>
  <r>
    <x v="0"/>
    <x v="16"/>
    <x v="1"/>
    <x v="2"/>
    <x v="0"/>
    <x v="0"/>
    <x v="0"/>
    <x v="0"/>
    <x v="0"/>
    <x v="0"/>
    <x v="0"/>
    <x v="0"/>
    <x v="156"/>
    <x v="157"/>
    <x v="35"/>
    <x v="65"/>
    <x v="130"/>
    <x v="161"/>
    <x v="0"/>
    <x v="0"/>
    <x v="0"/>
    <x v="0"/>
    <x v="0"/>
    <x v="0"/>
    <x v="0"/>
    <x v="0"/>
    <x v="0"/>
    <x v="0"/>
    <x v="0"/>
    <x v="2"/>
    <x v="24"/>
    <x v="19"/>
    <x v="3"/>
    <x v="0"/>
    <x v="0"/>
    <x v="19"/>
    <x v="0"/>
    <x v="0"/>
    <x v="0"/>
    <x v="0"/>
    <x v="0"/>
    <x v="0"/>
  </r>
  <r>
    <x v="0"/>
    <x v="16"/>
    <x v="11"/>
    <x v="18"/>
    <x v="0"/>
    <x v="0"/>
    <x v="0"/>
    <x v="0"/>
    <x v="0"/>
    <x v="0"/>
    <x v="0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5"/>
    <x v="8"/>
    <x v="0"/>
    <x v="0"/>
    <x v="0"/>
    <x v="4"/>
    <x v="4"/>
    <x v="4"/>
    <x v="4"/>
    <x v="0"/>
    <x v="157"/>
    <x v="24"/>
    <x v="0"/>
    <x v="24"/>
    <x v="64"/>
    <x v="11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6"/>
    <x v="5"/>
    <x v="9"/>
    <x v="0"/>
    <x v="0"/>
    <x v="0"/>
    <x v="4"/>
    <x v="4"/>
    <x v="4"/>
    <x v="4"/>
    <x v="0"/>
    <x v="64"/>
    <x v="6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5"/>
    <x v="23"/>
    <x v="0"/>
    <x v="0"/>
    <x v="0"/>
    <x v="4"/>
    <x v="4"/>
    <x v="4"/>
    <x v="4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5"/>
    <x v="10"/>
    <x v="0"/>
    <x v="0"/>
    <x v="0"/>
    <x v="4"/>
    <x v="4"/>
    <x v="4"/>
    <x v="4"/>
    <x v="0"/>
    <x v="158"/>
    <x v="13"/>
    <x v="0"/>
    <x v="13"/>
    <x v="131"/>
    <x v="16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6"/>
    <x v="5"/>
    <x v="28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5"/>
    <x v="24"/>
    <x v="0"/>
    <x v="0"/>
    <x v="0"/>
    <x v="4"/>
    <x v="4"/>
    <x v="4"/>
    <x v="4"/>
    <x v="0"/>
    <x v="64"/>
    <x v="1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5"/>
    <x v="25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2"/>
    <x v="3"/>
    <x v="0"/>
    <x v="0"/>
    <x v="0"/>
    <x v="1"/>
    <x v="1"/>
    <x v="1"/>
    <x v="1"/>
    <x v="0"/>
    <x v="159"/>
    <x v="158"/>
    <x v="58"/>
    <x v="131"/>
    <x v="132"/>
    <x v="163"/>
    <x v="0"/>
    <x v="0"/>
    <x v="0"/>
    <x v="0"/>
    <x v="0"/>
    <x v="0"/>
    <x v="0"/>
    <x v="0"/>
    <x v="0"/>
    <x v="0"/>
    <x v="0"/>
    <x v="2"/>
    <x v="25"/>
    <x v="28"/>
    <x v="12"/>
    <x v="0"/>
    <x v="0"/>
    <x v="21"/>
    <x v="0"/>
    <x v="0"/>
    <x v="0"/>
    <x v="0"/>
    <x v="0"/>
    <x v="0"/>
  </r>
  <r>
    <x v="0"/>
    <x v="16"/>
    <x v="6"/>
    <x v="11"/>
    <x v="0"/>
    <x v="0"/>
    <x v="0"/>
    <x v="1"/>
    <x v="1"/>
    <x v="1"/>
    <x v="1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3"/>
    <x v="12"/>
    <x v="0"/>
    <x v="0"/>
    <x v="0"/>
    <x v="2"/>
    <x v="2"/>
    <x v="2"/>
    <x v="2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3"/>
    <x v="13"/>
    <x v="0"/>
    <x v="0"/>
    <x v="0"/>
    <x v="2"/>
    <x v="2"/>
    <x v="2"/>
    <x v="2"/>
    <x v="0"/>
    <x v="64"/>
    <x v="100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3"/>
    <x v="26"/>
    <x v="0"/>
    <x v="0"/>
    <x v="0"/>
    <x v="2"/>
    <x v="2"/>
    <x v="2"/>
    <x v="2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3"/>
    <x v="4"/>
    <x v="0"/>
    <x v="0"/>
    <x v="0"/>
    <x v="2"/>
    <x v="2"/>
    <x v="2"/>
    <x v="2"/>
    <x v="0"/>
    <x v="64"/>
    <x v="3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15"/>
    <x v="27"/>
    <x v="0"/>
    <x v="0"/>
    <x v="0"/>
    <x v="2"/>
    <x v="2"/>
    <x v="2"/>
    <x v="2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7"/>
    <x v="14"/>
    <x v="0"/>
    <x v="0"/>
    <x v="0"/>
    <x v="2"/>
    <x v="2"/>
    <x v="2"/>
    <x v="2"/>
    <x v="0"/>
    <x v="64"/>
    <x v="4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6"/>
    <x v="10"/>
    <x v="17"/>
    <x v="0"/>
    <x v="0"/>
    <x v="0"/>
    <x v="2"/>
    <x v="2"/>
    <x v="2"/>
    <x v="2"/>
    <x v="0"/>
    <x v="64"/>
    <x v="69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2"/>
    <x v="16"/>
    <x v="12"/>
    <x v="19"/>
    <x v="1"/>
    <x v="1"/>
    <x v="2"/>
    <x v="6"/>
    <x v="6"/>
    <x v="6"/>
    <x v="6"/>
    <x v="0"/>
    <x v="160"/>
    <x v="159"/>
    <x v="59"/>
    <x v="132"/>
    <x v="64"/>
    <x v="164"/>
    <x v="15"/>
    <x v="3"/>
    <x v="5"/>
    <x v="5"/>
    <x v="0"/>
    <x v="18"/>
    <x v="32"/>
    <x v="15"/>
    <x v="29"/>
    <x v="1"/>
    <x v="0"/>
    <x v="0"/>
    <x v="0"/>
    <x v="4"/>
    <x v="0"/>
    <x v="0"/>
    <x v="0"/>
    <x v="0"/>
    <x v="16"/>
    <x v="20"/>
    <x v="17"/>
    <x v="7"/>
    <x v="32"/>
    <x v="26"/>
  </r>
  <r>
    <x v="1"/>
    <x v="16"/>
    <x v="4"/>
    <x v="5"/>
    <x v="1"/>
    <x v="1"/>
    <x v="1"/>
    <x v="3"/>
    <x v="3"/>
    <x v="3"/>
    <x v="3"/>
    <x v="0"/>
    <x v="161"/>
    <x v="160"/>
    <x v="60"/>
    <x v="133"/>
    <x v="107"/>
    <x v="165"/>
    <x v="3"/>
    <x v="4"/>
    <x v="0"/>
    <x v="2"/>
    <x v="0"/>
    <x v="1"/>
    <x v="33"/>
    <x v="6"/>
    <x v="8"/>
    <x v="0"/>
    <x v="0"/>
    <x v="0"/>
    <x v="0"/>
    <x v="4"/>
    <x v="0"/>
    <x v="0"/>
    <x v="0"/>
    <x v="0"/>
    <x v="15"/>
    <x v="2"/>
    <x v="1"/>
    <x v="2"/>
    <x v="33"/>
    <x v="27"/>
  </r>
  <r>
    <x v="2"/>
    <x v="16"/>
    <x v="12"/>
    <x v="30"/>
    <x v="2"/>
    <x v="1"/>
    <x v="2"/>
    <x v="7"/>
    <x v="7"/>
    <x v="7"/>
    <x v="7"/>
    <x v="0"/>
    <x v="162"/>
    <x v="161"/>
    <x v="61"/>
    <x v="134"/>
    <x v="133"/>
    <x v="166"/>
    <x v="14"/>
    <x v="0"/>
    <x v="0"/>
    <x v="0"/>
    <x v="0"/>
    <x v="3"/>
    <x v="34"/>
    <x v="3"/>
    <x v="30"/>
    <x v="0"/>
    <x v="0"/>
    <x v="0"/>
    <x v="0"/>
    <x v="4"/>
    <x v="0"/>
    <x v="0"/>
    <x v="0"/>
    <x v="0"/>
    <x v="10"/>
    <x v="13"/>
    <x v="12"/>
    <x v="0"/>
    <x v="34"/>
    <x v="0"/>
  </r>
  <r>
    <x v="0"/>
    <x v="17"/>
    <x v="8"/>
    <x v="15"/>
    <x v="0"/>
    <x v="0"/>
    <x v="0"/>
    <x v="5"/>
    <x v="5"/>
    <x v="5"/>
    <x v="5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13"/>
    <x v="20"/>
    <x v="0"/>
    <x v="0"/>
    <x v="0"/>
    <x v="5"/>
    <x v="5"/>
    <x v="5"/>
    <x v="5"/>
    <x v="0"/>
    <x v="64"/>
    <x v="4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9"/>
    <x v="16"/>
    <x v="0"/>
    <x v="0"/>
    <x v="0"/>
    <x v="5"/>
    <x v="5"/>
    <x v="5"/>
    <x v="5"/>
    <x v="0"/>
    <x v="64"/>
    <x v="1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0"/>
    <x v="0"/>
    <x v="0"/>
    <x v="0"/>
    <x v="0"/>
    <x v="0"/>
    <x v="0"/>
    <x v="0"/>
    <x v="0"/>
    <x v="0"/>
    <x v="64"/>
    <x v="5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0"/>
    <x v="6"/>
    <x v="0"/>
    <x v="0"/>
    <x v="0"/>
    <x v="0"/>
    <x v="0"/>
    <x v="0"/>
    <x v="0"/>
    <x v="0"/>
    <x v="64"/>
    <x v="6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0"/>
    <x v="7"/>
    <x v="0"/>
    <x v="0"/>
    <x v="0"/>
    <x v="0"/>
    <x v="0"/>
    <x v="0"/>
    <x v="0"/>
    <x v="0"/>
    <x v="64"/>
    <x v="7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0"/>
    <x v="1"/>
    <x v="0"/>
    <x v="0"/>
    <x v="0"/>
    <x v="0"/>
    <x v="0"/>
    <x v="0"/>
    <x v="0"/>
    <x v="0"/>
    <x v="163"/>
    <x v="162"/>
    <x v="7"/>
    <x v="39"/>
    <x v="134"/>
    <x v="167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</r>
  <r>
    <x v="0"/>
    <x v="17"/>
    <x v="14"/>
    <x v="21"/>
    <x v="0"/>
    <x v="0"/>
    <x v="0"/>
    <x v="0"/>
    <x v="0"/>
    <x v="0"/>
    <x v="0"/>
    <x v="0"/>
    <x v="64"/>
    <x v="5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1"/>
    <x v="2"/>
    <x v="0"/>
    <x v="0"/>
    <x v="0"/>
    <x v="0"/>
    <x v="0"/>
    <x v="0"/>
    <x v="0"/>
    <x v="0"/>
    <x v="164"/>
    <x v="163"/>
    <x v="13"/>
    <x v="135"/>
    <x v="135"/>
    <x v="168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</r>
  <r>
    <x v="0"/>
    <x v="17"/>
    <x v="11"/>
    <x v="18"/>
    <x v="0"/>
    <x v="0"/>
    <x v="0"/>
    <x v="0"/>
    <x v="0"/>
    <x v="0"/>
    <x v="0"/>
    <x v="0"/>
    <x v="165"/>
    <x v="76"/>
    <x v="0"/>
    <x v="136"/>
    <x v="133"/>
    <x v="16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7"/>
    <x v="5"/>
    <x v="22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5"/>
    <x v="29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5"/>
    <x v="8"/>
    <x v="0"/>
    <x v="0"/>
    <x v="0"/>
    <x v="4"/>
    <x v="4"/>
    <x v="4"/>
    <x v="4"/>
    <x v="0"/>
    <x v="64"/>
    <x v="80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5"/>
    <x v="9"/>
    <x v="0"/>
    <x v="0"/>
    <x v="0"/>
    <x v="4"/>
    <x v="4"/>
    <x v="4"/>
    <x v="4"/>
    <x v="0"/>
    <x v="166"/>
    <x v="119"/>
    <x v="0"/>
    <x v="98"/>
    <x v="136"/>
    <x v="1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7"/>
    <x v="5"/>
    <x v="23"/>
    <x v="0"/>
    <x v="0"/>
    <x v="0"/>
    <x v="4"/>
    <x v="4"/>
    <x v="4"/>
    <x v="4"/>
    <x v="0"/>
    <x v="64"/>
    <x v="6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5"/>
    <x v="10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5"/>
    <x v="28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5"/>
    <x v="25"/>
    <x v="0"/>
    <x v="0"/>
    <x v="0"/>
    <x v="4"/>
    <x v="4"/>
    <x v="4"/>
    <x v="4"/>
    <x v="0"/>
    <x v="64"/>
    <x v="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2"/>
    <x v="3"/>
    <x v="0"/>
    <x v="0"/>
    <x v="0"/>
    <x v="1"/>
    <x v="1"/>
    <x v="1"/>
    <x v="1"/>
    <x v="0"/>
    <x v="167"/>
    <x v="164"/>
    <x v="62"/>
    <x v="137"/>
    <x v="137"/>
    <x v="171"/>
    <x v="0"/>
    <x v="0"/>
    <x v="0"/>
    <x v="0"/>
    <x v="0"/>
    <x v="0"/>
    <x v="0"/>
    <x v="0"/>
    <x v="0"/>
    <x v="0"/>
    <x v="0"/>
    <x v="0"/>
    <x v="0"/>
    <x v="29"/>
    <x v="1"/>
    <x v="0"/>
    <x v="0"/>
    <x v="0"/>
    <x v="0"/>
    <x v="0"/>
    <x v="0"/>
    <x v="0"/>
    <x v="0"/>
    <x v="0"/>
  </r>
  <r>
    <x v="0"/>
    <x v="17"/>
    <x v="6"/>
    <x v="11"/>
    <x v="0"/>
    <x v="0"/>
    <x v="0"/>
    <x v="1"/>
    <x v="1"/>
    <x v="1"/>
    <x v="1"/>
    <x v="0"/>
    <x v="64"/>
    <x v="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3"/>
    <x v="12"/>
    <x v="0"/>
    <x v="0"/>
    <x v="0"/>
    <x v="2"/>
    <x v="2"/>
    <x v="2"/>
    <x v="2"/>
    <x v="0"/>
    <x v="64"/>
    <x v="7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3"/>
    <x v="13"/>
    <x v="0"/>
    <x v="0"/>
    <x v="0"/>
    <x v="2"/>
    <x v="2"/>
    <x v="2"/>
    <x v="2"/>
    <x v="0"/>
    <x v="64"/>
    <x v="2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3"/>
    <x v="26"/>
    <x v="0"/>
    <x v="0"/>
    <x v="0"/>
    <x v="2"/>
    <x v="2"/>
    <x v="2"/>
    <x v="2"/>
    <x v="0"/>
    <x v="64"/>
    <x v="7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3"/>
    <x v="4"/>
    <x v="0"/>
    <x v="0"/>
    <x v="0"/>
    <x v="2"/>
    <x v="2"/>
    <x v="2"/>
    <x v="2"/>
    <x v="0"/>
    <x v="168"/>
    <x v="93"/>
    <x v="0"/>
    <x v="138"/>
    <x v="101"/>
    <x v="1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7"/>
    <x v="15"/>
    <x v="27"/>
    <x v="0"/>
    <x v="0"/>
    <x v="0"/>
    <x v="2"/>
    <x v="2"/>
    <x v="2"/>
    <x v="2"/>
    <x v="0"/>
    <x v="64"/>
    <x v="62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7"/>
    <x v="14"/>
    <x v="0"/>
    <x v="0"/>
    <x v="0"/>
    <x v="2"/>
    <x v="2"/>
    <x v="2"/>
    <x v="2"/>
    <x v="0"/>
    <x v="64"/>
    <x v="5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10"/>
    <x v="17"/>
    <x v="0"/>
    <x v="0"/>
    <x v="0"/>
    <x v="2"/>
    <x v="2"/>
    <x v="2"/>
    <x v="2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2"/>
    <x v="17"/>
    <x v="12"/>
    <x v="19"/>
    <x v="1"/>
    <x v="1"/>
    <x v="2"/>
    <x v="6"/>
    <x v="6"/>
    <x v="6"/>
    <x v="6"/>
    <x v="0"/>
    <x v="64"/>
    <x v="11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8"/>
    <x v="15"/>
    <x v="0"/>
    <x v="0"/>
    <x v="0"/>
    <x v="5"/>
    <x v="5"/>
    <x v="5"/>
    <x v="5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13"/>
    <x v="20"/>
    <x v="0"/>
    <x v="0"/>
    <x v="0"/>
    <x v="5"/>
    <x v="5"/>
    <x v="5"/>
    <x v="5"/>
    <x v="0"/>
    <x v="64"/>
    <x v="4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9"/>
    <x v="16"/>
    <x v="0"/>
    <x v="0"/>
    <x v="0"/>
    <x v="5"/>
    <x v="5"/>
    <x v="5"/>
    <x v="5"/>
    <x v="0"/>
    <x v="64"/>
    <x v="1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0"/>
    <x v="0"/>
    <x v="0"/>
    <x v="0"/>
    <x v="0"/>
    <x v="0"/>
    <x v="0"/>
    <x v="0"/>
    <x v="0"/>
    <x v="0"/>
    <x v="64"/>
    <x v="5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0"/>
    <x v="6"/>
    <x v="0"/>
    <x v="0"/>
    <x v="0"/>
    <x v="0"/>
    <x v="0"/>
    <x v="0"/>
    <x v="0"/>
    <x v="0"/>
    <x v="64"/>
    <x v="63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0"/>
    <x v="7"/>
    <x v="0"/>
    <x v="0"/>
    <x v="0"/>
    <x v="0"/>
    <x v="0"/>
    <x v="0"/>
    <x v="0"/>
    <x v="0"/>
    <x v="64"/>
    <x v="7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0"/>
    <x v="1"/>
    <x v="0"/>
    <x v="0"/>
    <x v="0"/>
    <x v="0"/>
    <x v="0"/>
    <x v="0"/>
    <x v="0"/>
    <x v="0"/>
    <x v="163"/>
    <x v="162"/>
    <x v="7"/>
    <x v="39"/>
    <x v="134"/>
    <x v="167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</r>
  <r>
    <x v="0"/>
    <x v="17"/>
    <x v="14"/>
    <x v="21"/>
    <x v="0"/>
    <x v="0"/>
    <x v="0"/>
    <x v="0"/>
    <x v="0"/>
    <x v="0"/>
    <x v="0"/>
    <x v="0"/>
    <x v="64"/>
    <x v="54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1"/>
    <x v="2"/>
    <x v="0"/>
    <x v="0"/>
    <x v="0"/>
    <x v="0"/>
    <x v="0"/>
    <x v="0"/>
    <x v="0"/>
    <x v="0"/>
    <x v="164"/>
    <x v="163"/>
    <x v="13"/>
    <x v="135"/>
    <x v="135"/>
    <x v="168"/>
    <x v="0"/>
    <x v="0"/>
    <x v="0"/>
    <x v="0"/>
    <x v="0"/>
    <x v="0"/>
    <x v="0"/>
    <x v="0"/>
    <x v="0"/>
    <x v="0"/>
    <x v="0"/>
    <x v="0"/>
    <x v="0"/>
    <x v="11"/>
    <x v="0"/>
    <x v="0"/>
    <x v="0"/>
    <x v="0"/>
    <x v="0"/>
    <x v="0"/>
    <x v="0"/>
    <x v="0"/>
    <x v="0"/>
    <x v="0"/>
  </r>
  <r>
    <x v="0"/>
    <x v="17"/>
    <x v="11"/>
    <x v="18"/>
    <x v="0"/>
    <x v="0"/>
    <x v="0"/>
    <x v="0"/>
    <x v="0"/>
    <x v="0"/>
    <x v="0"/>
    <x v="0"/>
    <x v="165"/>
    <x v="76"/>
    <x v="0"/>
    <x v="136"/>
    <x v="133"/>
    <x v="16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7"/>
    <x v="5"/>
    <x v="22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5"/>
    <x v="29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5"/>
    <x v="8"/>
    <x v="0"/>
    <x v="0"/>
    <x v="0"/>
    <x v="4"/>
    <x v="4"/>
    <x v="4"/>
    <x v="4"/>
    <x v="0"/>
    <x v="64"/>
    <x v="80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5"/>
    <x v="9"/>
    <x v="0"/>
    <x v="0"/>
    <x v="0"/>
    <x v="4"/>
    <x v="4"/>
    <x v="4"/>
    <x v="4"/>
    <x v="0"/>
    <x v="166"/>
    <x v="119"/>
    <x v="0"/>
    <x v="98"/>
    <x v="136"/>
    <x v="17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7"/>
    <x v="5"/>
    <x v="23"/>
    <x v="0"/>
    <x v="0"/>
    <x v="0"/>
    <x v="4"/>
    <x v="4"/>
    <x v="4"/>
    <x v="4"/>
    <x v="0"/>
    <x v="64"/>
    <x v="6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5"/>
    <x v="10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5"/>
    <x v="28"/>
    <x v="0"/>
    <x v="0"/>
    <x v="0"/>
    <x v="4"/>
    <x v="4"/>
    <x v="4"/>
    <x v="4"/>
    <x v="0"/>
    <x v="64"/>
    <x v="6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5"/>
    <x v="25"/>
    <x v="0"/>
    <x v="0"/>
    <x v="0"/>
    <x v="4"/>
    <x v="4"/>
    <x v="4"/>
    <x v="4"/>
    <x v="0"/>
    <x v="64"/>
    <x v="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2"/>
    <x v="3"/>
    <x v="0"/>
    <x v="0"/>
    <x v="0"/>
    <x v="1"/>
    <x v="1"/>
    <x v="1"/>
    <x v="1"/>
    <x v="0"/>
    <x v="167"/>
    <x v="164"/>
    <x v="62"/>
    <x v="137"/>
    <x v="137"/>
    <x v="171"/>
    <x v="0"/>
    <x v="0"/>
    <x v="0"/>
    <x v="0"/>
    <x v="0"/>
    <x v="0"/>
    <x v="0"/>
    <x v="0"/>
    <x v="0"/>
    <x v="0"/>
    <x v="0"/>
    <x v="0"/>
    <x v="0"/>
    <x v="29"/>
    <x v="1"/>
    <x v="0"/>
    <x v="0"/>
    <x v="0"/>
    <x v="0"/>
    <x v="0"/>
    <x v="0"/>
    <x v="0"/>
    <x v="0"/>
    <x v="0"/>
  </r>
  <r>
    <x v="0"/>
    <x v="17"/>
    <x v="6"/>
    <x v="11"/>
    <x v="0"/>
    <x v="0"/>
    <x v="0"/>
    <x v="1"/>
    <x v="1"/>
    <x v="1"/>
    <x v="1"/>
    <x v="0"/>
    <x v="64"/>
    <x v="8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3"/>
    <x v="12"/>
    <x v="0"/>
    <x v="0"/>
    <x v="0"/>
    <x v="2"/>
    <x v="2"/>
    <x v="2"/>
    <x v="2"/>
    <x v="0"/>
    <x v="64"/>
    <x v="7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3"/>
    <x v="13"/>
    <x v="0"/>
    <x v="0"/>
    <x v="0"/>
    <x v="2"/>
    <x v="2"/>
    <x v="2"/>
    <x v="2"/>
    <x v="0"/>
    <x v="64"/>
    <x v="2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3"/>
    <x v="26"/>
    <x v="0"/>
    <x v="0"/>
    <x v="0"/>
    <x v="2"/>
    <x v="2"/>
    <x v="2"/>
    <x v="2"/>
    <x v="0"/>
    <x v="64"/>
    <x v="76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3"/>
    <x v="4"/>
    <x v="0"/>
    <x v="0"/>
    <x v="0"/>
    <x v="2"/>
    <x v="2"/>
    <x v="2"/>
    <x v="2"/>
    <x v="0"/>
    <x v="168"/>
    <x v="93"/>
    <x v="0"/>
    <x v="138"/>
    <x v="101"/>
    <x v="17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7"/>
    <x v="15"/>
    <x v="27"/>
    <x v="0"/>
    <x v="0"/>
    <x v="0"/>
    <x v="2"/>
    <x v="2"/>
    <x v="2"/>
    <x v="2"/>
    <x v="0"/>
    <x v="64"/>
    <x v="62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7"/>
    <x v="14"/>
    <x v="0"/>
    <x v="0"/>
    <x v="0"/>
    <x v="2"/>
    <x v="2"/>
    <x v="2"/>
    <x v="2"/>
    <x v="0"/>
    <x v="64"/>
    <x v="55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0"/>
    <x v="17"/>
    <x v="10"/>
    <x v="17"/>
    <x v="0"/>
    <x v="0"/>
    <x v="0"/>
    <x v="2"/>
    <x v="2"/>
    <x v="2"/>
    <x v="2"/>
    <x v="0"/>
    <x v="64"/>
    <x v="61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2"/>
    <x v="17"/>
    <x v="12"/>
    <x v="19"/>
    <x v="1"/>
    <x v="1"/>
    <x v="2"/>
    <x v="6"/>
    <x v="6"/>
    <x v="6"/>
    <x v="6"/>
    <x v="0"/>
    <x v="64"/>
    <x v="117"/>
    <x v="22"/>
    <x v="60"/>
    <x v="59"/>
    <x v="65"/>
    <x v="0"/>
    <x v="0"/>
    <x v="0"/>
    <x v="0"/>
    <x v="0"/>
    <x v="0"/>
    <x v="0"/>
    <x v="0"/>
    <x v="0"/>
    <x v="0"/>
    <x v="0"/>
    <x v="0"/>
    <x v="0"/>
    <x v="4"/>
    <x v="0"/>
    <x v="0"/>
    <x v="0"/>
    <x v="0"/>
    <x v="0"/>
    <x v="0"/>
    <x v="0"/>
    <x v="0"/>
    <x v="0"/>
    <x v="0"/>
  </r>
  <r>
    <x v="3"/>
    <x v="18"/>
    <x v="16"/>
    <x v="31"/>
    <x v="3"/>
    <x v="2"/>
    <x v="3"/>
    <x v="8"/>
    <x v="8"/>
    <x v="8"/>
    <x v="8"/>
    <x v="1"/>
    <x v="169"/>
    <x v="165"/>
    <x v="63"/>
    <x v="139"/>
    <x v="138"/>
    <x v="173"/>
    <x v="16"/>
    <x v="6"/>
    <x v="6"/>
    <x v="6"/>
    <x v="5"/>
    <x v="19"/>
    <x v="35"/>
    <x v="16"/>
    <x v="31"/>
    <x v="5"/>
    <x v="3"/>
    <x v="6"/>
    <x v="26"/>
    <x v="30"/>
    <x v="13"/>
    <x v="1"/>
    <x v="1"/>
    <x v="22"/>
    <x v="17"/>
    <x v="21"/>
    <x v="18"/>
    <x v="8"/>
    <x v="35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compact="0" indent="0" outline="1" compactData="0" outlineData="1" showDrill="1" multipleFieldFilters="0">
  <location ref="A3:L22" firstHeaderRow="0" firstDataRow="1" firstDataCol="1" rowPageCount="1" colPageCount="1"/>
  <pivotFields count="52">
    <pivotField compact="0" showAll="0">
      <items count="5">
        <item x="0"/>
        <item x="1"/>
        <item x="3"/>
        <item x="2"/>
        <item t="default"/>
      </items>
    </pivotField>
    <pivotField axis="axisRow" compact="0" sortType="ascending" multipleItemSelectionAllowed="1"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18">
        <item x="16"/>
        <item x="2"/>
        <item x="8"/>
        <item x="9"/>
        <item x="0"/>
        <item x="1"/>
        <item x="11"/>
        <item x="5"/>
        <item x="6"/>
        <item x="3"/>
        <item x="7"/>
        <item x="10"/>
        <item x="4"/>
        <item x="12"/>
        <item x="13"/>
        <item x="14"/>
        <item x="15"/>
        <item t="default"/>
      </items>
    </pivotField>
    <pivotField compact="0" showAll="0">
      <items count="33">
        <item x="31"/>
        <item x="15"/>
        <item x="16"/>
        <item x="0"/>
        <item x="6"/>
        <item x="7"/>
        <item x="1"/>
        <item x="2"/>
        <item x="18"/>
        <item x="8"/>
        <item x="9"/>
        <item x="10"/>
        <item x="3"/>
        <item x="11"/>
        <item x="12"/>
        <item x="4"/>
        <item x="14"/>
        <item x="17"/>
        <item x="5"/>
        <item x="13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axis="axisPage" compact="0" multipleItemSelectionAllowed="1" showAll="0">
      <items count="4">
        <item x="0"/>
        <item h="1" x="1"/>
        <item h="1" x="2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10">
        <item x="8"/>
        <item x="5"/>
        <item x="0"/>
        <item x="4"/>
        <item x="1"/>
        <item x="2"/>
        <item x="3"/>
        <item x="6"/>
        <item x="7"/>
        <item t="default"/>
      </items>
    </pivotField>
    <pivotField compact="0" showAll="0">
      <items count="10">
        <item x="8"/>
        <item x="5"/>
        <item x="0"/>
        <item x="4"/>
        <item x="1"/>
        <item x="2"/>
        <item x="3"/>
        <item x="6"/>
        <item x="7"/>
        <item t="default"/>
      </items>
    </pivotField>
    <pivotField compact="0" showAll="0">
      <items count="10">
        <item x="8"/>
        <item x="5"/>
        <item x="0"/>
        <item x="4"/>
        <item x="1"/>
        <item x="2"/>
        <item x="3"/>
        <item x="6"/>
        <item x="7"/>
        <item t="default"/>
      </items>
    </pivotField>
    <pivotField compact="0" showAll="0">
      <items count="10">
        <item x="8"/>
        <item x="5"/>
        <item x="0"/>
        <item x="4"/>
        <item x="1"/>
        <item x="2"/>
        <item x="3"/>
        <item x="6"/>
        <item x="7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171">
        <item x="169"/>
        <item x="1"/>
        <item x="4"/>
        <item x="0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dataField="1" compact="0" showAll="0">
      <items count="167">
        <item x="165"/>
        <item x="13"/>
        <item x="44"/>
        <item x="4"/>
        <item x="0"/>
        <item x="8"/>
        <item x="2"/>
        <item x="1"/>
        <item x="3"/>
        <item x="5"/>
        <item x="46"/>
        <item x="6"/>
        <item x="7"/>
        <item x="9"/>
        <item x="57"/>
        <item x="10"/>
        <item x="11"/>
        <item x="12"/>
        <item x="14"/>
        <item x="15"/>
        <item x="16"/>
        <item x="41"/>
        <item x="17"/>
        <item x="18"/>
        <item x="23"/>
        <item x="19"/>
        <item x="20"/>
        <item x="21"/>
        <item x="27"/>
        <item x="22"/>
        <item x="24"/>
        <item x="25"/>
        <item x="26"/>
        <item x="4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5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dataField="1" compact="0" showAll="0">
      <items count="65">
        <item x="63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compact="0" numFmtId="10" showAll="0">
      <items count="141">
        <item x="139"/>
        <item x="5"/>
        <item x="0"/>
        <item x="4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compact="0" showAll="0">
      <items count="140">
        <item x="138"/>
        <item x="1"/>
        <item x="5"/>
        <item x="4"/>
        <item x="0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compact="0" showAll="0">
      <items count="175">
        <item x="173"/>
        <item x="4"/>
        <item x="5"/>
        <item x="0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compact="0" showAll="0">
      <items count="18">
        <item x="0"/>
        <item x="1"/>
        <item x="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8">
        <item x="0"/>
        <item x="1"/>
        <item x="6"/>
        <item x="2"/>
        <item x="3"/>
        <item x="4"/>
        <item x="5"/>
        <item t="default"/>
      </items>
    </pivotField>
    <pivotField compact="0" showAll="0">
      <items count="8">
        <item x="0"/>
        <item x="6"/>
        <item x="1"/>
        <item x="2"/>
        <item x="3"/>
        <item x="4"/>
        <item x="5"/>
        <item t="default"/>
      </items>
    </pivotField>
    <pivotField compact="0" showAll="0">
      <items count="8">
        <item x="0"/>
        <item x="6"/>
        <item x="1"/>
        <item x="2"/>
        <item x="3"/>
        <item x="4"/>
        <item x="5"/>
        <item t="default"/>
      </items>
    </pivotField>
    <pivotField compact="0" showAll="0">
      <items count="7">
        <item x="0"/>
        <item x="1"/>
        <item x="5"/>
        <item x="2"/>
        <item x="3"/>
        <item x="4"/>
        <item t="default"/>
      </items>
    </pivotField>
    <pivotField compact="0" showAll="0">
      <items count="21">
        <item x="0"/>
        <item x="1"/>
        <item x="1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37">
        <item x="0"/>
        <item x="1"/>
        <item x="3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showAll="0">
      <items count="18">
        <item x="0"/>
        <item x="1"/>
        <item x="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33">
        <item x="0"/>
        <item x="1"/>
        <item x="3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showAll="0">
      <items count="7">
        <item x="0"/>
        <item x="1"/>
        <item x="5"/>
        <item x="2"/>
        <item x="3"/>
        <item x="4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dataField="1" compact="0" showAll="0">
      <items count="8">
        <item x="0"/>
        <item x="1"/>
        <item x="6"/>
        <item x="2"/>
        <item x="3"/>
        <item x="4"/>
        <item x="5"/>
        <item t="default"/>
      </items>
    </pivotField>
    <pivotField compact="0" showAll="0">
      <items count="28">
        <item x="0"/>
        <item x="1"/>
        <item x="2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compact="0" showAll="0">
      <items count="32">
        <item x="4"/>
        <item x="0"/>
        <item x="1"/>
        <item x="2"/>
        <item x="3"/>
        <item x="3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compact="0" showAll="0">
      <items count="15">
        <item x="0"/>
        <item x="1"/>
        <item x="2"/>
        <item x="13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4">
        <item x="0"/>
        <item x="1"/>
        <item x="2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showAll="0">
      <items count="19">
        <item x="0"/>
        <item x="1"/>
        <item x="1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23">
        <item x="0"/>
        <item x="1"/>
        <item x="2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>
      <items count="20">
        <item x="0"/>
        <item x="1"/>
        <item x="1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showAll="0">
      <items count="10">
        <item x="0"/>
        <item x="1"/>
        <item x="8"/>
        <item x="2"/>
        <item x="3"/>
        <item x="4"/>
        <item x="5"/>
        <item x="6"/>
        <item x="7"/>
        <item t="default"/>
      </items>
    </pivotField>
    <pivotField compact="0" showAll="0">
      <items count="37">
        <item x="0"/>
        <item x="1"/>
        <item x="3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showAll="0">
      <items count="30">
        <item x="0"/>
        <item x="1"/>
        <item x="2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dragToCol="0" dragToPage="0" dragToRow="0" compact="0" showAll="0"/>
    <pivotField dataField="1" dragToCol="0" dragToPage="0" dragToRow="0" compact="0" showAll="0"/>
    <pivotField dataField="1" dragToCol="0" dragToPage="0" dragToRow="0" compact="0" showAll="0"/>
    <pivotField dragToCol="0" dragToPage="0" dragToRow="0" compact="0" showAll="0"/>
    <pivotField dragToCol="0" dragToPage="0" dragToRow="0" compact="0" showAll="0"/>
    <pivotField dragToCol="0" dragToPage="0" dragToRow="0" compact="0" showAll="0"/>
    <pivotField dragToCol="0" dragToPage="0" dragToRow="0" compact="0" showAll="0"/>
    <pivotField dataField="1" dragToCol="0" dragToPage="0" dragToRow="0" compact="0" showAll="0"/>
    <pivotField dragToCol="0" dragToPage="0" dragToRow="0" compact="0" showAll="0"/>
    <pivotField dataField="1" dragToCol="0" dragToPage="0" dragToRow="0" compact="0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5"/>
  </pageFields>
  <dataFields count="11">
    <dataField name=" 消费" fld="12" baseField="0" baseItem="0"/>
    <dataField name=" 展现量" fld="13" baseField="0" baseItem="0"/>
    <dataField name=" 点击量" fld="14" baseField="0" baseItem="0"/>
    <dataField name="  点击率" fld="42" baseField="0" baseItem="0"/>
    <dataField name=" 点击成本" fld="43" baseField="0" baseItem="0"/>
    <dataField name=" 千展费用" fld="44" baseField="0" baseItem="0"/>
    <dataField name=" 表单数" fld="29" baseField="0" baseItem="0"/>
    <dataField name="  表单成本" fld="51" baseField="0" baseItem="0"/>
    <dataField name=" 落地页访问量" fld="31" baseField="0" baseItem="0"/>
    <dataField name=" 表单按钮曝光量" fld="32" baseField="0" baseItem="0"/>
    <dataField name=" 表单按钮曝光率" fld="49" baseField="0" baseItem="0"/>
  </dataFields>
  <formats count="69">
    <format dxfId="0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1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3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4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5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6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7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8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9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10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11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12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13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14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15">
      <pivotArea type="all" dataOnly="0" outline="0" fieldPosition="0"/>
    </format>
    <format dxfId="16">
      <pivotArea type="all" dataOnly="0" outline="0" fieldPosition="0"/>
    </format>
    <format dxfId="17">
      <pivotArea type="all" dataOnly="0" outline="0" fieldPosition="0"/>
    </format>
    <format dxfId="18">
      <pivotArea type="all" dataOnly="0" outline="0" fieldPosition="0"/>
    </format>
    <format dxfId="19">
      <pivotArea type="all" dataOnly="0" outline="0" fieldPosition="0"/>
    </format>
    <format dxfId="20">
      <pivotArea field="1" type="button" dataOnly="0" labelOnly="1" outline="0" fieldPosition="0"/>
    </format>
    <format dxfId="21">
      <pivotArea dataOnly="0" labelOnly="1" fieldPosition="0">
        <references count="1">
          <reference field="4294967294" count="1">
            <x v="0"/>
          </reference>
        </references>
      </pivotArea>
    </format>
    <format dxfId="22">
      <pivotArea dataOnly="0" labelOnly="1" fieldPosition="0">
        <references count="1">
          <reference field="4294967294" count="1">
            <x v="1"/>
          </reference>
        </references>
      </pivotArea>
    </format>
    <format dxfId="23">
      <pivotArea dataOnly="0" labelOnly="1" fieldPosition="0">
        <references count="1">
          <reference field="4294967294" count="1">
            <x v="2"/>
          </reference>
        </references>
      </pivotArea>
    </format>
    <format dxfId="24">
      <pivotArea dataOnly="0" labelOnly="1" fieldPosition="0">
        <references count="1">
          <reference field="4294967294" count="1">
            <x v="3"/>
          </reference>
        </references>
      </pivotArea>
    </format>
    <format dxfId="25">
      <pivotArea dataOnly="0" labelOnly="1" fieldPosition="0">
        <references count="1">
          <reference field="4294967294" count="1">
            <x v="4"/>
          </reference>
        </references>
      </pivotArea>
    </format>
    <format dxfId="26">
      <pivotArea dataOnly="0" labelOnly="1" fieldPosition="0">
        <references count="1">
          <reference field="4294967294" count="1">
            <x v="5"/>
          </reference>
        </references>
      </pivotArea>
    </format>
    <format dxfId="27">
      <pivotArea dataOnly="0" labelOnly="1" grandRow="1" fieldPosition="0"/>
    </format>
    <format dxfId="28">
      <pivotArea grandRow="1" collapsedLevelsAreSubtotals="1" fieldPosition="0"/>
    </format>
    <format dxfId="29">
      <pivotArea dataOnly="0" labelOnly="1" fieldPosition="0">
        <references count="1">
          <reference field="4294967294" count="1">
            <x v="3"/>
          </reference>
        </references>
      </pivotArea>
    </format>
    <format dxfId="30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31">
      <pivotArea dataOnly="0" labelOnly="1" grandRow="1" fieldPosition="0"/>
    </format>
    <format dxfId="32">
      <pivotArea grandRow="1" collapsedLevelsAreSubtotals="1" fieldPosition="0"/>
    </format>
    <format dxfId="33">
      <pivotArea dataOnly="0" labelOnly="1" grandRow="1" fieldPosition="0"/>
    </format>
    <format dxfId="34">
      <pivotArea grandRow="1" collapsedLevelsAreSubtotals="1" fieldPosition="0"/>
    </format>
    <format dxfId="35">
      <pivotArea dataOnly="0" labelOnly="1" fieldPosition="0">
        <references count="1">
          <reference field="1" count="1">
            <x v="18"/>
          </reference>
        </references>
      </pivotArea>
    </format>
    <format dxfId="36">
      <pivotArea collapsedLevelsAreSubtotals="1" fieldPosition="0">
        <references count="1">
          <reference field="1" count="1" selected="0">
            <x v="18"/>
          </reference>
        </references>
      </pivotArea>
    </format>
    <format dxfId="37">
      <pivotArea dataOnly="0" labelOnly="1" fieldPosition="0">
        <references count="1">
          <reference field="4294967294" count="1">
            <x v="3"/>
          </reference>
        </references>
      </pivotArea>
    </format>
    <format dxfId="38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39">
      <pivotArea dataOnly="0" labelOnly="1" grandRow="1" fieldPosition="0"/>
    </format>
    <format dxfId="40">
      <pivotArea grandRow="1" collapsedLevelsAreSubtotals="1" fieldPosition="0"/>
    </format>
    <format dxfId="41">
      <pivotArea type="all" dataOnly="0" outline="0" fieldPosition="0"/>
    </format>
    <format dxfId="42">
      <pivotArea field="1" type="button" dataOnly="0" labelOnly="1" outline="0" fieldPosition="0"/>
    </format>
    <format dxfId="43">
      <pivotArea dataOnly="0" labelOnly="1" fieldPosition="0">
        <references count="1">
          <reference field="4294967294" count="1">
            <x v="0"/>
          </reference>
        </references>
      </pivotArea>
    </format>
    <format dxfId="44">
      <pivotArea dataOnly="0" labelOnly="1" fieldPosition="0">
        <references count="1">
          <reference field="4294967294" count="1">
            <x v="1"/>
          </reference>
        </references>
      </pivotArea>
    </format>
    <format dxfId="45">
      <pivotArea dataOnly="0" labelOnly="1" fieldPosition="0">
        <references count="1">
          <reference field="4294967294" count="1">
            <x v="2"/>
          </reference>
        </references>
      </pivotArea>
    </format>
    <format dxfId="46">
      <pivotArea dataOnly="0" labelOnly="1" fieldPosition="0">
        <references count="1">
          <reference field="4294967294" count="1">
            <x v="3"/>
          </reference>
        </references>
      </pivotArea>
    </format>
    <format dxfId="47">
      <pivotArea dataOnly="0" labelOnly="1" fieldPosition="0">
        <references count="1">
          <reference field="4294967294" count="1">
            <x v="4"/>
          </reference>
        </references>
      </pivotArea>
    </format>
    <format dxfId="48">
      <pivotArea dataOnly="0" labelOnly="1" fieldPosition="0">
        <references count="1">
          <reference field="4294967294" count="1">
            <x v="5"/>
          </reference>
        </references>
      </pivotArea>
    </format>
    <format dxfId="49">
      <pivotArea dataOnly="0" labelOnly="1" fieldPosition="0">
        <references count="1">
          <reference field="4294967294" count="1">
            <x v="3"/>
          </reference>
        </references>
      </pivotArea>
    </format>
    <format dxfId="50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51">
      <pivotArea type="all" dataOnly="0" outline="0" fieldPosition="0"/>
    </format>
    <format dxfId="52">
      <pivotArea type="all" dataOnly="0" outline="0" fieldPosition="0"/>
    </format>
    <format dxfId="53">
      <pivotArea type="all" dataOnly="0" outline="0" fieldPosition="0"/>
    </format>
    <format dxfId="54">
      <pivotArea dataOnly="0" labelOnly="1" fieldPosition="0">
        <references count="1">
          <reference field="4294967294" count="1">
            <x v="6"/>
          </reference>
        </references>
      </pivotArea>
    </format>
    <format dxfId="55">
      <pivotArea dataOnly="0" labelOnly="1" fieldPosition="0">
        <references count="1">
          <reference field="4294967294" count="1">
            <x v="7"/>
          </reference>
        </references>
      </pivotArea>
    </format>
    <format dxfId="56">
      <pivotArea dataOnly="0" labelOnly="1" fieldPosition="0">
        <references count="1">
          <reference field="4294967294" count="1">
            <x v="10"/>
          </reference>
        </references>
      </pivotArea>
    </format>
    <format dxfId="57">
      <pivotArea collapsedLevelsAreSubtotals="1" fieldPosition="0">
        <references count="1">
          <reference field="4294967294" count="1" selected="0">
            <x v="10"/>
          </reference>
        </references>
      </pivotArea>
    </format>
    <format dxfId="58">
      <pivotArea dataOnly="0" labelOnly="1" fieldPosition="0">
        <references count="1">
          <reference field="4294967294" count="1">
            <x v="10"/>
          </reference>
        </references>
      </pivotArea>
    </format>
    <format dxfId="59">
      <pivotArea collapsedLevelsAreSubtotals="1" fieldPosition="0">
        <references count="1">
          <reference field="4294967294" count="1" selected="0">
            <x v="10"/>
          </reference>
        </references>
      </pivotArea>
    </format>
    <format dxfId="60">
      <pivotArea dataOnly="0" labelOnly="1" fieldPosition="0">
        <references count="1">
          <reference field="4294967294" count="1">
            <x v="8"/>
          </reference>
        </references>
      </pivotArea>
    </format>
    <format dxfId="61">
      <pivotArea dataOnly="0" labelOnly="1" fieldPosition="0">
        <references count="1">
          <reference field="4294967294" count="1">
            <x v="10"/>
          </reference>
        </references>
      </pivotArea>
    </format>
    <format dxfId="62">
      <pivotArea dataOnly="0" labelOnly="1" fieldPosition="0">
        <references count="1">
          <reference field="4294967294" count="1">
            <x v="9"/>
          </reference>
        </references>
      </pivotArea>
    </format>
    <format dxfId="63">
      <pivotArea type="all" dataOnly="0" outline="0" fieldPosition="0"/>
    </format>
    <format dxfId="64">
      <pivotArea type="all" dataOnly="0" outline="0" fieldPosition="0"/>
    </format>
    <format dxfId="65">
      <pivotArea collapsedLevelsAreSubtotals="1" fieldPosition="0">
        <references count="1">
          <reference field="4294967294" count="1" selected="0">
            <x v="7"/>
          </reference>
        </references>
      </pivotArea>
    </format>
    <format dxfId="66">
      <pivotArea collapsedLevelsAreSubtotals="1" fieldPosition="0">
        <references count="1">
          <reference field="4294967294" count="1" selected="0">
            <x v="10"/>
          </reference>
        </references>
      </pivotArea>
    </format>
    <format dxfId="67">
      <pivotArea dataOnly="0" labelOnly="1" fieldPosition="0">
        <references count="1">
          <reference field="4294967294" count="1">
            <x v="7"/>
          </reference>
        </references>
      </pivotArea>
    </format>
    <format dxfId="68">
      <pivotArea collapsedLevelsAreSubtotals="1" fieldPosition="0">
        <references count="1">
          <reference field="4294967294" count="1" selected="0">
            <x v="7"/>
          </reference>
        </references>
      </pivotArea>
    </format>
  </formats>
  <pivotTableStyleInfo name="数据透视表样式 1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compact="0" indent="0" outline="1" compactData="0" outlineData="1" showDrill="1" multipleFieldFilters="0">
  <location ref="A3:S20" firstHeaderRow="0" firstDataRow="1" firstDataCol="1" rowPageCount="1" colPageCount="1"/>
  <pivotFields count="52">
    <pivotField compact="0" showAll="0">
      <items count="5">
        <item x="0"/>
        <item x="1"/>
        <item x="3"/>
        <item x="2"/>
        <item t="default"/>
      </items>
    </pivotField>
    <pivotField axis="axisRow" compact="0" sortType="ascending" multipleItemSelectionAllowed="1"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18">
        <item x="16"/>
        <item x="2"/>
        <item x="8"/>
        <item x="9"/>
        <item x="0"/>
        <item x="1"/>
        <item x="11"/>
        <item x="5"/>
        <item x="6"/>
        <item x="3"/>
        <item x="7"/>
        <item x="10"/>
        <item x="4"/>
        <item x="12"/>
        <item x="13"/>
        <item x="14"/>
        <item x="15"/>
        <item t="default"/>
      </items>
    </pivotField>
    <pivotField compact="0" showAll="0">
      <items count="33">
        <item x="31"/>
        <item x="15"/>
        <item x="16"/>
        <item x="0"/>
        <item x="6"/>
        <item x="7"/>
        <item x="1"/>
        <item x="2"/>
        <item x="18"/>
        <item x="8"/>
        <item x="9"/>
        <item x="10"/>
        <item x="3"/>
        <item x="11"/>
        <item x="12"/>
        <item x="4"/>
        <item x="14"/>
        <item x="17"/>
        <item x="5"/>
        <item x="13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axis="axisPage" compact="0" multipleItemSelectionAllowed="1" showAll="0">
      <items count="4">
        <item h="1" x="0"/>
        <item x="1"/>
        <item h="1" x="2"/>
        <item t="default"/>
      </items>
    </pivotField>
    <pivotField compact="0" showAll="0">
      <items count="5">
        <item x="3"/>
        <item x="0"/>
        <item x="1"/>
        <item x="2"/>
        <item t="default"/>
      </items>
    </pivotField>
    <pivotField compact="0" showAll="0">
      <items count="10">
        <item x="8"/>
        <item x="5"/>
        <item x="0"/>
        <item x="4"/>
        <item x="1"/>
        <item x="2"/>
        <item x="3"/>
        <item x="6"/>
        <item x="7"/>
        <item t="default"/>
      </items>
    </pivotField>
    <pivotField compact="0" showAll="0">
      <items count="10">
        <item x="8"/>
        <item x="5"/>
        <item x="0"/>
        <item x="4"/>
        <item x="1"/>
        <item x="2"/>
        <item x="3"/>
        <item x="6"/>
        <item x="7"/>
        <item t="default"/>
      </items>
    </pivotField>
    <pivotField compact="0" showAll="0">
      <items count="10">
        <item x="8"/>
        <item x="5"/>
        <item x="0"/>
        <item x="4"/>
        <item x="1"/>
        <item x="2"/>
        <item x="3"/>
        <item x="6"/>
        <item x="7"/>
        <item t="default"/>
      </items>
    </pivotField>
    <pivotField compact="0" showAll="0">
      <items count="10">
        <item x="8"/>
        <item x="5"/>
        <item x="0"/>
        <item x="4"/>
        <item x="1"/>
        <item x="2"/>
        <item x="3"/>
        <item x="6"/>
        <item x="7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171">
        <item x="169"/>
        <item x="1"/>
        <item x="4"/>
        <item x="0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dataField="1" compact="0" showAll="0">
      <items count="167">
        <item x="165"/>
        <item x="13"/>
        <item x="44"/>
        <item x="4"/>
        <item x="0"/>
        <item x="8"/>
        <item x="2"/>
        <item x="1"/>
        <item x="3"/>
        <item x="5"/>
        <item x="46"/>
        <item x="6"/>
        <item x="7"/>
        <item x="9"/>
        <item x="57"/>
        <item x="10"/>
        <item x="11"/>
        <item x="12"/>
        <item x="14"/>
        <item x="15"/>
        <item x="16"/>
        <item x="41"/>
        <item x="17"/>
        <item x="18"/>
        <item x="23"/>
        <item x="19"/>
        <item x="20"/>
        <item x="21"/>
        <item x="27"/>
        <item x="22"/>
        <item x="24"/>
        <item x="25"/>
        <item x="26"/>
        <item x="4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5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dataField="1" compact="0" showAll="0">
      <items count="65">
        <item x="63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compact="0" numFmtId="10" showAll="0">
      <items count="141">
        <item x="139"/>
        <item x="5"/>
        <item x="0"/>
        <item x="4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compact="0" showAll="0">
      <items count="140">
        <item x="138"/>
        <item x="1"/>
        <item x="5"/>
        <item x="4"/>
        <item x="0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compact="0" showAll="0">
      <items count="175">
        <item x="173"/>
        <item x="4"/>
        <item x="5"/>
        <item x="0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dataField="1" compact="0" showAll="0">
      <items count="18">
        <item x="0"/>
        <item x="1"/>
        <item x="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compact="0" showAll="0">
      <items count="8">
        <item x="0"/>
        <item x="1"/>
        <item x="6"/>
        <item x="2"/>
        <item x="3"/>
        <item x="4"/>
        <item x="5"/>
        <item t="default"/>
      </items>
    </pivotField>
    <pivotField dataField="1" compact="0" showAll="0">
      <items count="8">
        <item x="0"/>
        <item x="6"/>
        <item x="1"/>
        <item x="2"/>
        <item x="3"/>
        <item x="4"/>
        <item x="5"/>
        <item t="default"/>
      </items>
    </pivotField>
    <pivotField dataField="1" compact="0" showAll="0">
      <items count="8">
        <item x="0"/>
        <item x="6"/>
        <item x="1"/>
        <item x="2"/>
        <item x="3"/>
        <item x="4"/>
        <item x="5"/>
        <item t="default"/>
      </items>
    </pivotField>
    <pivotField dataField="1" compact="0" showAll="0">
      <items count="7">
        <item x="0"/>
        <item x="1"/>
        <item x="5"/>
        <item x="2"/>
        <item x="3"/>
        <item x="4"/>
        <item t="default"/>
      </items>
    </pivotField>
    <pivotField dataField="1" compact="0" showAll="0">
      <items count="21">
        <item x="0"/>
        <item x="1"/>
        <item x="1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37">
        <item x="0"/>
        <item x="1"/>
        <item x="3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showAll="0">
      <items count="18">
        <item x="0"/>
        <item x="1"/>
        <item x="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33">
        <item x="0"/>
        <item x="1"/>
        <item x="3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showAll="0">
      <items count="7">
        <item x="0"/>
        <item x="1"/>
        <item x="5"/>
        <item x="2"/>
        <item x="3"/>
        <item x="4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8">
        <item x="0"/>
        <item x="1"/>
        <item x="6"/>
        <item x="2"/>
        <item x="3"/>
        <item x="4"/>
        <item x="5"/>
        <item t="default"/>
      </items>
    </pivotField>
    <pivotField compact="0" showAll="0">
      <items count="28">
        <item x="0"/>
        <item x="1"/>
        <item x="2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showAll="0">
      <items count="32">
        <item x="4"/>
        <item x="0"/>
        <item x="1"/>
        <item x="2"/>
        <item x="3"/>
        <item x="3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showAll="0">
      <items count="15">
        <item x="0"/>
        <item x="1"/>
        <item x="2"/>
        <item x="13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24">
        <item x="0"/>
        <item x="1"/>
        <item x="2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showAll="0">
      <items count="19">
        <item x="0"/>
        <item x="1"/>
        <item x="1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compact="0" showAll="0">
      <items count="23">
        <item x="0"/>
        <item x="1"/>
        <item x="2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showAll="0">
      <items count="20">
        <item x="0"/>
        <item x="1"/>
        <item x="1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showAll="0">
      <items count="10">
        <item x="0"/>
        <item x="1"/>
        <item x="8"/>
        <item x="2"/>
        <item x="3"/>
        <item x="4"/>
        <item x="5"/>
        <item x="6"/>
        <item x="7"/>
        <item t="default"/>
      </items>
    </pivotField>
    <pivotField compact="0" showAll="0">
      <items count="37">
        <item x="0"/>
        <item x="1"/>
        <item x="3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showAll="0">
      <items count="30">
        <item x="0"/>
        <item x="1"/>
        <item x="2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dragToCol="0" dragToPage="0" dragToRow="0" compact="0" showAll="0"/>
    <pivotField dataField="1" dragToCol="0" dragToPage="0" dragToRow="0" compact="0" showAll="0"/>
    <pivotField dataField="1" dragToCol="0" dragToPage="0" dragToRow="0" compact="0" showAll="0"/>
    <pivotField dataField="1" dragToCol="0" dragToPage="0" dragToRow="0" compact="0" showAll="0"/>
    <pivotField dataField="1" dragToCol="0" dragToPage="0" dragToRow="0" compact="0" showAll="0"/>
    <pivotField dataField="1" dragToCol="0" dragToPage="0" dragToRow="0" compact="0" showAll="0"/>
    <pivotField dragToCol="0" dragToPage="0" dragToRow="0" compact="0" showAll="0"/>
    <pivotField dragToCol="0" dragToPage="0" dragToRow="0" compact="0" showAll="0"/>
    <pivotField dragToCol="0" dragToPage="0" dragToRow="0" compact="0" showAll="0"/>
    <pivotField dragToCol="0" dragToPage="0" dragToRow="0" compact="0" showAll="0"/>
  </pivotFields>
  <rowFields count="1">
    <field x="1"/>
  </rowFields>
  <rowItems count="17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1">
    <pageField fld="5"/>
  </pageFields>
  <dataFields count="18">
    <dataField name=" 消费" fld="12" baseField="1" baseItem="0"/>
    <dataField name=" 展现量" fld="13" baseField="1" baseItem="0"/>
    <dataField name=" 点击量" fld="14" baseField="1" baseItem="0"/>
    <dataField name="  点击率" fld="42" baseField="1" baseItem="0"/>
    <dataField name=" 点击成本" fld="43" baseField="1" baseItem="0"/>
    <dataField name=" 千展费用" fld="44" baseField="1" baseItem="0"/>
    <dataField name=" 点赞" fld="18" baseField="0" baseItem="0"/>
    <dataField name=" 评论" fld="19" baseField="0" baseItem="0"/>
    <dataField name=" 收藏" fld="20" baseField="0" baseItem="0"/>
    <dataField name=" 关注" fld="21" baseField="0" baseItem="0"/>
    <dataField name=" 分享" fld="22" baseField="0" baseItem="0"/>
    <dataField name=" 互动量" fld="23" baseField="0" baseItem="0"/>
    <dataField name=" 互动成本" fld="47" baseField="0" baseItem="0"/>
    <dataField name="私信人数" fld="36" baseField="0" baseItem="0"/>
    <dataField name="私信条数" fld="37" baseField="0" baseItem="0"/>
    <dataField name=" 私信成本" fld="45" baseField="0" baseItem="0"/>
    <dataField name="开口数" fld="39" baseField="0" baseItem="0"/>
    <dataField name=" 开口成本" fld="46" baseField="0" baseItem="0"/>
  </dataFields>
  <formats count="108">
    <format dxfId="69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70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71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72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73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74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75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76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77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78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79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80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81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82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83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84">
      <pivotArea type="all" dataOnly="0" outline="0" fieldPosition="0"/>
    </format>
    <format dxfId="85">
      <pivotArea type="all" dataOnly="0" outline="0" fieldPosition="0"/>
    </format>
    <format dxfId="86">
      <pivotArea type="all" dataOnly="0" outline="0" fieldPosition="0"/>
    </format>
    <format dxfId="87">
      <pivotArea type="all" dataOnly="0" outline="0" fieldPosition="0"/>
    </format>
    <format dxfId="88">
      <pivotArea type="all" dataOnly="0" outline="0" fieldPosition="0"/>
    </format>
    <format dxfId="89">
      <pivotArea field="1" type="button" dataOnly="0" labelOnly="1" outline="0" fieldPosition="0"/>
    </format>
    <format dxfId="90">
      <pivotArea dataOnly="0" labelOnly="1" fieldPosition="0">
        <references count="1">
          <reference field="4294967294" count="1">
            <x v="0"/>
          </reference>
        </references>
      </pivotArea>
    </format>
    <format dxfId="91">
      <pivotArea dataOnly="0" labelOnly="1" fieldPosition="0">
        <references count="1">
          <reference field="4294967294" count="1">
            <x v="1"/>
          </reference>
        </references>
      </pivotArea>
    </format>
    <format dxfId="92">
      <pivotArea dataOnly="0" labelOnly="1" fieldPosition="0">
        <references count="1">
          <reference field="4294967294" count="1">
            <x v="2"/>
          </reference>
        </references>
      </pivotArea>
    </format>
    <format dxfId="93">
      <pivotArea dataOnly="0" labelOnly="1" fieldPosition="0">
        <references count="1">
          <reference field="4294967294" count="1">
            <x v="3"/>
          </reference>
        </references>
      </pivotArea>
    </format>
    <format dxfId="94">
      <pivotArea dataOnly="0" labelOnly="1" fieldPosition="0">
        <references count="1">
          <reference field="4294967294" count="1">
            <x v="4"/>
          </reference>
        </references>
      </pivotArea>
    </format>
    <format dxfId="95">
      <pivotArea dataOnly="0" labelOnly="1" fieldPosition="0">
        <references count="1">
          <reference field="4294967294" count="1">
            <x v="5"/>
          </reference>
        </references>
      </pivotArea>
    </format>
    <format dxfId="96">
      <pivotArea dataOnly="0" labelOnly="1" grandRow="1" fieldPosition="0"/>
    </format>
    <format dxfId="97">
      <pivotArea grandRow="1" collapsedLevelsAreSubtotals="1" fieldPosition="0"/>
    </format>
    <format dxfId="98">
      <pivotArea dataOnly="0" labelOnly="1" fieldPosition="0">
        <references count="1">
          <reference field="4294967294" count="1">
            <x v="3"/>
          </reference>
        </references>
      </pivotArea>
    </format>
    <format dxfId="99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100">
      <pivotArea dataOnly="0" labelOnly="1" grandRow="1" fieldPosition="0"/>
    </format>
    <format dxfId="101">
      <pivotArea grandRow="1" collapsedLevelsAreSubtotals="1" fieldPosition="0"/>
    </format>
    <format dxfId="102">
      <pivotArea dataOnly="0" labelOnly="1" grandRow="1" fieldPosition="0"/>
    </format>
    <format dxfId="103">
      <pivotArea grandRow="1" collapsedLevelsAreSubtotals="1" fieldPosition="0"/>
    </format>
    <format dxfId="104">
      <pivotArea dataOnly="0" labelOnly="1" fieldPosition="0">
        <references count="1">
          <reference field="1" count="1">
            <x v="18"/>
          </reference>
        </references>
      </pivotArea>
    </format>
    <format dxfId="105">
      <pivotArea collapsedLevelsAreSubtotals="1" fieldPosition="0">
        <references count="1">
          <reference field="1" count="1" selected="0">
            <x v="18"/>
          </reference>
        </references>
      </pivotArea>
    </format>
    <format dxfId="106">
      <pivotArea dataOnly="0" labelOnly="1" fieldPosition="0">
        <references count="1">
          <reference field="4294967294" count="1">
            <x v="3"/>
          </reference>
        </references>
      </pivotArea>
    </format>
    <format dxfId="107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108">
      <pivotArea dataOnly="0" labelOnly="1" grandRow="1" fieldPosition="0"/>
    </format>
    <format dxfId="109">
      <pivotArea grandRow="1" collapsedLevelsAreSubtotals="1" fieldPosition="0"/>
    </format>
    <format dxfId="110">
      <pivotArea type="all" dataOnly="0" outline="0" fieldPosition="0"/>
    </format>
    <format dxfId="111">
      <pivotArea field="1" type="button" dataOnly="0" labelOnly="1" outline="0" fieldPosition="0"/>
    </format>
    <format dxfId="112">
      <pivotArea dataOnly="0" labelOnly="1" fieldPosition="0">
        <references count="1">
          <reference field="4294967294" count="1">
            <x v="0"/>
          </reference>
        </references>
      </pivotArea>
    </format>
    <format dxfId="113">
      <pivotArea dataOnly="0" labelOnly="1" fieldPosition="0">
        <references count="1">
          <reference field="4294967294" count="1">
            <x v="1"/>
          </reference>
        </references>
      </pivotArea>
    </format>
    <format dxfId="114">
      <pivotArea dataOnly="0" labelOnly="1" fieldPosition="0">
        <references count="1">
          <reference field="4294967294" count="1">
            <x v="2"/>
          </reference>
        </references>
      </pivotArea>
    </format>
    <format dxfId="115">
      <pivotArea dataOnly="0" labelOnly="1" fieldPosition="0">
        <references count="1">
          <reference field="4294967294" count="1">
            <x v="3"/>
          </reference>
        </references>
      </pivotArea>
    </format>
    <format dxfId="116">
      <pivotArea dataOnly="0" labelOnly="1" fieldPosition="0">
        <references count="1">
          <reference field="4294967294" count="1">
            <x v="4"/>
          </reference>
        </references>
      </pivotArea>
    </format>
    <format dxfId="117">
      <pivotArea dataOnly="0" labelOnly="1" fieldPosition="0">
        <references count="1">
          <reference field="4294967294" count="1">
            <x v="5"/>
          </reference>
        </references>
      </pivotArea>
    </format>
    <format dxfId="118">
      <pivotArea dataOnly="0" labelOnly="1" fieldPosition="0">
        <references count="1">
          <reference field="4294967294" count="1">
            <x v="3"/>
          </reference>
        </references>
      </pivotArea>
    </format>
    <format dxfId="119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120">
      <pivotArea type="all" dataOnly="0" outline="0" fieldPosition="0"/>
    </format>
    <format dxfId="121">
      <pivotArea type="all" dataOnly="0" outline="0" fieldPosition="0"/>
    </format>
    <format dxfId="122">
      <pivotArea type="all" dataOnly="0" outline="0" fieldPosition="0"/>
    </format>
    <format dxfId="123">
      <pivotArea dataOnly="0" labelOnly="1" fieldPosition="0">
        <references count="1">
          <reference field="4294967294" count="1">
            <x v="1"/>
          </reference>
        </references>
      </pivotArea>
    </format>
    <format dxfId="124">
      <pivotArea dataOnly="0" labelOnly="1" fieldPosition="0">
        <references count="1">
          <reference field="4294967294" count="1">
            <x v="2"/>
          </reference>
        </references>
      </pivotArea>
    </format>
    <format dxfId="125">
      <pivotArea dataOnly="0" labelOnly="1" fieldPosition="0">
        <references count="1">
          <reference field="4294967294" count="1">
            <x v="3"/>
          </reference>
        </references>
      </pivotArea>
    </format>
    <format dxfId="126">
      <pivotArea dataOnly="0" labelOnly="1" fieldPosition="0">
        <references count="1">
          <reference field="4294967294" count="1">
            <x v="4"/>
          </reference>
        </references>
      </pivotArea>
    </format>
    <format dxfId="127">
      <pivotArea dataOnly="0" labelOnly="1" fieldPosition="0">
        <references count="1">
          <reference field="4294967294" count="1">
            <x v="5"/>
          </reference>
        </references>
      </pivotArea>
    </format>
    <format dxfId="128">
      <pivotArea dataOnly="0" labelOnly="1" fieldPosition="0">
        <references count="1">
          <reference field="4294967294" count="1">
            <x v="6"/>
          </reference>
        </references>
      </pivotArea>
    </format>
    <format dxfId="129">
      <pivotArea dataOnly="0" labelOnly="1" fieldPosition="0">
        <references count="1">
          <reference field="4294967294" count="1">
            <x v="7"/>
          </reference>
        </references>
      </pivotArea>
    </format>
    <format dxfId="130">
      <pivotArea dataOnly="0" labelOnly="1" fieldPosition="0">
        <references count="1">
          <reference field="4294967294" count="1">
            <x v="8"/>
          </reference>
        </references>
      </pivotArea>
    </format>
    <format dxfId="131">
      <pivotArea dataOnly="0" labelOnly="1" fieldPosition="0">
        <references count="1">
          <reference field="4294967294" count="1">
            <x v="9"/>
          </reference>
        </references>
      </pivotArea>
    </format>
    <format dxfId="132">
      <pivotArea dataOnly="0" labelOnly="1" fieldPosition="0">
        <references count="1">
          <reference field="4294967294" count="1">
            <x v="10"/>
          </reference>
        </references>
      </pivotArea>
    </format>
    <format dxfId="133">
      <pivotArea dataOnly="0" labelOnly="1" fieldPosition="0">
        <references count="1">
          <reference field="4294967294" count="1">
            <x v="11"/>
          </reference>
        </references>
      </pivotArea>
    </format>
    <format dxfId="134">
      <pivotArea dataOnly="0" labelOnly="1" fieldPosition="0">
        <references count="1">
          <reference field="4294967294" count="1">
            <x v="12"/>
          </reference>
        </references>
      </pivotArea>
    </format>
    <format dxfId="135">
      <pivotArea dataOnly="0" labelOnly="1" fieldPosition="0">
        <references count="1">
          <reference field="4294967294" count="1">
            <x v="6"/>
          </reference>
        </references>
      </pivotArea>
    </format>
    <format dxfId="136">
      <pivotArea dataOnly="0" labelOnly="1" fieldPosition="0">
        <references count="1">
          <reference field="4294967294" count="1">
            <x v="8"/>
          </reference>
        </references>
      </pivotArea>
    </format>
    <format dxfId="137">
      <pivotArea dataOnly="0" labelOnly="1" fieldPosition="0">
        <references count="1">
          <reference field="4294967294" count="1">
            <x v="10"/>
          </reference>
        </references>
      </pivotArea>
    </format>
    <format dxfId="138">
      <pivotArea dataOnly="0" labelOnly="1" fieldPosition="0">
        <references count="1">
          <reference field="4294967294" count="1">
            <x v="12"/>
          </reference>
        </references>
      </pivotArea>
    </format>
    <format dxfId="139">
      <pivotArea dataOnly="0" labelOnly="1" fieldPosition="0">
        <references count="1">
          <reference field="4294967294" count="1">
            <x v="7"/>
          </reference>
        </references>
      </pivotArea>
    </format>
    <format dxfId="140">
      <pivotArea dataOnly="0" labelOnly="1" fieldPosition="0">
        <references count="1">
          <reference field="4294967294" count="1">
            <x v="9"/>
          </reference>
        </references>
      </pivotArea>
    </format>
    <format dxfId="141">
      <pivotArea dataOnly="0" labelOnly="1" fieldPosition="0">
        <references count="1">
          <reference field="4294967294" count="1">
            <x v="11"/>
          </reference>
        </references>
      </pivotArea>
    </format>
    <format dxfId="142">
      <pivotArea type="all" dataOnly="0" outline="0" fieldPosition="0"/>
    </format>
    <format dxfId="143">
      <pivotArea type="all" dataOnly="0" outline="0" fieldPosition="0"/>
    </format>
    <format dxfId="144">
      <pivotArea collapsedLevelsAreSubtotals="1" fieldPosition="0">
        <references count="1">
          <reference field="4294967294" count="1" selected="0">
            <x v="12"/>
          </reference>
        </references>
      </pivotArea>
    </format>
    <format dxfId="145">
      <pivotArea collapsedLevelsAreSubtotals="1" fieldPosition="0">
        <references count="1">
          <reference field="4294967294" count="1" selected="0">
            <x v="17"/>
          </reference>
        </references>
      </pivotArea>
    </format>
    <format dxfId="146">
      <pivotArea dataOnly="0" labelOnly="1" fieldPosition="0">
        <references count="1">
          <reference field="4294967294" count="1">
            <x v="13"/>
          </reference>
        </references>
      </pivotArea>
    </format>
    <format dxfId="147">
      <pivotArea dataOnly="0" labelOnly="1" fieldPosition="0">
        <references count="1">
          <reference field="4294967294" count="1">
            <x v="15"/>
          </reference>
        </references>
      </pivotArea>
    </format>
    <format dxfId="148">
      <pivotArea dataOnly="0" labelOnly="1" fieldPosition="0">
        <references count="1">
          <reference field="4294967294" count="1">
            <x v="17"/>
          </reference>
        </references>
      </pivotArea>
    </format>
    <format dxfId="149">
      <pivotArea dataOnly="0" labelOnly="1" fieldPosition="0">
        <references count="1">
          <reference field="4294967294" count="1">
            <x v="14"/>
          </reference>
        </references>
      </pivotArea>
    </format>
    <format dxfId="150">
      <pivotArea dataOnly="0" labelOnly="1" fieldPosition="0">
        <references count="1">
          <reference field="4294967294" count="1">
            <x v="16"/>
          </reference>
        </references>
      </pivotArea>
    </format>
    <format dxfId="151">
      <pivotArea dataOnly="0" labelOnly="1" fieldPosition="0">
        <references count="1">
          <reference field="4294967294" count="1">
            <x v="0"/>
          </reference>
        </references>
      </pivotArea>
    </format>
    <format dxfId="152">
      <pivotArea dataOnly="0" labelOnly="1" fieldPosition="0">
        <references count="1">
          <reference field="4294967294" count="1">
            <x v="1"/>
          </reference>
        </references>
      </pivotArea>
    </format>
    <format dxfId="153">
      <pivotArea dataOnly="0" labelOnly="1" fieldPosition="0">
        <references count="1">
          <reference field="4294967294" count="1">
            <x v="2"/>
          </reference>
        </references>
      </pivotArea>
    </format>
    <format dxfId="154">
      <pivotArea dataOnly="0" labelOnly="1" fieldPosition="0">
        <references count="1">
          <reference field="4294967294" count="1">
            <x v="3"/>
          </reference>
        </references>
      </pivotArea>
    </format>
    <format dxfId="155">
      <pivotArea dataOnly="0" labelOnly="1" fieldPosition="0">
        <references count="1">
          <reference field="4294967294" count="1">
            <x v="4"/>
          </reference>
        </references>
      </pivotArea>
    </format>
    <format dxfId="156">
      <pivotArea dataOnly="0" labelOnly="1" fieldPosition="0">
        <references count="1">
          <reference field="4294967294" count="1">
            <x v="5"/>
          </reference>
        </references>
      </pivotArea>
    </format>
    <format dxfId="157">
      <pivotArea dataOnly="0" labelOnly="1" fieldPosition="0">
        <references count="1">
          <reference field="4294967294" count="1">
            <x v="6"/>
          </reference>
        </references>
      </pivotArea>
    </format>
    <format dxfId="158">
      <pivotArea dataOnly="0" labelOnly="1" fieldPosition="0">
        <references count="1">
          <reference field="4294967294" count="1">
            <x v="7"/>
          </reference>
        </references>
      </pivotArea>
    </format>
    <format dxfId="159">
      <pivotArea dataOnly="0" labelOnly="1" fieldPosition="0">
        <references count="1">
          <reference field="4294967294" count="1">
            <x v="8"/>
          </reference>
        </references>
      </pivotArea>
    </format>
    <format dxfId="160">
      <pivotArea dataOnly="0" labelOnly="1" fieldPosition="0">
        <references count="1">
          <reference field="4294967294" count="1">
            <x v="9"/>
          </reference>
        </references>
      </pivotArea>
    </format>
    <format dxfId="161">
      <pivotArea dataOnly="0" labelOnly="1" fieldPosition="0">
        <references count="1">
          <reference field="4294967294" count="1">
            <x v="10"/>
          </reference>
        </references>
      </pivotArea>
    </format>
    <format dxfId="162">
      <pivotArea dataOnly="0" labelOnly="1" fieldPosition="0">
        <references count="1">
          <reference field="4294967294" count="1">
            <x v="11"/>
          </reference>
        </references>
      </pivotArea>
    </format>
    <format dxfId="163">
      <pivotArea dataOnly="0" labelOnly="1" fieldPosition="0">
        <references count="1">
          <reference field="4294967294" count="1">
            <x v="12"/>
          </reference>
        </references>
      </pivotArea>
    </format>
    <format dxfId="164">
      <pivotArea dataOnly="0" labelOnly="1" fieldPosition="0">
        <references count="1">
          <reference field="4294967294" count="1">
            <x v="13"/>
          </reference>
        </references>
      </pivotArea>
    </format>
    <format dxfId="165">
      <pivotArea dataOnly="0" labelOnly="1" fieldPosition="0">
        <references count="1">
          <reference field="4294967294" count="1">
            <x v="14"/>
          </reference>
        </references>
      </pivotArea>
    </format>
    <format dxfId="166">
      <pivotArea dataOnly="0" labelOnly="1" fieldPosition="0">
        <references count="1">
          <reference field="4294967294" count="1">
            <x v="15"/>
          </reference>
        </references>
      </pivotArea>
    </format>
    <format dxfId="167">
      <pivotArea dataOnly="0" labelOnly="1" fieldPosition="0">
        <references count="1">
          <reference field="4294967294" count="1">
            <x v="16"/>
          </reference>
        </references>
      </pivotArea>
    </format>
    <format dxfId="168">
      <pivotArea dataOnly="0" labelOnly="1" fieldPosition="0">
        <references count="1">
          <reference field="4294967294" count="1">
            <x v="17"/>
          </reference>
        </references>
      </pivotArea>
    </format>
    <format dxfId="169">
      <pivotArea type="all" dataOnly="0" outline="0" fieldPosition="0"/>
    </format>
    <format dxfId="170">
      <pivotArea type="all" dataOnly="0" outline="0" fieldPosition="0"/>
    </format>
    <format dxfId="171">
      <pivotArea collapsedLevelsAreSubtotals="1" fieldPosition="0">
        <references count="1">
          <reference field="4294967294" count="1" selected="0">
            <x v="15"/>
          </reference>
        </references>
      </pivotArea>
    </format>
    <format dxfId="172">
      <pivotArea collapsedLevelsAreSubtotals="1" fieldPosition="0">
        <references count="1">
          <reference field="4294967294" count="1" selected="0">
            <x v="13"/>
          </reference>
        </references>
      </pivotArea>
    </format>
    <format dxfId="173">
      <pivotArea collapsedLevelsAreSubtotals="1" fieldPosition="0">
        <references count="1">
          <reference field="4294967294" count="1" selected="0">
            <x v="17"/>
          </reference>
        </references>
      </pivotArea>
    </format>
    <format dxfId="174">
      <pivotArea collapsedLevelsAreSubtotals="1" fieldPosition="0">
        <references count="1">
          <reference field="4294967294" count="1" selected="0">
            <x v="7"/>
          </reference>
        </references>
      </pivotArea>
    </format>
    <format dxfId="175">
      <pivotArea dataOnly="0" labelOnly="1" fieldPosition="0">
        <references count="1">
          <reference field="4294967294" count="1">
            <x v="15"/>
          </reference>
        </references>
      </pivotArea>
    </format>
    <format dxfId="176">
      <pivotArea collapsedLevelsAreSubtotals="1" fieldPosition="0">
        <references count="1">
          <reference field="4294967294" count="1" selected="0">
            <x v="15"/>
          </reference>
        </references>
      </pivotArea>
    </format>
  </formats>
  <pivotTableStyleInfo name="数据透视表样式 1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mergeItem="1" rowGrandTotals="0" colGrandTotals="0" compact="0" indent="0" compactData="0" showDrill="1" multipleFieldFilters="0">
  <location ref="A3:M106" firstHeaderRow="0" firstDataRow="1" firstDataCol="2" rowPageCount="1" colPageCount="1"/>
  <pivotFields count="52">
    <pivotField compact="0" outline="0" subtotalTop="0" showAll="0">
      <items count="5">
        <item x="0"/>
        <item x="1"/>
        <item x="3"/>
        <item x="2"/>
        <item t="default"/>
      </items>
    </pivotField>
    <pivotField axis="axisRow" compact="0" sortType="descending" outline="0" subtotalTop="0" multipleItemSelectionAllowed="1" numFmtId="14" showAll="0">
      <items count="20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ubtotalTop="0" showAll="0">
      <items count="18">
        <item x="16"/>
        <item x="2"/>
        <item x="8"/>
        <item x="9"/>
        <item x="0"/>
        <item x="1"/>
        <item x="11"/>
        <item x="5"/>
        <item x="6"/>
        <item x="3"/>
        <item x="7"/>
        <item x="10"/>
        <item x="4"/>
        <item x="12"/>
        <item x="13"/>
        <item x="14"/>
        <item x="15"/>
        <item t="default"/>
      </items>
    </pivotField>
    <pivotField compact="0" outline="0" subtotalTop="0" showAll="0">
      <items count="33">
        <item x="31"/>
        <item x="15"/>
        <item x="16"/>
        <item x="0"/>
        <item x="6"/>
        <item x="7"/>
        <item x="1"/>
        <item x="2"/>
        <item x="18"/>
        <item x="8"/>
        <item x="9"/>
        <item x="10"/>
        <item x="3"/>
        <item x="11"/>
        <item x="12"/>
        <item x="4"/>
        <item x="14"/>
        <item x="17"/>
        <item x="5"/>
        <item x="13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ubtotalTop="0" showAll="0">
      <items count="5">
        <item x="0"/>
        <item x="3"/>
        <item x="1"/>
        <item x="2"/>
        <item t="default"/>
      </items>
    </pivotField>
    <pivotField axis="axisPage" compact="0" outline="0" subtotalTop="0" multipleItemSelectionAllowed="1" showAll="0">
      <items count="4">
        <item x="0"/>
        <item h="1" x="1"/>
        <item h="1" x="2"/>
        <item t="default"/>
      </items>
    </pivotField>
    <pivotField compact="0" outline="0" subtotalTop="0" showAll="0">
      <items count="5">
        <item x="3"/>
        <item x="0"/>
        <item x="1"/>
        <item x="2"/>
        <item t="default"/>
      </items>
    </pivotField>
    <pivotField compact="0" outline="0" subtotalTop="0" showAll="0">
      <items count="10">
        <item x="8"/>
        <item x="5"/>
        <item x="0"/>
        <item x="4"/>
        <item x="1"/>
        <item x="2"/>
        <item x="3"/>
        <item x="6"/>
        <item x="7"/>
        <item t="default"/>
      </items>
    </pivotField>
    <pivotField compact="0" outline="0" subtotalTop="0" showAll="0">
      <items count="10">
        <item x="8"/>
        <item x="5"/>
        <item x="0"/>
        <item x="4"/>
        <item x="1"/>
        <item x="2"/>
        <item x="3"/>
        <item x="6"/>
        <item x="7"/>
        <item t="default"/>
      </items>
    </pivotField>
    <pivotField axis="axisRow" compact="0" outline="0" subtotalTop="0" multipleItemSelectionAllowed="1" showAll="0">
      <items count="10">
        <item h="1" x="8"/>
        <item x="5"/>
        <item x="0"/>
        <item x="4"/>
        <item x="1"/>
        <item x="2"/>
        <item x="3"/>
        <item h="1" x="6"/>
        <item h="1" x="7"/>
        <item t="default"/>
      </items>
    </pivotField>
    <pivotField compact="0" outline="0" subtotalTop="0" showAll="0">
      <items count="10">
        <item x="8"/>
        <item x="5"/>
        <item x="0"/>
        <item x="4"/>
        <item x="1"/>
        <item x="2"/>
        <item x="3"/>
        <item x="6"/>
        <item x="7"/>
        <item t="default"/>
      </items>
    </pivotField>
    <pivotField compact="0" outline="0" subtotalTop="0" showAll="0"/>
    <pivotField dataField="1" compact="0" outline="0" subtotalTop="0" showAll="0">
      <items count="171">
        <item x="169"/>
        <item x="1"/>
        <item x="4"/>
        <item x="0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dataField="1" compact="0" outline="0" subtotalTop="0" showAll="0">
      <items count="167">
        <item x="44"/>
        <item x="0"/>
        <item x="13"/>
        <item x="165"/>
        <item x="8"/>
        <item x="4"/>
        <item x="2"/>
        <item x="1"/>
        <item x="3"/>
        <item x="5"/>
        <item x="46"/>
        <item x="6"/>
        <item x="7"/>
        <item x="9"/>
        <item x="57"/>
        <item x="10"/>
        <item x="11"/>
        <item x="12"/>
        <item x="14"/>
        <item x="15"/>
        <item x="16"/>
        <item x="41"/>
        <item x="17"/>
        <item x="18"/>
        <item x="23"/>
        <item x="19"/>
        <item x="20"/>
        <item x="21"/>
        <item x="27"/>
        <item x="22"/>
        <item x="24"/>
        <item x="25"/>
        <item x="26"/>
        <item x="4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5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dataField="1" compact="0" outline="0" subtotalTop="0" showAll="0">
      <items count="65">
        <item x="0"/>
        <item x="2"/>
        <item x="1"/>
        <item x="63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compact="0" outline="0" subtotalTop="0" numFmtId="10" showAll="0">
      <items count="141">
        <item x="1"/>
        <item x="5"/>
        <item x="139"/>
        <item x="0"/>
        <item x="4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compact="0" outline="0" subtotalTop="0" showAll="0">
      <items count="140">
        <item x="138"/>
        <item x="1"/>
        <item x="5"/>
        <item x="4"/>
        <item x="0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compact="0" outline="0" subtotalTop="0" showAll="0">
      <items count="175">
        <item x="173"/>
        <item x="4"/>
        <item x="5"/>
        <item x="0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>
      <items count="8">
        <item x="0"/>
        <item x="6"/>
        <item x="1"/>
        <item x="2"/>
        <item x="3"/>
        <item x="4"/>
        <item x="5"/>
        <item t="default"/>
      </items>
    </pivotField>
    <pivotField compact="0" outline="0" subtotalTop="0" showAll="0">
      <items count="28">
        <item x="0"/>
        <item x="2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compact="0" outline="0" subtotalTop="0" showAll="0">
      <items count="32">
        <item x="4"/>
        <item x="30"/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compact="0" outline="0" subtotalTop="0" showAll="0">
      <items count="15"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numFmtId="10" showAll="0">
      <items count="24">
        <item x="0"/>
        <item x="2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dragToCol="0" dragToPage="0" dragToRow="0" compact="0" outline="0" subtotalTop="0" showAll="0"/>
    <pivotField dataField="1" dragToCol="0" dragToPage="0" dragToRow="0" compact="0" outline="0" subtotalTop="0" showAll="0"/>
    <pivotField dataField="1" dragToCol="0" dragToPage="0" dragToRow="0" compact="0" outline="0" subtotalTop="0" showAll="0"/>
    <pivotField dragToCol="0" dragToPage="0" dragToRow="0" compact="0" outline="0" subtotalTop="0" showAll="0"/>
    <pivotField dragToCol="0" dragToPage="0" dragToRow="0" compact="0" outline="0" subtotalTop="0" showAll="0"/>
    <pivotField dragToCol="0" dragToPage="0" dragToRow="0" compact="0" outline="0" subtotalTop="0" showAll="0"/>
    <pivotField dragToCol="0" dragToPage="0" dragToRow="0" compact="0" outline="0" subtotalTop="0" showAll="0"/>
    <pivotField dataField="1" dragToCol="0" dragToPage="0" dragToRow="0" compact="0" outline="0" subtotalTop="0" showAll="0"/>
    <pivotField dragToCol="0" dragToPage="0" dragToRow="0" compact="0" outline="0" subtotalTop="0" showAll="0"/>
    <pivotField dataField="1" dragToCol="0" dragToPage="0" dragToRow="0" compact="0" outline="0" subtotalTop="0" showAll="0"/>
  </pivotFields>
  <rowFields count="2">
    <field x="1"/>
    <field x="9"/>
  </rowFields>
  <rowItems count="103">
    <i>
      <x v="1"/>
      <x v="1"/>
    </i>
    <i r="1">
      <x v="2"/>
    </i>
    <i r="1">
      <x v="3"/>
    </i>
    <i r="1">
      <x v="4"/>
    </i>
    <i r="1">
      <x v="5"/>
    </i>
    <i t="default">
      <x v="1"/>
    </i>
    <i>
      <x v="2"/>
      <x v="1"/>
    </i>
    <i r="1">
      <x v="2"/>
    </i>
    <i r="1">
      <x v="3"/>
    </i>
    <i r="1">
      <x v="4"/>
    </i>
    <i r="1">
      <x v="5"/>
    </i>
    <i t="default">
      <x v="2"/>
    </i>
    <i>
      <x v="3"/>
      <x v="1"/>
    </i>
    <i r="1">
      <x v="2"/>
    </i>
    <i r="1">
      <x v="3"/>
    </i>
    <i r="1">
      <x v="4"/>
    </i>
    <i r="1">
      <x v="5"/>
    </i>
    <i t="default">
      <x v="3"/>
    </i>
    <i>
      <x v="4"/>
      <x v="1"/>
    </i>
    <i r="1">
      <x v="2"/>
    </i>
    <i r="1">
      <x v="3"/>
    </i>
    <i r="1">
      <x v="4"/>
    </i>
    <i r="1">
      <x v="5"/>
    </i>
    <i t="default">
      <x v="4"/>
    </i>
    <i>
      <x v="5"/>
      <x v="1"/>
    </i>
    <i r="1">
      <x v="2"/>
    </i>
    <i r="1">
      <x v="3"/>
    </i>
    <i r="1">
      <x v="4"/>
    </i>
    <i r="1">
      <x v="5"/>
    </i>
    <i t="default">
      <x v="5"/>
    </i>
    <i>
      <x v="6"/>
      <x v="1"/>
    </i>
    <i r="1">
      <x v="2"/>
    </i>
    <i r="1">
      <x v="3"/>
    </i>
    <i r="1">
      <x v="4"/>
    </i>
    <i r="1">
      <x v="5"/>
    </i>
    <i t="default">
      <x v="6"/>
    </i>
    <i>
      <x v="7"/>
      <x v="1"/>
    </i>
    <i r="1">
      <x v="2"/>
    </i>
    <i r="1">
      <x v="3"/>
    </i>
    <i r="1">
      <x v="4"/>
    </i>
    <i r="1">
      <x v="5"/>
    </i>
    <i t="default">
      <x v="7"/>
    </i>
    <i>
      <x v="8"/>
      <x v="1"/>
    </i>
    <i r="1">
      <x v="2"/>
    </i>
    <i r="1">
      <x v="3"/>
    </i>
    <i r="1">
      <x v="4"/>
    </i>
    <i r="1">
      <x v="5"/>
    </i>
    <i t="default">
      <x v="8"/>
    </i>
    <i>
      <x v="9"/>
      <x v="1"/>
    </i>
    <i r="1">
      <x v="2"/>
    </i>
    <i r="1">
      <x v="3"/>
    </i>
    <i r="1">
      <x v="4"/>
    </i>
    <i r="1">
      <x v="5"/>
    </i>
    <i t="default">
      <x v="9"/>
    </i>
    <i>
      <x v="10"/>
      <x v="1"/>
    </i>
    <i r="1">
      <x v="2"/>
    </i>
    <i r="1">
      <x v="3"/>
    </i>
    <i r="1">
      <x v="4"/>
    </i>
    <i r="1">
      <x v="5"/>
    </i>
    <i t="default">
      <x v="10"/>
    </i>
    <i>
      <x v="11"/>
      <x v="1"/>
    </i>
    <i r="1">
      <x v="2"/>
    </i>
    <i r="1">
      <x v="3"/>
    </i>
    <i r="1">
      <x v="4"/>
    </i>
    <i r="1">
      <x v="5"/>
    </i>
    <i t="default">
      <x v="11"/>
    </i>
    <i>
      <x v="12"/>
      <x v="1"/>
    </i>
    <i r="1">
      <x v="2"/>
    </i>
    <i r="1">
      <x v="3"/>
    </i>
    <i r="1">
      <x v="4"/>
    </i>
    <i r="1">
      <x v="5"/>
    </i>
    <i t="default">
      <x v="12"/>
    </i>
    <i>
      <x v="13"/>
      <x v="2"/>
    </i>
    <i r="1">
      <x v="3"/>
    </i>
    <i r="1">
      <x v="4"/>
    </i>
    <i r="1">
      <x v="5"/>
    </i>
    <i t="default">
      <x v="13"/>
    </i>
    <i>
      <x v="14"/>
      <x v="1"/>
    </i>
    <i r="1">
      <x v="2"/>
    </i>
    <i r="1">
      <x v="3"/>
    </i>
    <i r="1">
      <x v="4"/>
    </i>
    <i r="1">
      <x v="5"/>
    </i>
    <i t="default">
      <x v="14"/>
    </i>
    <i>
      <x v="15"/>
      <x v="1"/>
    </i>
    <i r="1">
      <x v="2"/>
    </i>
    <i r="1">
      <x v="3"/>
    </i>
    <i r="1">
      <x v="4"/>
    </i>
    <i r="1">
      <x v="5"/>
    </i>
    <i t="default">
      <x v="15"/>
    </i>
    <i>
      <x v="16"/>
      <x v="2"/>
    </i>
    <i r="1">
      <x v="3"/>
    </i>
    <i r="1">
      <x v="4"/>
    </i>
    <i r="1">
      <x v="5"/>
    </i>
    <i t="default">
      <x v="16"/>
    </i>
    <i>
      <x v="17"/>
      <x v="2"/>
    </i>
    <i r="1">
      <x v="3"/>
    </i>
    <i r="1">
      <x v="4"/>
    </i>
    <i r="1">
      <x v="5"/>
    </i>
    <i t="default">
      <x v="17"/>
    </i>
    <i>
      <x v="18"/>
      <x v="2"/>
    </i>
    <i r="1">
      <x v="4"/>
    </i>
    <i r="1">
      <x v="5"/>
    </i>
    <i t="default">
      <x v="18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5"/>
  </pageFields>
  <dataFields count="11">
    <dataField name=" 消费" fld="12" baseField="0" baseItem="0"/>
    <dataField name=" 展现量" fld="13" baseField="0" baseItem="0"/>
    <dataField name=" 点击量" fld="14" baseField="0" baseItem="0"/>
    <dataField name="  点击率" fld="42" baseField="0" baseItem="0"/>
    <dataField name=" 点击成本" fld="43" baseField="0" baseItem="0"/>
    <dataField name=" 千展费用" fld="44" baseField="0" baseItem="0"/>
    <dataField name=" 表单数" fld="29" baseField="0" baseItem="0"/>
    <dataField name="  表单成本" fld="51" baseField="0" baseItem="0"/>
    <dataField name=" 落地页访问量" fld="31" baseField="0" baseItem="0"/>
    <dataField name=" 表单按钮曝光量" fld="32" baseField="0" baseItem="0"/>
    <dataField name=" 表单按钮曝光率" fld="49" baseField="0" baseItem="0"/>
  </dataFields>
  <formats count="69">
    <format dxfId="177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178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179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180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181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182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183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184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185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186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187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188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189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190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191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192">
      <pivotArea type="all" dataOnly="0" outline="0" fieldPosition="0"/>
    </format>
    <format dxfId="193">
      <pivotArea type="all" dataOnly="0" outline="0" fieldPosition="0"/>
    </format>
    <format dxfId="194">
      <pivotArea type="all" dataOnly="0" outline="0" fieldPosition="0"/>
    </format>
    <format dxfId="195">
      <pivotArea type="all" dataOnly="0" outline="0" fieldPosition="0"/>
    </format>
    <format dxfId="196">
      <pivotArea type="all" dataOnly="0" outline="0" fieldPosition="0"/>
    </format>
    <format dxfId="197">
      <pivotArea field="1" type="button" dataOnly="0" labelOnly="1" outline="0" fieldPosition="0"/>
    </format>
    <format dxfId="198">
      <pivotArea dataOnly="0" labelOnly="1" fieldPosition="0">
        <references count="1">
          <reference field="4294967294" count="1">
            <x v="0"/>
          </reference>
        </references>
      </pivotArea>
    </format>
    <format dxfId="199">
      <pivotArea dataOnly="0" labelOnly="1" fieldPosition="0">
        <references count="1">
          <reference field="4294967294" count="1">
            <x v="1"/>
          </reference>
        </references>
      </pivotArea>
    </format>
    <format dxfId="200">
      <pivotArea dataOnly="0" labelOnly="1" fieldPosition="0">
        <references count="1">
          <reference field="4294967294" count="1">
            <x v="2"/>
          </reference>
        </references>
      </pivotArea>
    </format>
    <format dxfId="201">
      <pivotArea dataOnly="0" labelOnly="1" fieldPosition="0">
        <references count="1">
          <reference field="4294967294" count="1">
            <x v="3"/>
          </reference>
        </references>
      </pivotArea>
    </format>
    <format dxfId="202">
      <pivotArea dataOnly="0" labelOnly="1" fieldPosition="0">
        <references count="1">
          <reference field="4294967294" count="1">
            <x v="4"/>
          </reference>
        </references>
      </pivotArea>
    </format>
    <format dxfId="203">
      <pivotArea dataOnly="0" labelOnly="1" fieldPosition="0">
        <references count="1">
          <reference field="4294967294" count="1">
            <x v="5"/>
          </reference>
        </references>
      </pivotArea>
    </format>
    <format dxfId="204">
      <pivotArea dataOnly="0" labelOnly="1" grandRow="1" fieldPosition="0"/>
    </format>
    <format dxfId="205">
      <pivotArea grandRow="1" collapsedLevelsAreSubtotals="1" fieldPosition="0"/>
    </format>
    <format dxfId="206">
      <pivotArea dataOnly="0" labelOnly="1" fieldPosition="0">
        <references count="1">
          <reference field="4294967294" count="1">
            <x v="3"/>
          </reference>
        </references>
      </pivotArea>
    </format>
    <format dxfId="207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208">
      <pivotArea dataOnly="0" labelOnly="1" grandRow="1" fieldPosition="0"/>
    </format>
    <format dxfId="209">
      <pivotArea grandRow="1" collapsedLevelsAreSubtotals="1" fieldPosition="0"/>
    </format>
    <format dxfId="210">
      <pivotArea dataOnly="0" labelOnly="1" grandRow="1" fieldPosition="0"/>
    </format>
    <format dxfId="211">
      <pivotArea grandRow="1" collapsedLevelsAreSubtotals="1" fieldPosition="0"/>
    </format>
    <format dxfId="212">
      <pivotArea dataOnly="0" labelOnly="1" fieldPosition="0">
        <references count="1">
          <reference field="1" count="1">
            <x v="0"/>
          </reference>
        </references>
      </pivotArea>
    </format>
    <format dxfId="213">
      <pivotArea collapsedLevelsAreSubtotals="1" fieldPosition="0">
        <references count="1">
          <reference field="1" count="1" selected="0">
            <x v="0"/>
          </reference>
        </references>
      </pivotArea>
    </format>
    <format dxfId="214">
      <pivotArea dataOnly="0" labelOnly="1" fieldPosition="0">
        <references count="1">
          <reference field="4294967294" count="1">
            <x v="3"/>
          </reference>
        </references>
      </pivotArea>
    </format>
    <format dxfId="215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216">
      <pivotArea dataOnly="0" labelOnly="1" grandRow="1" fieldPosition="0"/>
    </format>
    <format dxfId="217">
      <pivotArea grandRow="1" collapsedLevelsAreSubtotals="1" fieldPosition="0"/>
    </format>
    <format dxfId="218">
      <pivotArea type="all" dataOnly="0" outline="0" fieldPosition="0"/>
    </format>
    <format dxfId="219">
      <pivotArea field="1" type="button" dataOnly="0" labelOnly="1" outline="0" fieldPosition="0"/>
    </format>
    <format dxfId="220">
      <pivotArea dataOnly="0" labelOnly="1" fieldPosition="0">
        <references count="1">
          <reference field="4294967294" count="1">
            <x v="0"/>
          </reference>
        </references>
      </pivotArea>
    </format>
    <format dxfId="221">
      <pivotArea dataOnly="0" labelOnly="1" fieldPosition="0">
        <references count="1">
          <reference field="4294967294" count="1">
            <x v="1"/>
          </reference>
        </references>
      </pivotArea>
    </format>
    <format dxfId="222">
      <pivotArea dataOnly="0" labelOnly="1" fieldPosition="0">
        <references count="1">
          <reference field="4294967294" count="1">
            <x v="2"/>
          </reference>
        </references>
      </pivotArea>
    </format>
    <format dxfId="223">
      <pivotArea dataOnly="0" labelOnly="1" fieldPosition="0">
        <references count="1">
          <reference field="4294967294" count="1">
            <x v="3"/>
          </reference>
        </references>
      </pivotArea>
    </format>
    <format dxfId="224">
      <pivotArea dataOnly="0" labelOnly="1" fieldPosition="0">
        <references count="1">
          <reference field="4294967294" count="1">
            <x v="4"/>
          </reference>
        </references>
      </pivotArea>
    </format>
    <format dxfId="225">
      <pivotArea dataOnly="0" labelOnly="1" fieldPosition="0">
        <references count="1">
          <reference field="4294967294" count="1">
            <x v="5"/>
          </reference>
        </references>
      </pivotArea>
    </format>
    <format dxfId="226">
      <pivotArea dataOnly="0" labelOnly="1" fieldPosition="0">
        <references count="1">
          <reference field="4294967294" count="1">
            <x v="3"/>
          </reference>
        </references>
      </pivotArea>
    </format>
    <format dxfId="227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228">
      <pivotArea field="9" type="button" dataOnly="0" labelOnly="1" outline="0" fieldPosition="0"/>
    </format>
    <format dxfId="229">
      <pivotArea field="4" type="button" dataOnly="0" labelOnly="1" outline="0" fieldPosition="0"/>
    </format>
    <format dxfId="230">
      <pivotArea dataOnly="0" labelOnly="1" fieldPosition="0">
        <references count="1">
          <reference field="4294967294" count="1">
            <x v="7"/>
          </reference>
        </references>
      </pivotArea>
    </format>
    <format dxfId="231">
      <pivotArea collapsedLevelsAreSubtotals="1" fieldPosition="0">
        <references count="1">
          <reference field="4294967294" count="1" selected="0">
            <x v="7"/>
          </reference>
        </references>
      </pivotArea>
    </format>
    <format dxfId="232">
      <pivotArea dataOnly="0" labelOnly="1" fieldPosition="0">
        <references count="1">
          <reference field="4294967294" count="1">
            <x v="6"/>
          </reference>
        </references>
      </pivotArea>
    </format>
    <format dxfId="233">
      <pivotArea dataOnly="0" labelOnly="1" fieldPosition="0">
        <references count="1">
          <reference field="4294967294" count="1">
            <x v="7"/>
          </reference>
        </references>
      </pivotArea>
    </format>
    <format dxfId="234">
      <pivotArea dataOnly="0" labelOnly="1" fieldPosition="0">
        <references count="1">
          <reference field="4294967294" count="1">
            <x v="8"/>
          </reference>
        </references>
      </pivotArea>
    </format>
    <format dxfId="235">
      <pivotArea dataOnly="0" labelOnly="1" fieldPosition="0">
        <references count="1">
          <reference field="4294967294" count="1">
            <x v="9"/>
          </reference>
        </references>
      </pivotArea>
    </format>
    <format dxfId="236">
      <pivotArea dataOnly="0" labelOnly="1" fieldPosition="0">
        <references count="1">
          <reference field="4294967294" count="1">
            <x v="10"/>
          </reference>
        </references>
      </pivotArea>
    </format>
    <format dxfId="237">
      <pivotArea dataOnly="0" labelOnly="1" fieldPosition="0">
        <references count="1">
          <reference field="4294967294" count="1">
            <x v="10"/>
          </reference>
        </references>
      </pivotArea>
    </format>
    <format dxfId="238">
      <pivotArea collapsedLevelsAreSubtotals="1" fieldPosition="0">
        <references count="1">
          <reference field="4294967294" count="1" selected="0">
            <x v="10"/>
          </reference>
        </references>
      </pivotArea>
    </format>
    <format dxfId="239">
      <pivotArea dataOnly="0" labelOnly="1" fieldPosition="0">
        <references count="1">
          <reference field="4294967294" count="1">
            <x v="10"/>
          </reference>
        </references>
      </pivotArea>
    </format>
    <format dxfId="240">
      <pivotArea collapsedLevelsAreSubtotals="1" fieldPosition="0">
        <references count="1">
          <reference field="4294967294" count="1" selected="0">
            <x v="10"/>
          </reference>
        </references>
      </pivotArea>
    </format>
    <format dxfId="241">
      <pivotArea dataOnly="0" labelOnly="1" fieldPosition="0">
        <references count="1">
          <reference field="4294967294" count="1">
            <x v="7"/>
          </reference>
        </references>
      </pivotArea>
    </format>
    <format dxfId="242">
      <pivotArea collapsedLevelsAreSubtotals="1" fieldPosition="0">
        <references count="1">
          <reference field="4294967294" count="1" selected="0">
            <x v="7"/>
          </reference>
        </references>
      </pivotArea>
    </format>
    <format dxfId="243">
      <pivotArea dataOnly="0" labelOnly="1" fieldPosition="0">
        <references count="1">
          <reference field="4294967294" count="1">
            <x v="10"/>
          </reference>
        </references>
      </pivotArea>
    </format>
    <format dxfId="244">
      <pivotArea collapsedLevelsAreSubtotals="1" fieldPosition="0">
        <references count="1">
          <reference field="4294967294" count="1" selected="0">
            <x v="10"/>
          </reference>
        </references>
      </pivotArea>
    </format>
    <format dxfId="245">
      <pivotArea type="all" dataOnly="0" outline="0" fieldPosition="0"/>
    </format>
  </formats>
  <pivotTableStyleInfo name="数据透视表样式 1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mergeItem="1" rowGrandTotals="0" colGrandTotals="0" compact="0" indent="0" compactData="0" showDrill="1" multipleFieldFilters="0">
  <location ref="A3:T47" firstHeaderRow="0" firstDataRow="1" firstDataCol="2" rowPageCount="1" colPageCount="1"/>
  <pivotFields count="52">
    <pivotField axis="axisRow" compact="0" outline="0" subtotalTop="0" showAll="0">
      <items count="5">
        <item x="0"/>
        <item x="1"/>
        <item x="3"/>
        <item x="2"/>
        <item t="default"/>
      </items>
    </pivotField>
    <pivotField axis="axisRow" compact="0" sortType="descending" outline="0" subtotalTop="0" multipleItemSelectionAllowed="1" numFmtId="14" showAll="0">
      <items count="20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ubtotalTop="0" showAll="0">
      <items count="18">
        <item x="16"/>
        <item x="2"/>
        <item x="8"/>
        <item x="9"/>
        <item x="0"/>
        <item x="1"/>
        <item x="11"/>
        <item x="5"/>
        <item x="6"/>
        <item x="3"/>
        <item x="7"/>
        <item x="10"/>
        <item x="4"/>
        <item x="12"/>
        <item x="13"/>
        <item x="14"/>
        <item x="15"/>
        <item t="default"/>
      </items>
    </pivotField>
    <pivotField compact="0" outline="0" subtotalTop="0" showAll="0">
      <items count="33">
        <item x="31"/>
        <item x="15"/>
        <item x="16"/>
        <item x="0"/>
        <item x="6"/>
        <item x="7"/>
        <item x="1"/>
        <item x="2"/>
        <item x="18"/>
        <item x="8"/>
        <item x="9"/>
        <item x="10"/>
        <item x="3"/>
        <item x="11"/>
        <item x="12"/>
        <item x="4"/>
        <item x="14"/>
        <item x="17"/>
        <item x="5"/>
        <item x="13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ubtotalTop="0" showAll="0">
      <items count="5">
        <item x="0"/>
        <item x="3"/>
        <item x="1"/>
        <item x="2"/>
        <item t="default"/>
      </items>
    </pivotField>
    <pivotField axis="axisPage" compact="0" outline="0" subtotalTop="0" multipleItemSelectionAllowed="1" showAll="0">
      <items count="4">
        <item h="1" x="0"/>
        <item x="1"/>
        <item h="1" x="2"/>
        <item t="default"/>
      </items>
    </pivotField>
    <pivotField compact="0" outline="0" subtotalTop="0" showAll="0">
      <items count="5">
        <item x="3"/>
        <item x="0"/>
        <item x="1"/>
        <item x="2"/>
        <item t="default"/>
      </items>
    </pivotField>
    <pivotField compact="0" outline="0" subtotalTop="0" showAll="0">
      <items count="10">
        <item x="8"/>
        <item x="5"/>
        <item x="0"/>
        <item x="4"/>
        <item x="1"/>
        <item x="2"/>
        <item x="3"/>
        <item x="6"/>
        <item x="7"/>
        <item t="default"/>
      </items>
    </pivotField>
    <pivotField compact="0" outline="0" subtotalTop="0" showAll="0">
      <items count="10">
        <item x="8"/>
        <item x="5"/>
        <item x="0"/>
        <item x="4"/>
        <item x="1"/>
        <item x="2"/>
        <item x="3"/>
        <item x="6"/>
        <item x="7"/>
        <item t="default"/>
      </items>
    </pivotField>
    <pivotField compact="0" outline="0" subtotalTop="0" showAll="0">
      <items count="10">
        <item x="8"/>
        <item x="5"/>
        <item x="0"/>
        <item x="4"/>
        <item x="1"/>
        <item x="2"/>
        <item x="3"/>
        <item x="6"/>
        <item x="7"/>
        <item t="default"/>
      </items>
    </pivotField>
    <pivotField compact="0" outline="0" subtotalTop="0" showAll="0">
      <items count="10">
        <item x="8"/>
        <item x="5"/>
        <item x="0"/>
        <item x="4"/>
        <item x="1"/>
        <item x="2"/>
        <item x="3"/>
        <item x="6"/>
        <item x="7"/>
        <item t="default"/>
      </items>
    </pivotField>
    <pivotField compact="0" outline="0" subtotalTop="0" showAll="0">
      <items count="3">
        <item x="0"/>
        <item x="1"/>
        <item t="default"/>
      </items>
    </pivotField>
    <pivotField dataField="1" compact="0" outline="0" subtotalTop="0" showAll="0">
      <items count="171">
        <item x="169"/>
        <item x="1"/>
        <item x="4"/>
        <item x="0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dataField="1" compact="0" outline="0" subtotalTop="0" showAll="0">
      <items count="167">
        <item x="165"/>
        <item x="13"/>
        <item x="44"/>
        <item x="4"/>
        <item x="0"/>
        <item x="8"/>
        <item x="2"/>
        <item x="1"/>
        <item x="3"/>
        <item x="5"/>
        <item x="46"/>
        <item x="6"/>
        <item x="7"/>
        <item x="9"/>
        <item x="57"/>
        <item x="10"/>
        <item x="11"/>
        <item x="12"/>
        <item x="14"/>
        <item x="15"/>
        <item x="16"/>
        <item x="41"/>
        <item x="17"/>
        <item x="18"/>
        <item x="23"/>
        <item x="19"/>
        <item x="20"/>
        <item x="21"/>
        <item x="27"/>
        <item x="22"/>
        <item x="24"/>
        <item x="25"/>
        <item x="26"/>
        <item x="4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5"/>
        <item x="48"/>
        <item x="49"/>
        <item x="50"/>
        <item x="51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dataField="1" compact="0" outline="0" subtotalTop="0" showAll="0">
      <items count="65">
        <item x="63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compact="0" outline="0" subtotalTop="0" numFmtId="10" showAll="0">
      <items count="141">
        <item x="139"/>
        <item x="5"/>
        <item x="0"/>
        <item x="4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compact="0" outline="0" subtotalTop="0" showAll="0">
      <items count="140">
        <item x="138"/>
        <item x="1"/>
        <item x="5"/>
        <item x="4"/>
        <item x="0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compact="0" outline="0" subtotalTop="0" showAll="0">
      <items count="175">
        <item x="173"/>
        <item x="4"/>
        <item x="5"/>
        <item x="0"/>
        <item x="1"/>
        <item x="2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dataField="1" compact="0" outline="0" subtotalTop="0" showAll="0">
      <items count="18">
        <item x="0"/>
        <item x="1"/>
        <item x="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compact="0" outline="0" subtotalTop="0" showAll="0">
      <items count="8">
        <item x="0"/>
        <item x="1"/>
        <item x="6"/>
        <item x="2"/>
        <item x="3"/>
        <item x="4"/>
        <item x="5"/>
        <item t="default"/>
      </items>
    </pivotField>
    <pivotField dataField="1" compact="0" outline="0" subtotalTop="0" showAll="0">
      <items count="8">
        <item x="0"/>
        <item x="6"/>
        <item x="1"/>
        <item x="2"/>
        <item x="3"/>
        <item x="4"/>
        <item x="5"/>
        <item t="default"/>
      </items>
    </pivotField>
    <pivotField dataField="1" compact="0" outline="0" subtotalTop="0" showAll="0">
      <items count="8">
        <item x="0"/>
        <item x="6"/>
        <item x="1"/>
        <item x="2"/>
        <item x="3"/>
        <item x="4"/>
        <item x="5"/>
        <item t="default"/>
      </items>
    </pivotField>
    <pivotField dataField="1" compact="0" outline="0" subtotalTop="0" showAll="0">
      <items count="7">
        <item x="0"/>
        <item x="1"/>
        <item x="5"/>
        <item x="2"/>
        <item x="3"/>
        <item x="4"/>
        <item t="default"/>
      </items>
    </pivotField>
    <pivotField dataField="1" compact="0" outline="0" subtotalTop="0" showAll="0">
      <items count="21">
        <item x="0"/>
        <item x="1"/>
        <item x="1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outline="0" subtotalTop="0" showAll="0">
      <items count="37">
        <item x="0"/>
        <item x="1"/>
        <item x="3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ubtotalTop="0" showAll="0">
      <items count="18">
        <item x="0"/>
        <item x="1"/>
        <item x="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ubtotalTop="0" showAll="0">
      <items count="33">
        <item x="0"/>
        <item x="1"/>
        <item x="3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ubtotalTop="0" showAll="0">
      <items count="7">
        <item x="0"/>
        <item x="1"/>
        <item x="5"/>
        <item x="2"/>
        <item x="3"/>
        <item x="4"/>
        <item t="default"/>
      </items>
    </pivotField>
    <pivotField compact="0" outline="0" subtotalTop="0" showAll="0">
      <items count="5">
        <item x="0"/>
        <item x="3"/>
        <item x="1"/>
        <item x="2"/>
        <item t="default"/>
      </items>
    </pivotField>
    <pivotField compact="0" outline="0" subtotalTop="0" showAll="0">
      <items count="8">
        <item x="0"/>
        <item x="1"/>
        <item x="6"/>
        <item x="2"/>
        <item x="3"/>
        <item x="4"/>
        <item x="5"/>
        <item t="default"/>
      </items>
    </pivotField>
    <pivotField compact="0" outline="0" subtotalTop="0" showAll="0">
      <items count="28">
        <item x="0"/>
        <item x="1"/>
        <item x="2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compact="0" outline="0" subtotalTop="0" showAll="0">
      <items count="32">
        <item x="4"/>
        <item x="0"/>
        <item x="1"/>
        <item x="2"/>
        <item x="3"/>
        <item x="3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>
      <items count="15">
        <item x="0"/>
        <item x="1"/>
        <item x="2"/>
        <item x="13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24">
        <item x="0"/>
        <item x="1"/>
        <item x="2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compact="0" outline="0" subtotalTop="0" showAll="0">
      <items count="19">
        <item x="0"/>
        <item x="1"/>
        <item x="1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compact="0" outline="0" subtotalTop="0" showAll="0">
      <items count="23">
        <item x="0"/>
        <item x="1"/>
        <item x="2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ubtotalTop="0" showAll="0">
      <items count="20">
        <item x="0"/>
        <item x="1"/>
        <item x="1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outline="0" subtotalTop="0" showAll="0">
      <items count="10">
        <item x="0"/>
        <item x="1"/>
        <item x="8"/>
        <item x="2"/>
        <item x="3"/>
        <item x="4"/>
        <item x="5"/>
        <item x="6"/>
        <item x="7"/>
        <item t="default"/>
      </items>
    </pivotField>
    <pivotField compact="0" outline="0" subtotalTop="0" showAll="0">
      <items count="37">
        <item x="0"/>
        <item x="1"/>
        <item x="3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ubtotalTop="0" showAll="0">
      <items count="30">
        <item x="0"/>
        <item x="1"/>
        <item x="28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dragToCol="0" dragToPage="0" dragToRow="0" compact="0" outline="0" subtotalTop="0" showAll="0"/>
    <pivotField dataField="1" dragToCol="0" dragToPage="0" dragToRow="0" compact="0" outline="0" subtotalTop="0" showAll="0"/>
    <pivotField dataField="1" dragToCol="0" dragToPage="0" dragToRow="0" compact="0" outline="0" subtotalTop="0" showAll="0"/>
    <pivotField dataField="1" dragToCol="0" dragToPage="0" dragToRow="0" compact="0" outline="0" subtotalTop="0" showAll="0"/>
    <pivotField dataField="1" dragToCol="0" dragToPage="0" dragToRow="0" compact="0" outline="0" subtotalTop="0" showAll="0"/>
    <pivotField dataField="1" dragToCol="0" dragToPage="0" dragToRow="0" compact="0" outline="0" subtotalTop="0" showAll="0"/>
    <pivotField dragToCol="0" dragToPage="0" dragToRow="0" compact="0" outline="0" subtotalTop="0" showAll="0"/>
    <pivotField dragToCol="0" dragToPage="0" dragToRow="0" compact="0" outline="0" subtotalTop="0" showAll="0"/>
    <pivotField dragToCol="0" dragToPage="0" dragToRow="0" compact="0" outline="0" subtotalTop="0" showAll="0"/>
    <pivotField dragToCol="0" dragToPage="0" dragToRow="0" compact="0" outline="0" subtotalTop="0" showAll="0"/>
  </pivotFields>
  <rowFields count="2">
    <field x="1"/>
    <field x="0"/>
  </rowFields>
  <rowItems count="44">
    <i>
      <x v="1"/>
      <x v="3"/>
    </i>
    <i t="default">
      <x v="1"/>
    </i>
    <i>
      <x v="2"/>
      <x v="1"/>
    </i>
    <i r="1">
      <x v="3"/>
    </i>
    <i t="default">
      <x v="2"/>
    </i>
    <i>
      <x v="3"/>
      <x v="1"/>
    </i>
    <i r="1">
      <x v="3"/>
    </i>
    <i t="default">
      <x v="3"/>
    </i>
    <i>
      <x v="4"/>
      <x v="1"/>
    </i>
    <i r="1">
      <x v="3"/>
    </i>
    <i t="default">
      <x v="4"/>
    </i>
    <i>
      <x v="5"/>
      <x v="1"/>
    </i>
    <i r="1">
      <x v="3"/>
    </i>
    <i t="default">
      <x v="5"/>
    </i>
    <i>
      <x v="6"/>
      <x v="1"/>
    </i>
    <i r="1">
      <x v="3"/>
    </i>
    <i t="default">
      <x v="6"/>
    </i>
    <i>
      <x v="7"/>
      <x v="1"/>
    </i>
    <i r="1">
      <x v="3"/>
    </i>
    <i t="default">
      <x v="7"/>
    </i>
    <i>
      <x v="8"/>
      <x v="1"/>
    </i>
    <i t="default">
      <x v="8"/>
    </i>
    <i>
      <x v="9"/>
      <x v="1"/>
    </i>
    <i r="1">
      <x v="3"/>
    </i>
    <i t="default">
      <x v="9"/>
    </i>
    <i>
      <x v="10"/>
      <x v="1"/>
    </i>
    <i r="1">
      <x v="3"/>
    </i>
    <i t="default">
      <x v="10"/>
    </i>
    <i>
      <x v="11"/>
      <x v="1"/>
    </i>
    <i r="1">
      <x v="3"/>
    </i>
    <i t="default">
      <x v="11"/>
    </i>
    <i>
      <x v="12"/>
      <x v="1"/>
    </i>
    <i r="1">
      <x v="3"/>
    </i>
    <i t="default">
      <x v="12"/>
    </i>
    <i>
      <x v="13"/>
      <x v="1"/>
    </i>
    <i r="1">
      <x v="3"/>
    </i>
    <i t="default">
      <x v="13"/>
    </i>
    <i>
      <x v="14"/>
      <x v="1"/>
    </i>
    <i r="1">
      <x v="3"/>
    </i>
    <i t="default">
      <x v="14"/>
    </i>
    <i>
      <x v="17"/>
      <x v="1"/>
    </i>
    <i t="default">
      <x v="17"/>
    </i>
    <i>
      <x v="18"/>
      <x v="1"/>
    </i>
    <i t="default">
      <x v="18"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1">
    <pageField fld="5"/>
  </pageFields>
  <dataFields count="18">
    <dataField name=" 消费" fld="12" baseField="1" baseItem="18"/>
    <dataField name=" 展现量" fld="13" baseField="1" baseItem="18"/>
    <dataField name=" 点击量" fld="14" baseField="1" baseItem="18"/>
    <dataField name="  点击率" fld="42" baseField="1" baseItem="18"/>
    <dataField name=" 点击成本" fld="43" baseField="1" baseItem="18"/>
    <dataField name=" 千展费用" fld="44" baseField="1" baseItem="18"/>
    <dataField name=" 点赞" fld="18" baseField="0" baseItem="0"/>
    <dataField name=" 评论" fld="19" baseField="0" baseItem="0"/>
    <dataField name=" 收藏" fld="20" baseField="0" baseItem="0"/>
    <dataField name=" 关注" fld="21" baseField="0" baseItem="0"/>
    <dataField name=" 分享" fld="22" baseField="0" baseItem="0"/>
    <dataField name=" 互动量" fld="23" baseField="0" baseItem="0"/>
    <dataField name=" 互动成本" fld="47" baseField="0" baseItem="0"/>
    <dataField name="私信人数" fld="36" baseField="0" baseItem="0"/>
    <dataField name="私信条数" fld="37" baseField="0" baseItem="0"/>
    <dataField name=" 私信成本" fld="45" baseField="0" baseItem="0"/>
    <dataField name="开口数" fld="39" baseField="0" baseItem="0"/>
    <dataField name=" 开口成本" fld="46" baseField="0" baseItem="0"/>
  </dataFields>
  <formats count="109">
    <format dxfId="246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247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248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249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250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251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252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253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254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255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256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257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258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259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260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261">
      <pivotArea type="all" dataOnly="0" outline="0" fieldPosition="0"/>
    </format>
    <format dxfId="262">
      <pivotArea type="all" dataOnly="0" outline="0" fieldPosition="0"/>
    </format>
    <format dxfId="263">
      <pivotArea type="all" dataOnly="0" outline="0" fieldPosition="0"/>
    </format>
    <format dxfId="264">
      <pivotArea type="all" dataOnly="0" outline="0" fieldPosition="0"/>
    </format>
    <format dxfId="265">
      <pivotArea type="all" dataOnly="0" outline="0" fieldPosition="0"/>
    </format>
    <format dxfId="266">
      <pivotArea field="1" type="button" dataOnly="0" labelOnly="1" outline="0" fieldPosition="0"/>
    </format>
    <format dxfId="267">
      <pivotArea dataOnly="0" labelOnly="1" fieldPosition="0">
        <references count="1">
          <reference field="4294967294" count="1">
            <x v="0"/>
          </reference>
        </references>
      </pivotArea>
    </format>
    <format dxfId="268">
      <pivotArea dataOnly="0" labelOnly="1" fieldPosition="0">
        <references count="1">
          <reference field="4294967294" count="1">
            <x v="1"/>
          </reference>
        </references>
      </pivotArea>
    </format>
    <format dxfId="269">
      <pivotArea dataOnly="0" labelOnly="1" fieldPosition="0">
        <references count="1">
          <reference field="4294967294" count="1">
            <x v="2"/>
          </reference>
        </references>
      </pivotArea>
    </format>
    <format dxfId="270">
      <pivotArea dataOnly="0" labelOnly="1" fieldPosition="0">
        <references count="1">
          <reference field="4294967294" count="1">
            <x v="3"/>
          </reference>
        </references>
      </pivotArea>
    </format>
    <format dxfId="271">
      <pivotArea dataOnly="0" labelOnly="1" fieldPosition="0">
        <references count="1">
          <reference field="4294967294" count="1">
            <x v="4"/>
          </reference>
        </references>
      </pivotArea>
    </format>
    <format dxfId="272">
      <pivotArea dataOnly="0" labelOnly="1" fieldPosition="0">
        <references count="1">
          <reference field="4294967294" count="1">
            <x v="5"/>
          </reference>
        </references>
      </pivotArea>
    </format>
    <format dxfId="273">
      <pivotArea dataOnly="0" labelOnly="1" grandRow="1" fieldPosition="0"/>
    </format>
    <format dxfId="274">
      <pivotArea grandRow="1" collapsedLevelsAreSubtotals="1" fieldPosition="0"/>
    </format>
    <format dxfId="275">
      <pivotArea dataOnly="0" labelOnly="1" fieldPosition="0">
        <references count="1">
          <reference field="4294967294" count="1">
            <x v="3"/>
          </reference>
        </references>
      </pivotArea>
    </format>
    <format dxfId="276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277">
      <pivotArea dataOnly="0" labelOnly="1" grandRow="1" fieldPosition="0"/>
    </format>
    <format dxfId="278">
      <pivotArea grandRow="1" collapsedLevelsAreSubtotals="1" fieldPosition="0"/>
    </format>
    <format dxfId="279">
      <pivotArea dataOnly="0" labelOnly="1" grandRow="1" fieldPosition="0"/>
    </format>
    <format dxfId="280">
      <pivotArea grandRow="1" collapsedLevelsAreSubtotals="1" fieldPosition="0"/>
    </format>
    <format dxfId="281">
      <pivotArea dataOnly="0" labelOnly="1" fieldPosition="0">
        <references count="1">
          <reference field="1" count="1">
            <x v="0"/>
          </reference>
        </references>
      </pivotArea>
    </format>
    <format dxfId="282">
      <pivotArea collapsedLevelsAreSubtotals="1" fieldPosition="0">
        <references count="1">
          <reference field="1" count="1" selected="0">
            <x v="0"/>
          </reference>
        </references>
      </pivotArea>
    </format>
    <format dxfId="283">
      <pivotArea dataOnly="0" labelOnly="1" fieldPosition="0">
        <references count="1">
          <reference field="4294967294" count="1">
            <x v="3"/>
          </reference>
        </references>
      </pivotArea>
    </format>
    <format dxfId="284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285">
      <pivotArea dataOnly="0" labelOnly="1" grandRow="1" fieldPosition="0"/>
    </format>
    <format dxfId="286">
      <pivotArea grandRow="1" collapsedLevelsAreSubtotals="1" fieldPosition="0"/>
    </format>
    <format dxfId="287">
      <pivotArea type="all" dataOnly="0" outline="0" fieldPosition="0"/>
    </format>
    <format dxfId="288">
      <pivotArea field="1" type="button" dataOnly="0" labelOnly="1" outline="0" fieldPosition="0"/>
    </format>
    <format dxfId="289">
      <pivotArea dataOnly="0" labelOnly="1" fieldPosition="0">
        <references count="1">
          <reference field="4294967294" count="1">
            <x v="0"/>
          </reference>
        </references>
      </pivotArea>
    </format>
    <format dxfId="290">
      <pivotArea dataOnly="0" labelOnly="1" fieldPosition="0">
        <references count="1">
          <reference field="4294967294" count="1">
            <x v="1"/>
          </reference>
        </references>
      </pivotArea>
    </format>
    <format dxfId="291">
      <pivotArea dataOnly="0" labelOnly="1" fieldPosition="0">
        <references count="1">
          <reference field="4294967294" count="1">
            <x v="2"/>
          </reference>
        </references>
      </pivotArea>
    </format>
    <format dxfId="292">
      <pivotArea dataOnly="0" labelOnly="1" fieldPosition="0">
        <references count="1">
          <reference field="4294967294" count="1">
            <x v="3"/>
          </reference>
        </references>
      </pivotArea>
    </format>
    <format dxfId="293">
      <pivotArea dataOnly="0" labelOnly="1" fieldPosition="0">
        <references count="1">
          <reference field="4294967294" count="1">
            <x v="4"/>
          </reference>
        </references>
      </pivotArea>
    </format>
    <format dxfId="294">
      <pivotArea dataOnly="0" labelOnly="1" fieldPosition="0">
        <references count="1">
          <reference field="4294967294" count="1">
            <x v="5"/>
          </reference>
        </references>
      </pivotArea>
    </format>
    <format dxfId="295">
      <pivotArea dataOnly="0" labelOnly="1" fieldPosition="0">
        <references count="1">
          <reference field="4294967294" count="1">
            <x v="3"/>
          </reference>
        </references>
      </pivotArea>
    </format>
    <format dxfId="296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297">
      <pivotArea type="all" dataOnly="0" outline="0" fieldPosition="0"/>
    </format>
    <format dxfId="298">
      <pivotArea type="all" dataOnly="0" outline="0" fieldPosition="0"/>
    </format>
    <format dxfId="299">
      <pivotArea type="all" dataOnly="0" outline="0" fieldPosition="0"/>
    </format>
    <format dxfId="300">
      <pivotArea dataOnly="0" labelOnly="1" fieldPosition="0">
        <references count="1">
          <reference field="4294967294" count="1">
            <x v="1"/>
          </reference>
        </references>
      </pivotArea>
    </format>
    <format dxfId="301">
      <pivotArea dataOnly="0" labelOnly="1" fieldPosition="0">
        <references count="1">
          <reference field="4294967294" count="1">
            <x v="2"/>
          </reference>
        </references>
      </pivotArea>
    </format>
    <format dxfId="302">
      <pivotArea dataOnly="0" labelOnly="1" fieldPosition="0">
        <references count="1">
          <reference field="4294967294" count="1">
            <x v="3"/>
          </reference>
        </references>
      </pivotArea>
    </format>
    <format dxfId="303">
      <pivotArea dataOnly="0" labelOnly="1" fieldPosition="0">
        <references count="1">
          <reference field="4294967294" count="1">
            <x v="4"/>
          </reference>
        </references>
      </pivotArea>
    </format>
    <format dxfId="304">
      <pivotArea dataOnly="0" labelOnly="1" fieldPosition="0">
        <references count="1">
          <reference field="4294967294" count="1">
            <x v="5"/>
          </reference>
        </references>
      </pivotArea>
    </format>
    <format dxfId="305">
      <pivotArea dataOnly="0" labelOnly="1" fieldPosition="0">
        <references count="1">
          <reference field="4294967294" count="1">
            <x v="6"/>
          </reference>
        </references>
      </pivotArea>
    </format>
    <format dxfId="306">
      <pivotArea dataOnly="0" labelOnly="1" fieldPosition="0">
        <references count="1">
          <reference field="4294967294" count="1">
            <x v="7"/>
          </reference>
        </references>
      </pivotArea>
    </format>
    <format dxfId="307">
      <pivotArea dataOnly="0" labelOnly="1" fieldPosition="0">
        <references count="1">
          <reference field="4294967294" count="1">
            <x v="8"/>
          </reference>
        </references>
      </pivotArea>
    </format>
    <format dxfId="308">
      <pivotArea dataOnly="0" labelOnly="1" fieldPosition="0">
        <references count="1">
          <reference field="4294967294" count="1">
            <x v="9"/>
          </reference>
        </references>
      </pivotArea>
    </format>
    <format dxfId="309">
      <pivotArea dataOnly="0" labelOnly="1" fieldPosition="0">
        <references count="1">
          <reference field="4294967294" count="1">
            <x v="10"/>
          </reference>
        </references>
      </pivotArea>
    </format>
    <format dxfId="310">
      <pivotArea dataOnly="0" labelOnly="1" fieldPosition="0">
        <references count="1">
          <reference field="4294967294" count="1">
            <x v="11"/>
          </reference>
        </references>
      </pivotArea>
    </format>
    <format dxfId="311">
      <pivotArea dataOnly="0" labelOnly="1" fieldPosition="0">
        <references count="1">
          <reference field="4294967294" count="1">
            <x v="12"/>
          </reference>
        </references>
      </pivotArea>
    </format>
    <format dxfId="312">
      <pivotArea dataOnly="0" labelOnly="1" fieldPosition="0">
        <references count="1">
          <reference field="4294967294" count="1">
            <x v="6"/>
          </reference>
        </references>
      </pivotArea>
    </format>
    <format dxfId="313">
      <pivotArea dataOnly="0" labelOnly="1" fieldPosition="0">
        <references count="1">
          <reference field="4294967294" count="1">
            <x v="8"/>
          </reference>
        </references>
      </pivotArea>
    </format>
    <format dxfId="314">
      <pivotArea dataOnly="0" labelOnly="1" fieldPosition="0">
        <references count="1">
          <reference field="4294967294" count="1">
            <x v="10"/>
          </reference>
        </references>
      </pivotArea>
    </format>
    <format dxfId="315">
      <pivotArea dataOnly="0" labelOnly="1" fieldPosition="0">
        <references count="1">
          <reference field="4294967294" count="1">
            <x v="12"/>
          </reference>
        </references>
      </pivotArea>
    </format>
    <format dxfId="316">
      <pivotArea dataOnly="0" labelOnly="1" fieldPosition="0">
        <references count="1">
          <reference field="4294967294" count="1">
            <x v="7"/>
          </reference>
        </references>
      </pivotArea>
    </format>
    <format dxfId="317">
      <pivotArea dataOnly="0" labelOnly="1" fieldPosition="0">
        <references count="1">
          <reference field="4294967294" count="1">
            <x v="9"/>
          </reference>
        </references>
      </pivotArea>
    </format>
    <format dxfId="318">
      <pivotArea dataOnly="0" labelOnly="1" fieldPosition="0">
        <references count="1">
          <reference field="4294967294" count="1">
            <x v="11"/>
          </reference>
        </references>
      </pivotArea>
    </format>
    <format dxfId="319">
      <pivotArea type="all" dataOnly="0" outline="0" fieldPosition="0"/>
    </format>
    <format dxfId="320">
      <pivotArea type="all" dataOnly="0" outline="0" fieldPosition="0"/>
    </format>
    <format dxfId="321">
      <pivotArea collapsedLevelsAreSubtotals="1" fieldPosition="0">
        <references count="1">
          <reference field="4294967294" count="1" selected="0">
            <x v="12"/>
          </reference>
        </references>
      </pivotArea>
    </format>
    <format dxfId="322">
      <pivotArea collapsedLevelsAreSubtotals="1" fieldPosition="0">
        <references count="1">
          <reference field="4294967294" count="1" selected="0">
            <x v="17"/>
          </reference>
        </references>
      </pivotArea>
    </format>
    <format dxfId="323">
      <pivotArea dataOnly="0" labelOnly="1" fieldPosition="0">
        <references count="1">
          <reference field="4294967294" count="1">
            <x v="13"/>
          </reference>
        </references>
      </pivotArea>
    </format>
    <format dxfId="324">
      <pivotArea dataOnly="0" labelOnly="1" fieldPosition="0">
        <references count="1">
          <reference field="4294967294" count="1">
            <x v="15"/>
          </reference>
        </references>
      </pivotArea>
    </format>
    <format dxfId="325">
      <pivotArea dataOnly="0" labelOnly="1" fieldPosition="0">
        <references count="1">
          <reference field="4294967294" count="1">
            <x v="17"/>
          </reference>
        </references>
      </pivotArea>
    </format>
    <format dxfId="326">
      <pivotArea dataOnly="0" labelOnly="1" fieldPosition="0">
        <references count="1">
          <reference field="4294967294" count="1">
            <x v="14"/>
          </reference>
        </references>
      </pivotArea>
    </format>
    <format dxfId="327">
      <pivotArea dataOnly="0" labelOnly="1" fieldPosition="0">
        <references count="1">
          <reference field="4294967294" count="1">
            <x v="16"/>
          </reference>
        </references>
      </pivotArea>
    </format>
    <format dxfId="328">
      <pivotArea dataOnly="0" labelOnly="1" fieldPosition="0">
        <references count="1">
          <reference field="4294967294" count="1">
            <x v="0"/>
          </reference>
        </references>
      </pivotArea>
    </format>
    <format dxfId="329">
      <pivotArea dataOnly="0" labelOnly="1" fieldPosition="0">
        <references count="1">
          <reference field="4294967294" count="1">
            <x v="1"/>
          </reference>
        </references>
      </pivotArea>
    </format>
    <format dxfId="330">
      <pivotArea dataOnly="0" labelOnly="1" fieldPosition="0">
        <references count="1">
          <reference field="4294967294" count="1">
            <x v="2"/>
          </reference>
        </references>
      </pivotArea>
    </format>
    <format dxfId="331">
      <pivotArea dataOnly="0" labelOnly="1" fieldPosition="0">
        <references count="1">
          <reference field="4294967294" count="1">
            <x v="3"/>
          </reference>
        </references>
      </pivotArea>
    </format>
    <format dxfId="332">
      <pivotArea dataOnly="0" labelOnly="1" fieldPosition="0">
        <references count="1">
          <reference field="4294967294" count="1">
            <x v="4"/>
          </reference>
        </references>
      </pivotArea>
    </format>
    <format dxfId="333">
      <pivotArea dataOnly="0" labelOnly="1" fieldPosition="0">
        <references count="1">
          <reference field="4294967294" count="1">
            <x v="5"/>
          </reference>
        </references>
      </pivotArea>
    </format>
    <format dxfId="334">
      <pivotArea dataOnly="0" labelOnly="1" fieldPosition="0">
        <references count="1">
          <reference field="4294967294" count="1">
            <x v="6"/>
          </reference>
        </references>
      </pivotArea>
    </format>
    <format dxfId="335">
      <pivotArea dataOnly="0" labelOnly="1" fieldPosition="0">
        <references count="1">
          <reference field="4294967294" count="1">
            <x v="7"/>
          </reference>
        </references>
      </pivotArea>
    </format>
    <format dxfId="336">
      <pivotArea dataOnly="0" labelOnly="1" fieldPosition="0">
        <references count="1">
          <reference field="4294967294" count="1">
            <x v="8"/>
          </reference>
        </references>
      </pivotArea>
    </format>
    <format dxfId="337">
      <pivotArea dataOnly="0" labelOnly="1" fieldPosition="0">
        <references count="1">
          <reference field="4294967294" count="1">
            <x v="9"/>
          </reference>
        </references>
      </pivotArea>
    </format>
    <format dxfId="338">
      <pivotArea dataOnly="0" labelOnly="1" fieldPosition="0">
        <references count="1">
          <reference field="4294967294" count="1">
            <x v="10"/>
          </reference>
        </references>
      </pivotArea>
    </format>
    <format dxfId="339">
      <pivotArea dataOnly="0" labelOnly="1" fieldPosition="0">
        <references count="1">
          <reference field="4294967294" count="1">
            <x v="11"/>
          </reference>
        </references>
      </pivotArea>
    </format>
    <format dxfId="340">
      <pivotArea dataOnly="0" labelOnly="1" fieldPosition="0">
        <references count="1">
          <reference field="4294967294" count="1">
            <x v="12"/>
          </reference>
        </references>
      </pivotArea>
    </format>
    <format dxfId="341">
      <pivotArea dataOnly="0" labelOnly="1" fieldPosition="0">
        <references count="1">
          <reference field="4294967294" count="1">
            <x v="13"/>
          </reference>
        </references>
      </pivotArea>
    </format>
    <format dxfId="342">
      <pivotArea dataOnly="0" labelOnly="1" fieldPosition="0">
        <references count="1">
          <reference field="4294967294" count="1">
            <x v="14"/>
          </reference>
        </references>
      </pivotArea>
    </format>
    <format dxfId="343">
      <pivotArea dataOnly="0" labelOnly="1" fieldPosition="0">
        <references count="1">
          <reference field="4294967294" count="1">
            <x v="15"/>
          </reference>
        </references>
      </pivotArea>
    </format>
    <format dxfId="344">
      <pivotArea dataOnly="0" labelOnly="1" fieldPosition="0">
        <references count="1">
          <reference field="4294967294" count="1">
            <x v="16"/>
          </reference>
        </references>
      </pivotArea>
    </format>
    <format dxfId="345">
      <pivotArea dataOnly="0" labelOnly="1" fieldPosition="0">
        <references count="1">
          <reference field="4294967294" count="1">
            <x v="17"/>
          </reference>
        </references>
      </pivotArea>
    </format>
    <format dxfId="346">
      <pivotArea field="0" type="button" dataOnly="0" labelOnly="1" outline="0" fieldPosition="0"/>
    </format>
    <format dxfId="347">
      <pivotArea type="all" dataOnly="0" outline="0" fieldPosition="0"/>
    </format>
    <format dxfId="348">
      <pivotArea type="all" dataOnly="0" outline="0" fieldPosition="0"/>
    </format>
    <format dxfId="349">
      <pivotArea collapsedLevelsAreSubtotals="1" fieldPosition="0">
        <references count="1">
          <reference field="4294967294" count="1" selected="0">
            <x v="7"/>
          </reference>
        </references>
      </pivotArea>
    </format>
    <format dxfId="350">
      <pivotArea collapsedLevelsAreSubtotals="1" fieldPosition="0">
        <references count="1">
          <reference field="4294967294" count="1" selected="0">
            <x v="13"/>
          </reference>
        </references>
      </pivotArea>
    </format>
    <format dxfId="351">
      <pivotArea collapsedLevelsAreSubtotals="1" fieldPosition="0">
        <references count="1">
          <reference field="4294967294" count="1" selected="0">
            <x v="15"/>
          </reference>
        </references>
      </pivotArea>
    </format>
    <format dxfId="352">
      <pivotArea collapsedLevelsAreSubtotals="1" fieldPosition="0">
        <references count="1">
          <reference field="4294967294" count="1" selected="0">
            <x v="17"/>
          </reference>
        </references>
      </pivotArea>
    </format>
    <format dxfId="353">
      <pivotArea dataOnly="0" labelOnly="1" fieldPosition="0">
        <references count="1">
          <reference field="4294967294" count="1">
            <x v="15"/>
          </reference>
        </references>
      </pivotArea>
    </format>
    <format dxfId="354">
      <pivotArea collapsedLevelsAreSubtotals="1" fieldPosition="0">
        <references count="1">
          <reference field="4294967294" count="1" selected="0">
            <x v="15"/>
          </reference>
        </references>
      </pivotArea>
    </format>
  </formats>
  <pivotTableStyleInfo name="数据透视表样式 1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xiaohongshu.com/discovery/item/6343d994000000001d027638" TargetMode="External"/><Relationship Id="rId1" Type="http://schemas.openxmlformats.org/officeDocument/2006/relationships/hyperlink" Target="https://www.xiaohongshu.com/discovery/item/6369c89b00000000090138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pane ySplit="3" topLeftCell="A10" activePane="bottomLeft" state="frozen"/>
      <selection/>
      <selection pane="bottomLeft" activeCell="B21" sqref="B21:G21"/>
    </sheetView>
  </sheetViews>
  <sheetFormatPr defaultColWidth="9" defaultRowHeight="20" customHeight="1"/>
  <cols>
    <col min="1" max="1" width="13.8333333333333"/>
    <col min="2" max="2" width="10.3796296296296" customWidth="1"/>
    <col min="3" max="3" width="9.25925925925926" customWidth="1"/>
    <col min="4" max="4" width="7.5" customWidth="1"/>
    <col min="5" max="5" width="8" customWidth="1"/>
    <col min="6" max="7" width="9.37962962962963" customWidth="1"/>
    <col min="8" max="8" width="8" customWidth="1"/>
    <col min="9" max="9" width="9.87962962962963" style="25" customWidth="1"/>
    <col min="10" max="10" width="13.5" customWidth="1"/>
    <col min="11" max="12" width="15.6296296296296" customWidth="1"/>
    <col min="13" max="13" width="9.37962962962963" customWidth="1"/>
    <col min="14" max="14" width="8.87962962962963" customWidth="1"/>
    <col min="15" max="15" width="9.37962962962963" customWidth="1"/>
    <col min="16" max="16" width="11.3796296296296" customWidth="1"/>
    <col min="17" max="17" width="9.37962962962963" customWidth="1"/>
    <col min="18" max="18" width="7.5" style="26" customWidth="1"/>
  </cols>
  <sheetData>
    <row r="1" customHeight="1" spans="1:18">
      <c r="A1" s="27" t="s">
        <v>0</v>
      </c>
      <c r="B1" s="27" t="s">
        <v>1</v>
      </c>
      <c r="C1" s="28" t="s">
        <v>2</v>
      </c>
      <c r="D1" s="28"/>
      <c r="E1" s="28"/>
      <c r="F1" s="28"/>
      <c r="G1" s="28"/>
      <c r="H1" s="28"/>
      <c r="I1" s="44"/>
      <c r="J1" s="28"/>
      <c r="K1" s="28"/>
      <c r="L1" s="28"/>
      <c r="R1"/>
    </row>
    <row r="2" customHeight="1" spans="1:18">
      <c r="A2" s="29"/>
      <c r="B2" s="29"/>
      <c r="C2" s="28"/>
      <c r="D2" s="28"/>
      <c r="E2" s="28"/>
      <c r="F2" s="28"/>
      <c r="G2" s="28"/>
      <c r="H2" s="28"/>
      <c r="I2" s="44"/>
      <c r="J2" s="28"/>
      <c r="K2" s="28"/>
      <c r="L2" s="28"/>
      <c r="R2"/>
    </row>
    <row r="3" customHeight="1" spans="1:18">
      <c r="A3" s="30" t="s">
        <v>3</v>
      </c>
      <c r="B3" s="30" t="s">
        <v>4</v>
      </c>
      <c r="C3" s="30" t="s">
        <v>5</v>
      </c>
      <c r="D3" s="30" t="s">
        <v>6</v>
      </c>
      <c r="E3" s="30" t="s">
        <v>7</v>
      </c>
      <c r="F3" s="30" t="s">
        <v>8</v>
      </c>
      <c r="G3" s="30" t="s">
        <v>9</v>
      </c>
      <c r="H3" s="43" t="s">
        <v>10</v>
      </c>
      <c r="I3" s="45" t="s">
        <v>11</v>
      </c>
      <c r="J3" s="43" t="s">
        <v>12</v>
      </c>
      <c r="K3" s="43" t="s">
        <v>13</v>
      </c>
      <c r="L3" s="46" t="s">
        <v>14</v>
      </c>
      <c r="R3"/>
    </row>
    <row r="4" customHeight="1" spans="1:18">
      <c r="A4" s="27" t="s">
        <v>15</v>
      </c>
      <c r="B4" s="33">
        <v>592.66</v>
      </c>
      <c r="C4" s="33">
        <v>1224</v>
      </c>
      <c r="D4" s="33">
        <v>80</v>
      </c>
      <c r="E4" s="34">
        <v>0.065359477124183</v>
      </c>
      <c r="F4" s="35">
        <v>7.40825</v>
      </c>
      <c r="G4" s="35">
        <v>484.199346405229</v>
      </c>
      <c r="H4" s="33">
        <v>2</v>
      </c>
      <c r="I4" s="39">
        <v>296.33</v>
      </c>
      <c r="J4" s="33">
        <v>78</v>
      </c>
      <c r="K4" s="33">
        <v>15</v>
      </c>
      <c r="L4" s="34">
        <v>0.192307692307692</v>
      </c>
      <c r="R4"/>
    </row>
    <row r="5" customHeight="1" spans="1:18">
      <c r="A5" s="27" t="s">
        <v>16</v>
      </c>
      <c r="B5" s="33">
        <v>507.46</v>
      </c>
      <c r="C5" s="33">
        <v>1574</v>
      </c>
      <c r="D5" s="33">
        <v>98</v>
      </c>
      <c r="E5" s="34">
        <v>0.0622617534942821</v>
      </c>
      <c r="F5" s="35">
        <v>5.17816326530612</v>
      </c>
      <c r="G5" s="35">
        <v>322.401524777637</v>
      </c>
      <c r="H5" s="33">
        <v>3</v>
      </c>
      <c r="I5" s="39">
        <v>169.153333333333</v>
      </c>
      <c r="J5" s="33">
        <v>94</v>
      </c>
      <c r="K5" s="33">
        <v>14</v>
      </c>
      <c r="L5" s="34">
        <v>0.148936170212766</v>
      </c>
      <c r="R5"/>
    </row>
    <row r="6" customHeight="1" spans="1:18">
      <c r="A6" s="27" t="s">
        <v>17</v>
      </c>
      <c r="B6" s="33">
        <v>694.23</v>
      </c>
      <c r="C6" s="33">
        <v>3474</v>
      </c>
      <c r="D6" s="33">
        <v>185</v>
      </c>
      <c r="E6" s="34">
        <v>0.0532527345998849</v>
      </c>
      <c r="F6" s="35">
        <v>3.75259459459459</v>
      </c>
      <c r="G6" s="35">
        <v>199.835924006908</v>
      </c>
      <c r="H6" s="33">
        <v>3</v>
      </c>
      <c r="I6" s="39">
        <v>231.41</v>
      </c>
      <c r="J6" s="33">
        <v>173</v>
      </c>
      <c r="K6" s="33">
        <v>13</v>
      </c>
      <c r="L6" s="34">
        <v>0.0751445086705202</v>
      </c>
      <c r="R6"/>
    </row>
    <row r="7" customHeight="1" spans="1:18">
      <c r="A7" s="27" t="s">
        <v>18</v>
      </c>
      <c r="B7" s="33">
        <v>852.94</v>
      </c>
      <c r="C7" s="33">
        <v>4016</v>
      </c>
      <c r="D7" s="33">
        <v>173</v>
      </c>
      <c r="E7" s="34">
        <v>0.0430776892430279</v>
      </c>
      <c r="F7" s="35">
        <v>4.93028901734104</v>
      </c>
      <c r="G7" s="35">
        <v>212.385458167331</v>
      </c>
      <c r="H7" s="33">
        <v>5</v>
      </c>
      <c r="I7" s="39">
        <v>170.588</v>
      </c>
      <c r="J7" s="33">
        <v>164</v>
      </c>
      <c r="K7" s="33">
        <v>22</v>
      </c>
      <c r="L7" s="34">
        <v>0.134146341463415</v>
      </c>
      <c r="R7"/>
    </row>
    <row r="8" customHeight="1" spans="1:18">
      <c r="A8" s="27" t="s">
        <v>19</v>
      </c>
      <c r="B8" s="33">
        <v>766.72</v>
      </c>
      <c r="C8" s="33">
        <v>2032</v>
      </c>
      <c r="D8" s="33">
        <v>125</v>
      </c>
      <c r="E8" s="34">
        <v>0.0615157480314961</v>
      </c>
      <c r="F8" s="35">
        <v>6.13376</v>
      </c>
      <c r="G8" s="35">
        <v>377.322834645669</v>
      </c>
      <c r="H8" s="33">
        <v>7</v>
      </c>
      <c r="I8" s="39">
        <v>109.531428571429</v>
      </c>
      <c r="J8" s="33">
        <v>125</v>
      </c>
      <c r="K8" s="33">
        <v>13</v>
      </c>
      <c r="L8" s="34">
        <v>0.104</v>
      </c>
      <c r="R8"/>
    </row>
    <row r="9" customHeight="1" spans="1:18">
      <c r="A9" s="27" t="s">
        <v>20</v>
      </c>
      <c r="B9" s="33">
        <v>232.11</v>
      </c>
      <c r="C9" s="33">
        <v>1251</v>
      </c>
      <c r="D9" s="33">
        <v>61</v>
      </c>
      <c r="E9" s="34">
        <v>0.0487609912070344</v>
      </c>
      <c r="F9" s="35">
        <v>3.80508196721312</v>
      </c>
      <c r="G9" s="35">
        <v>185.539568345324</v>
      </c>
      <c r="H9" s="33">
        <v>1</v>
      </c>
      <c r="I9" s="39">
        <v>232.11</v>
      </c>
      <c r="J9" s="33">
        <v>60</v>
      </c>
      <c r="K9" s="33">
        <v>2</v>
      </c>
      <c r="L9" s="34">
        <v>0.0333333333333333</v>
      </c>
      <c r="R9"/>
    </row>
    <row r="10" customHeight="1" spans="1:18">
      <c r="A10" s="27" t="s">
        <v>21</v>
      </c>
      <c r="B10" s="33">
        <v>416.47</v>
      </c>
      <c r="C10" s="33">
        <v>1458</v>
      </c>
      <c r="D10" s="33">
        <v>90</v>
      </c>
      <c r="E10" s="34">
        <v>0.0617283950617284</v>
      </c>
      <c r="F10" s="35">
        <v>4.62744444444444</v>
      </c>
      <c r="G10" s="35">
        <v>285.644718792867</v>
      </c>
      <c r="H10" s="33">
        <v>2</v>
      </c>
      <c r="I10" s="39">
        <v>208.235</v>
      </c>
      <c r="J10" s="33">
        <v>83</v>
      </c>
      <c r="K10" s="33">
        <v>4</v>
      </c>
      <c r="L10" s="34">
        <v>0.0481927710843374</v>
      </c>
      <c r="R10"/>
    </row>
    <row r="11" customHeight="1" spans="1:18">
      <c r="A11" s="27" t="s">
        <v>22</v>
      </c>
      <c r="B11" s="33">
        <v>267.17</v>
      </c>
      <c r="C11" s="33">
        <v>1810</v>
      </c>
      <c r="D11" s="33">
        <v>71</v>
      </c>
      <c r="E11" s="34">
        <v>0.0392265193370166</v>
      </c>
      <c r="F11" s="35">
        <v>3.76295774647887</v>
      </c>
      <c r="G11" s="35">
        <v>147.60773480663</v>
      </c>
      <c r="H11" s="33">
        <v>0</v>
      </c>
      <c r="I11" s="39" t="e">
        <v>#DIV/0!</v>
      </c>
      <c r="J11" s="33">
        <v>72</v>
      </c>
      <c r="K11" s="33">
        <v>3</v>
      </c>
      <c r="L11" s="34">
        <v>0.0416666666666667</v>
      </c>
      <c r="R11"/>
    </row>
    <row r="12" customHeight="1" spans="1:18">
      <c r="A12" s="27" t="s">
        <v>23</v>
      </c>
      <c r="B12" s="33">
        <v>278.62</v>
      </c>
      <c r="C12" s="33">
        <v>2044</v>
      </c>
      <c r="D12" s="33">
        <v>64</v>
      </c>
      <c r="E12" s="34">
        <v>0.0313111545988258</v>
      </c>
      <c r="F12" s="35">
        <v>4.3534375</v>
      </c>
      <c r="G12" s="35">
        <v>136.311154598826</v>
      </c>
      <c r="H12" s="33">
        <v>1</v>
      </c>
      <c r="I12" s="39">
        <v>278.62</v>
      </c>
      <c r="J12" s="33">
        <v>62</v>
      </c>
      <c r="K12" s="33">
        <v>4</v>
      </c>
      <c r="L12" s="34">
        <v>0.0645161290322581</v>
      </c>
      <c r="R12"/>
    </row>
    <row r="13" customHeight="1" spans="1:18">
      <c r="A13" s="27" t="s">
        <v>24</v>
      </c>
      <c r="B13" s="33">
        <v>136.73</v>
      </c>
      <c r="C13" s="33">
        <v>1022</v>
      </c>
      <c r="D13" s="33">
        <v>39</v>
      </c>
      <c r="E13" s="34">
        <v>0.038160469667319</v>
      </c>
      <c r="F13" s="35">
        <v>3.50589743589744</v>
      </c>
      <c r="G13" s="35">
        <v>133.786692759296</v>
      </c>
      <c r="H13" s="33">
        <v>1</v>
      </c>
      <c r="I13" s="39">
        <v>136.73</v>
      </c>
      <c r="J13" s="33">
        <v>36</v>
      </c>
      <c r="K13" s="33">
        <v>2</v>
      </c>
      <c r="L13" s="34">
        <v>0.0555555555555556</v>
      </c>
      <c r="R13"/>
    </row>
    <row r="14" customHeight="1" spans="1:18">
      <c r="A14" s="27" t="s">
        <v>25</v>
      </c>
      <c r="B14" s="33">
        <v>509.16</v>
      </c>
      <c r="C14" s="33">
        <v>2562</v>
      </c>
      <c r="D14" s="33">
        <v>110</v>
      </c>
      <c r="E14" s="34">
        <v>0.0429352068696331</v>
      </c>
      <c r="F14" s="35">
        <v>4.62872727272727</v>
      </c>
      <c r="G14" s="35">
        <v>198.735362997658</v>
      </c>
      <c r="H14" s="33">
        <v>4</v>
      </c>
      <c r="I14" s="39">
        <v>127.29</v>
      </c>
      <c r="J14" s="33">
        <v>107</v>
      </c>
      <c r="K14" s="33">
        <v>7</v>
      </c>
      <c r="L14" s="34">
        <v>0.0654205607476636</v>
      </c>
      <c r="R14"/>
    </row>
    <row r="15" customHeight="1" spans="1:18">
      <c r="A15" s="27" t="s">
        <v>26</v>
      </c>
      <c r="B15" s="33">
        <v>179.79</v>
      </c>
      <c r="C15" s="33">
        <v>1126</v>
      </c>
      <c r="D15" s="33">
        <v>37</v>
      </c>
      <c r="E15" s="34">
        <v>0.0328596802841918</v>
      </c>
      <c r="F15" s="35">
        <v>4.85918918918919</v>
      </c>
      <c r="G15" s="35">
        <v>159.671403197158</v>
      </c>
      <c r="H15" s="33">
        <v>1</v>
      </c>
      <c r="I15" s="39">
        <v>179.79</v>
      </c>
      <c r="J15" s="33">
        <v>34</v>
      </c>
      <c r="K15" s="33">
        <v>2</v>
      </c>
      <c r="L15" s="34">
        <v>0.0588235294117647</v>
      </c>
      <c r="R15"/>
    </row>
    <row r="16" customHeight="1" spans="1:18">
      <c r="A16" s="27" t="s">
        <v>27</v>
      </c>
      <c r="B16" s="33">
        <v>302.53</v>
      </c>
      <c r="C16" s="33">
        <v>2473</v>
      </c>
      <c r="D16" s="33">
        <v>78</v>
      </c>
      <c r="E16" s="34">
        <v>0.0315406389001213</v>
      </c>
      <c r="F16" s="35">
        <v>3.87858974358974</v>
      </c>
      <c r="G16" s="35">
        <v>122.333198544278</v>
      </c>
      <c r="H16" s="33">
        <v>3</v>
      </c>
      <c r="I16" s="39">
        <v>100.843333333333</v>
      </c>
      <c r="J16" s="33">
        <v>77</v>
      </c>
      <c r="K16" s="33">
        <v>6</v>
      </c>
      <c r="L16" s="34">
        <v>0.0779220779220779</v>
      </c>
      <c r="R16"/>
    </row>
    <row r="17" customHeight="1" spans="1:18">
      <c r="A17" s="27" t="s">
        <v>28</v>
      </c>
      <c r="B17" s="33">
        <v>207.12</v>
      </c>
      <c r="C17" s="33">
        <v>1666</v>
      </c>
      <c r="D17" s="33">
        <v>52</v>
      </c>
      <c r="E17" s="34">
        <v>0.0312124849939976</v>
      </c>
      <c r="F17" s="35">
        <v>3.98307692307692</v>
      </c>
      <c r="G17" s="35">
        <v>124.321728691477</v>
      </c>
      <c r="H17" s="33">
        <v>2</v>
      </c>
      <c r="I17" s="39">
        <v>103.56</v>
      </c>
      <c r="J17" s="33">
        <v>46</v>
      </c>
      <c r="K17" s="33">
        <v>10</v>
      </c>
      <c r="L17" s="34">
        <v>0.217391304347826</v>
      </c>
      <c r="R17"/>
    </row>
    <row r="18" customHeight="1" spans="1:18">
      <c r="A18" s="27" t="s">
        <v>29</v>
      </c>
      <c r="B18" s="33">
        <v>240.66</v>
      </c>
      <c r="C18" s="33">
        <v>1168</v>
      </c>
      <c r="D18" s="33">
        <v>44</v>
      </c>
      <c r="E18" s="34">
        <v>0.0376712328767123</v>
      </c>
      <c r="F18" s="35">
        <v>5.46954545454546</v>
      </c>
      <c r="G18" s="35">
        <v>206.044520547945</v>
      </c>
      <c r="H18" s="33">
        <v>1</v>
      </c>
      <c r="I18" s="39">
        <v>240.66</v>
      </c>
      <c r="J18" s="33">
        <v>45</v>
      </c>
      <c r="K18" s="33">
        <v>6</v>
      </c>
      <c r="L18" s="34">
        <v>0.133333333333333</v>
      </c>
      <c r="R18"/>
    </row>
    <row r="19" customHeight="1" spans="1:18">
      <c r="A19" s="27" t="s">
        <v>30</v>
      </c>
      <c r="B19" s="33">
        <v>364.67</v>
      </c>
      <c r="C19" s="33">
        <v>1274</v>
      </c>
      <c r="D19" s="33">
        <v>57</v>
      </c>
      <c r="E19" s="34">
        <v>0.0447409733124019</v>
      </c>
      <c r="F19" s="35">
        <v>6.39771929824561</v>
      </c>
      <c r="G19" s="35">
        <v>286.240188383046</v>
      </c>
      <c r="H19" s="33">
        <v>3</v>
      </c>
      <c r="I19" s="39">
        <v>121.556666666667</v>
      </c>
      <c r="J19" s="33">
        <v>56</v>
      </c>
      <c r="K19" s="33">
        <v>9</v>
      </c>
      <c r="L19" s="34">
        <v>0.160714285714286</v>
      </c>
      <c r="R19"/>
    </row>
    <row r="20" customHeight="1" spans="1:18">
      <c r="A20" s="27" t="s">
        <v>31</v>
      </c>
      <c r="B20" s="33">
        <v>426.23</v>
      </c>
      <c r="C20" s="33">
        <v>1054</v>
      </c>
      <c r="D20" s="33">
        <v>61</v>
      </c>
      <c r="E20" s="34">
        <v>0.0578747628083492</v>
      </c>
      <c r="F20" s="35">
        <v>6.98737704918033</v>
      </c>
      <c r="G20" s="35">
        <v>404.392789373814</v>
      </c>
      <c r="H20" s="33">
        <v>2</v>
      </c>
      <c r="I20" s="39">
        <v>213.115</v>
      </c>
      <c r="J20" s="33">
        <v>62</v>
      </c>
      <c r="K20" s="33">
        <v>11</v>
      </c>
      <c r="L20" s="34">
        <v>0.17741935483871</v>
      </c>
      <c r="R20"/>
    </row>
    <row r="21" customHeight="1" spans="1:18">
      <c r="A21" s="27" t="s">
        <v>32</v>
      </c>
      <c r="B21" s="33">
        <v>496.2</v>
      </c>
      <c r="C21" s="33">
        <v>2384</v>
      </c>
      <c r="D21" s="33">
        <v>96</v>
      </c>
      <c r="E21" s="34">
        <v>0.0402684563758389</v>
      </c>
      <c r="F21" s="35">
        <v>5.16875</v>
      </c>
      <c r="G21" s="35">
        <v>208.137583892617</v>
      </c>
      <c r="H21" s="33">
        <v>0</v>
      </c>
      <c r="I21" s="39" t="e">
        <v>#DIV/0!</v>
      </c>
      <c r="J21" s="33">
        <v>98</v>
      </c>
      <c r="K21" s="33">
        <v>2</v>
      </c>
      <c r="L21" s="34">
        <v>0.0204081632653061</v>
      </c>
      <c r="R21"/>
    </row>
    <row r="22" customHeight="1" spans="1:18">
      <c r="A22" s="33" t="s">
        <v>33</v>
      </c>
      <c r="B22" s="33">
        <v>7471.47</v>
      </c>
      <c r="C22" s="33">
        <v>33612</v>
      </c>
      <c r="D22" s="33">
        <v>1521</v>
      </c>
      <c r="E22" s="34">
        <v>0.0452516958229204</v>
      </c>
      <c r="F22" s="35">
        <v>4.9122090729783</v>
      </c>
      <c r="G22" s="35">
        <v>222.285790789004</v>
      </c>
      <c r="H22" s="33">
        <v>41</v>
      </c>
      <c r="I22" s="39">
        <v>182.230975609756</v>
      </c>
      <c r="J22" s="33">
        <v>1472</v>
      </c>
      <c r="K22" s="33">
        <v>145</v>
      </c>
      <c r="L22" s="34">
        <v>0.0985054347826087</v>
      </c>
      <c r="R22"/>
    </row>
    <row r="23" customHeight="1" spans="18:18">
      <c r="R23"/>
    </row>
    <row r="24" customHeight="1" spans="18:18">
      <c r="R24"/>
    </row>
    <row r="25" customHeight="1" spans="18:18">
      <c r="R25"/>
    </row>
    <row r="26" customHeight="1" spans="18:18">
      <c r="R26"/>
    </row>
    <row r="27" customHeight="1" spans="18:18">
      <c r="R27"/>
    </row>
  </sheetData>
  <mergeCells count="1">
    <mergeCell ref="C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workbookViewId="0">
      <pane ySplit="3" topLeftCell="A6" activePane="bottomLeft" state="frozen"/>
      <selection/>
      <selection pane="bottomLeft" activeCell="A6" sqref="A6:B19"/>
    </sheetView>
  </sheetViews>
  <sheetFormatPr defaultColWidth="9" defaultRowHeight="20" customHeight="1"/>
  <cols>
    <col min="1" max="1" width="13.8333333333333"/>
    <col min="2" max="2" width="10.3796296296296" customWidth="1"/>
    <col min="3" max="3" width="9.25925925925926" customWidth="1"/>
    <col min="4" max="4" width="7.5" customWidth="1"/>
    <col min="5" max="5" width="8" customWidth="1"/>
    <col min="6" max="7" width="9.37962962962963" customWidth="1"/>
    <col min="8" max="8" width="5.62962962962963" customWidth="1"/>
    <col min="9" max="9" width="5.62962962962963" style="25" customWidth="1"/>
    <col min="10" max="12" width="5.62962962962963" customWidth="1"/>
    <col min="13" max="13" width="7.5" customWidth="1"/>
    <col min="14" max="16" width="8.87962962962963" customWidth="1"/>
    <col min="17" max="17" width="9.37962962962963" customWidth="1"/>
    <col min="18" max="18" width="7" style="26" customWidth="1"/>
    <col min="19" max="19" width="9.37962962962963" customWidth="1"/>
  </cols>
  <sheetData>
    <row r="1" customHeight="1" spans="1:19">
      <c r="A1" s="27" t="s">
        <v>0</v>
      </c>
      <c r="B1" s="27" t="s">
        <v>34</v>
      </c>
      <c r="C1" s="28" t="s">
        <v>35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customHeight="1" spans="1:19">
      <c r="A2" s="29"/>
      <c r="B2" s="29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customHeight="1" spans="1:19">
      <c r="A3" s="30" t="s">
        <v>3</v>
      </c>
      <c r="B3" s="30" t="s">
        <v>4</v>
      </c>
      <c r="C3" s="30" t="s">
        <v>5</v>
      </c>
      <c r="D3" s="30" t="s">
        <v>6</v>
      </c>
      <c r="E3" s="30" t="s">
        <v>7</v>
      </c>
      <c r="F3" s="30" t="s">
        <v>8</v>
      </c>
      <c r="G3" s="30" t="s">
        <v>9</v>
      </c>
      <c r="H3" s="30" t="s">
        <v>36</v>
      </c>
      <c r="I3" s="30" t="s">
        <v>37</v>
      </c>
      <c r="J3" s="30" t="s">
        <v>38</v>
      </c>
      <c r="K3" s="30" t="s">
        <v>39</v>
      </c>
      <c r="L3" s="30" t="s">
        <v>40</v>
      </c>
      <c r="M3" s="30" t="s">
        <v>41</v>
      </c>
      <c r="N3" s="30" t="s">
        <v>42</v>
      </c>
      <c r="O3" s="30" t="s">
        <v>43</v>
      </c>
      <c r="P3" s="30" t="s">
        <v>44</v>
      </c>
      <c r="Q3" s="39" t="s">
        <v>45</v>
      </c>
      <c r="R3" s="30" t="s">
        <v>46</v>
      </c>
      <c r="S3" s="30" t="s">
        <v>47</v>
      </c>
    </row>
    <row r="4" customHeight="1" spans="1:19">
      <c r="A4" s="27" t="s">
        <v>15</v>
      </c>
      <c r="B4" s="33">
        <v>418.1</v>
      </c>
      <c r="C4" s="33">
        <v>30108</v>
      </c>
      <c r="D4" s="33">
        <v>2078</v>
      </c>
      <c r="E4" s="34">
        <v>0.0690182011425535</v>
      </c>
      <c r="F4" s="35">
        <v>0.201203079884504</v>
      </c>
      <c r="G4" s="35">
        <v>13.88667463797</v>
      </c>
      <c r="H4" s="33">
        <v>4</v>
      </c>
      <c r="I4" s="30">
        <v>4</v>
      </c>
      <c r="J4" s="33">
        <v>0</v>
      </c>
      <c r="K4" s="33">
        <v>0</v>
      </c>
      <c r="L4" s="33">
        <v>1</v>
      </c>
      <c r="M4" s="33">
        <v>9</v>
      </c>
      <c r="N4" s="37">
        <v>46.4555555555556</v>
      </c>
      <c r="O4" s="30">
        <v>5</v>
      </c>
      <c r="P4" s="33">
        <v>21</v>
      </c>
      <c r="Q4" s="39">
        <v>83.62</v>
      </c>
      <c r="R4" s="33">
        <v>3</v>
      </c>
      <c r="S4" s="39">
        <v>139.366666666667</v>
      </c>
    </row>
    <row r="5" customHeight="1" spans="1:19">
      <c r="A5" s="27" t="s">
        <v>16</v>
      </c>
      <c r="B5" s="33">
        <v>504.22</v>
      </c>
      <c r="C5" s="33">
        <v>39181</v>
      </c>
      <c r="D5" s="33">
        <v>2981</v>
      </c>
      <c r="E5" s="34">
        <v>0.076082795232383</v>
      </c>
      <c r="F5" s="35">
        <v>0.169144582354914</v>
      </c>
      <c r="G5" s="35">
        <v>12.8689926239759</v>
      </c>
      <c r="H5" s="33">
        <v>6</v>
      </c>
      <c r="I5" s="30">
        <v>0</v>
      </c>
      <c r="J5" s="33">
        <v>1</v>
      </c>
      <c r="K5" s="33">
        <v>1</v>
      </c>
      <c r="L5" s="33">
        <v>4</v>
      </c>
      <c r="M5" s="33">
        <v>12</v>
      </c>
      <c r="N5" s="37">
        <v>42.0183333333333</v>
      </c>
      <c r="O5" s="30">
        <v>7</v>
      </c>
      <c r="P5" s="33">
        <v>11</v>
      </c>
      <c r="Q5" s="39">
        <v>72.0314285714286</v>
      </c>
      <c r="R5" s="33">
        <v>2</v>
      </c>
      <c r="S5" s="39">
        <v>252.11</v>
      </c>
    </row>
    <row r="6" customHeight="1" spans="1:19">
      <c r="A6" s="27" t="s">
        <v>19</v>
      </c>
      <c r="B6" s="33">
        <v>552.5</v>
      </c>
      <c r="C6" s="33">
        <v>43388</v>
      </c>
      <c r="D6" s="33">
        <v>3204</v>
      </c>
      <c r="E6" s="34">
        <v>0.0738453028487139</v>
      </c>
      <c r="F6" s="35">
        <v>0.172440699126092</v>
      </c>
      <c r="G6" s="35">
        <v>12.7339356504103</v>
      </c>
      <c r="H6" s="33">
        <v>5</v>
      </c>
      <c r="I6" s="30">
        <v>1</v>
      </c>
      <c r="J6" s="33">
        <v>1</v>
      </c>
      <c r="K6" s="33">
        <v>1</v>
      </c>
      <c r="L6" s="33">
        <v>0</v>
      </c>
      <c r="M6" s="33">
        <v>8</v>
      </c>
      <c r="N6" s="37">
        <v>69.0625</v>
      </c>
      <c r="O6" s="30">
        <v>10</v>
      </c>
      <c r="P6" s="33">
        <v>11</v>
      </c>
      <c r="Q6" s="39">
        <v>55.25</v>
      </c>
      <c r="R6" s="33">
        <v>1</v>
      </c>
      <c r="S6" s="39">
        <v>552.5</v>
      </c>
    </row>
    <row r="7" customHeight="1" spans="1:19">
      <c r="A7" s="27" t="s">
        <v>20</v>
      </c>
      <c r="B7" s="33">
        <v>771.93</v>
      </c>
      <c r="C7" s="33">
        <v>52036</v>
      </c>
      <c r="D7" s="33">
        <v>3942</v>
      </c>
      <c r="E7" s="34">
        <v>0.0757552463678991</v>
      </c>
      <c r="F7" s="35">
        <v>0.195821917808219</v>
      </c>
      <c r="G7" s="35">
        <v>14.8345376277961</v>
      </c>
      <c r="H7" s="33">
        <v>9</v>
      </c>
      <c r="I7" s="30">
        <v>0</v>
      </c>
      <c r="J7" s="33">
        <v>1</v>
      </c>
      <c r="K7" s="33">
        <v>0</v>
      </c>
      <c r="L7" s="33">
        <v>0</v>
      </c>
      <c r="M7" s="33">
        <v>10</v>
      </c>
      <c r="N7" s="37">
        <v>77.193</v>
      </c>
      <c r="O7" s="30">
        <v>7</v>
      </c>
      <c r="P7" s="33">
        <v>7</v>
      </c>
      <c r="Q7" s="39">
        <v>110.275714285714</v>
      </c>
      <c r="R7" s="33">
        <v>1</v>
      </c>
      <c r="S7" s="39">
        <v>771.93</v>
      </c>
    </row>
    <row r="8" customHeight="1" spans="1:19">
      <c r="A8" s="27" t="s">
        <v>21</v>
      </c>
      <c r="B8" s="33">
        <v>611.61</v>
      </c>
      <c r="C8" s="33">
        <v>43757</v>
      </c>
      <c r="D8" s="33">
        <v>3145</v>
      </c>
      <c r="E8" s="34">
        <v>0.0718742144114085</v>
      </c>
      <c r="F8" s="35">
        <v>0.194470588235294</v>
      </c>
      <c r="G8" s="35">
        <v>13.9774207555363</v>
      </c>
      <c r="H8" s="33">
        <v>7</v>
      </c>
      <c r="I8" s="30">
        <v>5</v>
      </c>
      <c r="J8" s="33">
        <v>1</v>
      </c>
      <c r="K8" s="33">
        <v>3</v>
      </c>
      <c r="L8" s="33">
        <v>1</v>
      </c>
      <c r="M8" s="33">
        <v>17</v>
      </c>
      <c r="N8" s="37">
        <v>35.9770588235294</v>
      </c>
      <c r="O8" s="30">
        <v>11</v>
      </c>
      <c r="P8" s="33">
        <v>22</v>
      </c>
      <c r="Q8" s="39">
        <v>55.6009090909091</v>
      </c>
      <c r="R8" s="33">
        <v>2</v>
      </c>
      <c r="S8" s="39">
        <v>305.805</v>
      </c>
    </row>
    <row r="9" customHeight="1" spans="1:19">
      <c r="A9" s="27" t="s">
        <v>22</v>
      </c>
      <c r="B9" s="33">
        <v>740.13</v>
      </c>
      <c r="C9" s="33">
        <v>45899</v>
      </c>
      <c r="D9" s="33">
        <v>2866</v>
      </c>
      <c r="E9" s="34">
        <v>0.0624414475260899</v>
      </c>
      <c r="F9" s="35">
        <v>0.25824494068388</v>
      </c>
      <c r="G9" s="35">
        <v>16.1251879125907</v>
      </c>
      <c r="H9" s="33">
        <v>7</v>
      </c>
      <c r="I9" s="30">
        <v>11</v>
      </c>
      <c r="J9" s="33">
        <v>2</v>
      </c>
      <c r="K9" s="33">
        <v>2</v>
      </c>
      <c r="L9" s="33">
        <v>0</v>
      </c>
      <c r="M9" s="33">
        <v>22</v>
      </c>
      <c r="N9" s="37">
        <v>33.6422727272727</v>
      </c>
      <c r="O9" s="30">
        <v>15</v>
      </c>
      <c r="P9" s="33">
        <v>28</v>
      </c>
      <c r="Q9" s="39">
        <v>49.342</v>
      </c>
      <c r="R9" s="33">
        <v>5</v>
      </c>
      <c r="S9" s="39">
        <v>148.026</v>
      </c>
    </row>
    <row r="10" customHeight="1" spans="1:19">
      <c r="A10" s="27" t="s">
        <v>23</v>
      </c>
      <c r="B10" s="33">
        <v>1798.51</v>
      </c>
      <c r="C10" s="33">
        <v>66664</v>
      </c>
      <c r="D10" s="33">
        <v>4362</v>
      </c>
      <c r="E10" s="34">
        <v>0.0654326173046922</v>
      </c>
      <c r="F10" s="35">
        <v>0.41231315910133</v>
      </c>
      <c r="G10" s="35">
        <v>26.978729149166</v>
      </c>
      <c r="H10" s="33">
        <v>19</v>
      </c>
      <c r="I10" s="30">
        <v>6</v>
      </c>
      <c r="J10" s="33">
        <v>5</v>
      </c>
      <c r="K10" s="33">
        <v>10</v>
      </c>
      <c r="L10" s="33">
        <v>1</v>
      </c>
      <c r="M10" s="33">
        <v>41</v>
      </c>
      <c r="N10" s="37">
        <v>43.8660975609756</v>
      </c>
      <c r="O10" s="30">
        <v>37</v>
      </c>
      <c r="P10" s="33">
        <v>63</v>
      </c>
      <c r="Q10" s="39">
        <v>48.6083783783784</v>
      </c>
      <c r="R10" s="33">
        <v>12</v>
      </c>
      <c r="S10" s="39">
        <v>149.875833333333</v>
      </c>
    </row>
    <row r="11" customHeight="1" spans="1:19">
      <c r="A11" s="27" t="s">
        <v>24</v>
      </c>
      <c r="B11" s="33">
        <v>1904.32</v>
      </c>
      <c r="C11" s="33">
        <v>70885</v>
      </c>
      <c r="D11" s="33">
        <v>4717</v>
      </c>
      <c r="E11" s="34">
        <v>0.0665444029061155</v>
      </c>
      <c r="F11" s="35">
        <v>0.403714225143099</v>
      </c>
      <c r="G11" s="35">
        <v>26.8649220568527</v>
      </c>
      <c r="H11" s="33">
        <v>26</v>
      </c>
      <c r="I11" s="30">
        <v>5</v>
      </c>
      <c r="J11" s="33">
        <v>5</v>
      </c>
      <c r="K11" s="33">
        <v>3</v>
      </c>
      <c r="L11" s="33">
        <v>3</v>
      </c>
      <c r="M11" s="33">
        <v>42</v>
      </c>
      <c r="N11" s="37">
        <v>45.3409523809524</v>
      </c>
      <c r="O11" s="30">
        <v>31</v>
      </c>
      <c r="P11" s="33">
        <v>39</v>
      </c>
      <c r="Q11" s="39">
        <v>61.4296774193548</v>
      </c>
      <c r="R11" s="33">
        <v>4</v>
      </c>
      <c r="S11" s="39">
        <v>476.08</v>
      </c>
    </row>
    <row r="12" customHeight="1" spans="1:19">
      <c r="A12" s="27" t="s">
        <v>25</v>
      </c>
      <c r="B12" s="33">
        <v>0</v>
      </c>
      <c r="C12" s="33">
        <v>0</v>
      </c>
      <c r="D12" s="33">
        <v>0</v>
      </c>
      <c r="E12" s="34" t="e">
        <v>#DIV/0!</v>
      </c>
      <c r="F12" s="35" t="e">
        <v>#DIV/0!</v>
      </c>
      <c r="G12" s="35" t="e">
        <v>#DIV/0!</v>
      </c>
      <c r="H12" s="33">
        <v>0</v>
      </c>
      <c r="I12" s="30">
        <v>0</v>
      </c>
      <c r="J12" s="33">
        <v>0</v>
      </c>
      <c r="K12" s="33">
        <v>0</v>
      </c>
      <c r="L12" s="33">
        <v>0</v>
      </c>
      <c r="M12" s="33">
        <v>0</v>
      </c>
      <c r="N12" s="37" t="e">
        <v>#DIV/0!</v>
      </c>
      <c r="O12" s="30">
        <v>1</v>
      </c>
      <c r="P12" s="33">
        <v>1</v>
      </c>
      <c r="Q12" s="39">
        <v>0</v>
      </c>
      <c r="R12" s="33">
        <v>0</v>
      </c>
      <c r="S12" s="39" t="e">
        <v>#DIV/0!</v>
      </c>
    </row>
    <row r="13" customHeight="1" spans="1:19">
      <c r="A13" s="27" t="s">
        <v>26</v>
      </c>
      <c r="B13" s="33">
        <v>1843.85</v>
      </c>
      <c r="C13" s="33">
        <v>78737</v>
      </c>
      <c r="D13" s="33">
        <v>4751</v>
      </c>
      <c r="E13" s="34">
        <v>0.0603401196387975</v>
      </c>
      <c r="F13" s="35">
        <v>0.38809724268575</v>
      </c>
      <c r="G13" s="35">
        <v>23.4178340551456</v>
      </c>
      <c r="H13" s="33">
        <v>20</v>
      </c>
      <c r="I13" s="30">
        <v>7</v>
      </c>
      <c r="J13" s="33">
        <v>6</v>
      </c>
      <c r="K13" s="33">
        <v>6</v>
      </c>
      <c r="L13" s="33">
        <v>2</v>
      </c>
      <c r="M13" s="33">
        <v>41</v>
      </c>
      <c r="N13" s="37">
        <v>44.9719512195122</v>
      </c>
      <c r="O13" s="30">
        <v>23</v>
      </c>
      <c r="P13" s="33">
        <v>32</v>
      </c>
      <c r="Q13" s="39">
        <v>80.1673913043478</v>
      </c>
      <c r="R13" s="33">
        <v>4</v>
      </c>
      <c r="S13" s="39">
        <v>460.9625</v>
      </c>
    </row>
    <row r="14" customHeight="1" spans="1:19">
      <c r="A14" s="27" t="s">
        <v>27</v>
      </c>
      <c r="B14" s="33">
        <v>1748.94</v>
      </c>
      <c r="C14" s="33">
        <v>85625</v>
      </c>
      <c r="D14" s="33">
        <v>5650</v>
      </c>
      <c r="E14" s="34">
        <v>0.065985401459854</v>
      </c>
      <c r="F14" s="35">
        <v>0.309546902654867</v>
      </c>
      <c r="G14" s="35">
        <v>20.4255766423358</v>
      </c>
      <c r="H14" s="33">
        <v>18</v>
      </c>
      <c r="I14" s="30">
        <v>8</v>
      </c>
      <c r="J14" s="33">
        <v>3</v>
      </c>
      <c r="K14" s="33">
        <v>5</v>
      </c>
      <c r="L14" s="33">
        <v>2</v>
      </c>
      <c r="M14" s="33">
        <v>36</v>
      </c>
      <c r="N14" s="37">
        <v>48.5816666666667</v>
      </c>
      <c r="O14" s="30">
        <v>30</v>
      </c>
      <c r="P14" s="33">
        <v>44</v>
      </c>
      <c r="Q14" s="39">
        <v>58.298</v>
      </c>
      <c r="R14" s="33">
        <v>9</v>
      </c>
      <c r="S14" s="39">
        <v>194.326666666667</v>
      </c>
    </row>
    <row r="15" customHeight="1" spans="1:19">
      <c r="A15" s="27" t="s">
        <v>28</v>
      </c>
      <c r="B15" s="33">
        <v>1835.96</v>
      </c>
      <c r="C15" s="33">
        <v>100291</v>
      </c>
      <c r="D15" s="33">
        <v>6006</v>
      </c>
      <c r="E15" s="34">
        <v>0.0598857325183715</v>
      </c>
      <c r="F15" s="35">
        <v>0.305687645687646</v>
      </c>
      <c r="G15" s="35">
        <v>18.3063285838211</v>
      </c>
      <c r="H15" s="33">
        <v>27</v>
      </c>
      <c r="I15" s="30">
        <v>7</v>
      </c>
      <c r="J15" s="33">
        <v>6</v>
      </c>
      <c r="K15" s="33">
        <v>4</v>
      </c>
      <c r="L15" s="33">
        <v>4</v>
      </c>
      <c r="M15" s="33">
        <v>48</v>
      </c>
      <c r="N15" s="37">
        <v>38.2491666666667</v>
      </c>
      <c r="O15" s="30">
        <v>22</v>
      </c>
      <c r="P15" s="33">
        <v>22</v>
      </c>
      <c r="Q15" s="39">
        <v>83.4527272727273</v>
      </c>
      <c r="R15" s="33">
        <v>3</v>
      </c>
      <c r="S15" s="39">
        <v>611.986666666667</v>
      </c>
    </row>
    <row r="16" customHeight="1" spans="1:19">
      <c r="A16" s="27" t="s">
        <v>29</v>
      </c>
      <c r="B16" s="33">
        <v>1788.77</v>
      </c>
      <c r="C16" s="33">
        <v>94767</v>
      </c>
      <c r="D16" s="33">
        <v>5528</v>
      </c>
      <c r="E16" s="34">
        <v>0.0583325419186004</v>
      </c>
      <c r="F16" s="35">
        <v>0.323583574529667</v>
      </c>
      <c r="G16" s="35">
        <v>18.8754524254224</v>
      </c>
      <c r="H16" s="33">
        <v>26</v>
      </c>
      <c r="I16" s="30">
        <v>5</v>
      </c>
      <c r="J16" s="33">
        <v>4</v>
      </c>
      <c r="K16" s="33">
        <v>5</v>
      </c>
      <c r="L16" s="33">
        <v>1</v>
      </c>
      <c r="M16" s="33">
        <v>41</v>
      </c>
      <c r="N16" s="37">
        <v>43.6285365853659</v>
      </c>
      <c r="O16" s="30">
        <v>26</v>
      </c>
      <c r="P16" s="33">
        <v>34</v>
      </c>
      <c r="Q16" s="39">
        <v>68.7988461538462</v>
      </c>
      <c r="R16" s="33">
        <v>5</v>
      </c>
      <c r="S16" s="39">
        <v>357.754</v>
      </c>
    </row>
    <row r="17" customHeight="1" spans="1:19">
      <c r="A17" s="27" t="s">
        <v>30</v>
      </c>
      <c r="B17" s="33">
        <v>1673.41</v>
      </c>
      <c r="C17" s="33">
        <v>86857</v>
      </c>
      <c r="D17" s="33">
        <v>5211</v>
      </c>
      <c r="E17" s="34">
        <v>0.059995164465731</v>
      </c>
      <c r="F17" s="35">
        <v>0.321130301285742</v>
      </c>
      <c r="G17" s="35">
        <v>19.2662652405678</v>
      </c>
      <c r="H17" s="33">
        <v>25</v>
      </c>
      <c r="I17" s="30">
        <v>6</v>
      </c>
      <c r="J17" s="33">
        <v>6</v>
      </c>
      <c r="K17" s="33">
        <v>1</v>
      </c>
      <c r="L17" s="33">
        <v>0</v>
      </c>
      <c r="M17" s="33">
        <v>38</v>
      </c>
      <c r="N17" s="37">
        <v>44.0371052631579</v>
      </c>
      <c r="O17" s="30">
        <v>24</v>
      </c>
      <c r="P17" s="33">
        <v>57</v>
      </c>
      <c r="Q17" s="39">
        <v>69.7254166666667</v>
      </c>
      <c r="R17" s="33">
        <v>7</v>
      </c>
      <c r="S17" s="39">
        <v>239.058571428571</v>
      </c>
    </row>
    <row r="18" customHeight="1" spans="1:19">
      <c r="A18" s="27" t="s">
        <v>31</v>
      </c>
      <c r="B18" s="33">
        <v>1644.66</v>
      </c>
      <c r="C18" s="33">
        <v>77480</v>
      </c>
      <c r="D18" s="33">
        <v>5112</v>
      </c>
      <c r="E18" s="34">
        <v>0.0659783169850284</v>
      </c>
      <c r="F18" s="35">
        <v>0.321725352112676</v>
      </c>
      <c r="G18" s="35">
        <v>21.22689726381</v>
      </c>
      <c r="H18" s="33">
        <v>27</v>
      </c>
      <c r="I18" s="30">
        <v>5</v>
      </c>
      <c r="J18" s="33">
        <v>7</v>
      </c>
      <c r="K18" s="33">
        <v>7</v>
      </c>
      <c r="L18" s="33">
        <v>0</v>
      </c>
      <c r="M18" s="33">
        <v>46</v>
      </c>
      <c r="N18" s="37">
        <v>35.7534782608696</v>
      </c>
      <c r="O18" s="30">
        <v>30</v>
      </c>
      <c r="P18" s="33">
        <v>51</v>
      </c>
      <c r="Q18" s="39">
        <v>54.822</v>
      </c>
      <c r="R18" s="33">
        <v>8</v>
      </c>
      <c r="S18" s="39">
        <v>205.5825</v>
      </c>
    </row>
    <row r="19" customHeight="1" spans="1:19">
      <c r="A19" s="27" t="s">
        <v>32</v>
      </c>
      <c r="B19" s="33">
        <v>0</v>
      </c>
      <c r="C19" s="33">
        <v>0</v>
      </c>
      <c r="D19" s="33">
        <v>0</v>
      </c>
      <c r="E19" s="34" t="e">
        <v>#DIV/0!</v>
      </c>
      <c r="F19" s="35" t="e">
        <v>#DIV/0!</v>
      </c>
      <c r="G19" s="35" t="e">
        <v>#DIV/0!</v>
      </c>
      <c r="H19" s="33">
        <v>0</v>
      </c>
      <c r="I19" s="30">
        <v>0</v>
      </c>
      <c r="J19" s="33">
        <v>0</v>
      </c>
      <c r="K19" s="33">
        <v>0</v>
      </c>
      <c r="L19" s="33">
        <v>0</v>
      </c>
      <c r="M19" s="33">
        <v>0</v>
      </c>
      <c r="N19" s="37" t="e">
        <v>#DIV/0!</v>
      </c>
      <c r="O19" s="30">
        <v>0</v>
      </c>
      <c r="P19" s="33">
        <v>0</v>
      </c>
      <c r="Q19" s="39" t="e">
        <v>#DIV/0!</v>
      </c>
      <c r="R19" s="33">
        <v>0</v>
      </c>
      <c r="S19" s="39" t="e">
        <v>#DIV/0!</v>
      </c>
    </row>
    <row r="20" customHeight="1" spans="1:19">
      <c r="A20" s="33" t="s">
        <v>33</v>
      </c>
      <c r="B20" s="33">
        <v>17836.91</v>
      </c>
      <c r="C20" s="33">
        <v>915675</v>
      </c>
      <c r="D20" s="33">
        <v>59553</v>
      </c>
      <c r="E20" s="34">
        <v>0.0650372675894832</v>
      </c>
      <c r="F20" s="35">
        <v>0.299513206723423</v>
      </c>
      <c r="G20" s="35">
        <v>19.4795205722554</v>
      </c>
      <c r="H20" s="33">
        <v>226</v>
      </c>
      <c r="I20" s="30">
        <v>70</v>
      </c>
      <c r="J20" s="33">
        <v>48</v>
      </c>
      <c r="K20" s="33">
        <v>48</v>
      </c>
      <c r="L20" s="33">
        <v>19</v>
      </c>
      <c r="M20" s="33">
        <v>411</v>
      </c>
      <c r="N20" s="37">
        <v>43.3988077858881</v>
      </c>
      <c r="O20" s="30">
        <v>279</v>
      </c>
      <c r="P20" s="33">
        <v>443</v>
      </c>
      <c r="Q20" s="39">
        <v>63.9315770609319</v>
      </c>
      <c r="R20" s="33">
        <v>66</v>
      </c>
      <c r="S20" s="39">
        <v>270.256212121212</v>
      </c>
    </row>
    <row r="21" customHeight="1" spans="9:18">
      <c r="I21"/>
      <c r="R21"/>
    </row>
    <row r="22" customHeight="1" spans="9:18">
      <c r="I22"/>
      <c r="R22"/>
    </row>
    <row r="23" customHeight="1" spans="9:18">
      <c r="I23"/>
      <c r="R23"/>
    </row>
    <row r="24" customHeight="1" spans="9:18">
      <c r="I24"/>
      <c r="R24"/>
    </row>
    <row r="25" customHeight="1" spans="9:18">
      <c r="I25"/>
      <c r="R25"/>
    </row>
    <row r="26" customHeight="1" spans="9:18">
      <c r="I26"/>
      <c r="R26"/>
    </row>
    <row r="27" customHeight="1" spans="9:18">
      <c r="I27"/>
      <c r="R27"/>
    </row>
    <row r="28" customHeight="1" spans="9:9">
      <c r="I28"/>
    </row>
    <row r="29" customHeight="1" spans="9:9">
      <c r="I29"/>
    </row>
    <row r="30" customHeight="1" spans="9:9">
      <c r="I30"/>
    </row>
    <row r="31" customHeight="1" spans="9:9">
      <c r="I31"/>
    </row>
    <row r="32" customHeight="1" spans="9:9">
      <c r="I32"/>
    </row>
    <row r="33" customHeight="1" spans="9:9">
      <c r="I33"/>
    </row>
    <row r="34" customHeight="1" spans="9:9">
      <c r="I34"/>
    </row>
  </sheetData>
  <mergeCells count="1">
    <mergeCell ref="C1:S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05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B5" sqref="B5"/>
    </sheetView>
  </sheetViews>
  <sheetFormatPr defaultColWidth="9" defaultRowHeight="20" customHeight="1"/>
  <cols>
    <col min="1" max="1" width="15.0462962962963"/>
    <col min="2" max="2" width="44.5" customWidth="1"/>
    <col min="3" max="3" width="9.25" customWidth="1"/>
    <col min="4" max="4" width="9.25925925925926" customWidth="1"/>
    <col min="5" max="5" width="8" customWidth="1"/>
    <col min="6" max="6" width="9.37962962962963" customWidth="1"/>
    <col min="7" max="9" width="8.62962962962963" customWidth="1"/>
    <col min="10" max="10" width="9.12962962962963" customWidth="1"/>
    <col min="11" max="12" width="12.3796296296296" customWidth="1"/>
    <col min="13" max="14" width="14.2592592592593" customWidth="1"/>
    <col min="15" max="18" width="8.62962962962963" customWidth="1"/>
    <col min="21" max="21" width="8.25925925925926" style="26" customWidth="1"/>
  </cols>
  <sheetData>
    <row r="1" customHeight="1" spans="1:21">
      <c r="A1" s="27" t="s">
        <v>0</v>
      </c>
      <c r="B1" s="27" t="s">
        <v>1</v>
      </c>
      <c r="C1" s="40" t="s">
        <v>48</v>
      </c>
      <c r="D1" s="40"/>
      <c r="E1" s="40"/>
      <c r="F1" s="40"/>
      <c r="G1" s="40"/>
      <c r="H1" s="40"/>
      <c r="I1" s="40"/>
      <c r="J1" s="40"/>
      <c r="K1" s="40"/>
      <c r="L1" s="40"/>
      <c r="M1" s="40"/>
      <c r="U1"/>
    </row>
    <row r="2" customHeight="1" spans="1:21">
      <c r="A2" s="41"/>
      <c r="B2" s="41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U2"/>
    </row>
    <row r="3" customHeight="1" spans="1:21">
      <c r="A3" s="30" t="s">
        <v>3</v>
      </c>
      <c r="B3" s="30" t="s">
        <v>49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31" t="s">
        <v>10</v>
      </c>
      <c r="J3" s="38" t="s">
        <v>11</v>
      </c>
      <c r="K3" s="31" t="s">
        <v>12</v>
      </c>
      <c r="L3" s="38" t="s">
        <v>13</v>
      </c>
      <c r="M3" s="42" t="s">
        <v>14</v>
      </c>
      <c r="U3"/>
    </row>
    <row r="4" customHeight="1" spans="1:21">
      <c r="A4" s="32" t="s">
        <v>32</v>
      </c>
      <c r="B4" s="32" t="s">
        <v>50</v>
      </c>
      <c r="C4" s="33">
        <v>0</v>
      </c>
      <c r="D4" s="33">
        <v>42</v>
      </c>
      <c r="E4" s="33">
        <v>0</v>
      </c>
      <c r="F4" s="34">
        <v>0</v>
      </c>
      <c r="G4" s="35" t="e">
        <v>#DIV/0!</v>
      </c>
      <c r="H4" s="35">
        <v>0</v>
      </c>
      <c r="I4" s="33">
        <v>0</v>
      </c>
      <c r="J4" s="39" t="e">
        <v>#DIV/0!</v>
      </c>
      <c r="K4" s="33">
        <v>0</v>
      </c>
      <c r="L4" s="33">
        <v>0</v>
      </c>
      <c r="M4" s="34" t="e">
        <v>#DIV/0!</v>
      </c>
      <c r="U4"/>
    </row>
    <row r="5" customHeight="1" spans="1:21">
      <c r="A5" s="36"/>
      <c r="B5" s="32" t="s">
        <v>51</v>
      </c>
      <c r="C5" s="33">
        <v>155</v>
      </c>
      <c r="D5" s="33">
        <v>680</v>
      </c>
      <c r="E5" s="33">
        <v>18</v>
      </c>
      <c r="F5" s="34">
        <v>0.0264705882352941</v>
      </c>
      <c r="G5" s="35">
        <v>8.61111111111111</v>
      </c>
      <c r="H5" s="35">
        <v>227.941176470588</v>
      </c>
      <c r="I5" s="33">
        <v>0</v>
      </c>
      <c r="J5" s="39" t="e">
        <v>#DIV/0!</v>
      </c>
      <c r="K5" s="33">
        <v>18</v>
      </c>
      <c r="L5" s="33">
        <v>0</v>
      </c>
      <c r="M5" s="34">
        <v>0</v>
      </c>
      <c r="U5"/>
    </row>
    <row r="6" customHeight="1" spans="1:21">
      <c r="A6" s="36"/>
      <c r="B6" s="32" t="s">
        <v>52</v>
      </c>
      <c r="C6" s="33">
        <v>7.5</v>
      </c>
      <c r="D6" s="33">
        <v>172</v>
      </c>
      <c r="E6" s="33">
        <v>2</v>
      </c>
      <c r="F6" s="34">
        <v>0.0116279069767442</v>
      </c>
      <c r="G6" s="35">
        <v>3.75</v>
      </c>
      <c r="H6" s="35">
        <v>43.6046511627907</v>
      </c>
      <c r="I6" s="33">
        <v>0</v>
      </c>
      <c r="J6" s="39" t="e">
        <v>#DIV/0!</v>
      </c>
      <c r="K6" s="33">
        <v>2</v>
      </c>
      <c r="L6" s="33">
        <v>0</v>
      </c>
      <c r="M6" s="34">
        <v>0</v>
      </c>
      <c r="U6"/>
    </row>
    <row r="7" customHeight="1" spans="1:21">
      <c r="A7" s="36"/>
      <c r="B7" s="32" t="s">
        <v>53</v>
      </c>
      <c r="C7" s="33">
        <v>332.1</v>
      </c>
      <c r="D7" s="33">
        <v>1236</v>
      </c>
      <c r="E7" s="33">
        <v>74</v>
      </c>
      <c r="F7" s="34">
        <v>0.0598705501618123</v>
      </c>
      <c r="G7" s="35">
        <v>4.48783783783784</v>
      </c>
      <c r="H7" s="35">
        <v>268.68932038835</v>
      </c>
      <c r="I7" s="33">
        <v>0</v>
      </c>
      <c r="J7" s="39" t="e">
        <v>#DIV/0!</v>
      </c>
      <c r="K7" s="33">
        <v>76</v>
      </c>
      <c r="L7" s="33">
        <v>2</v>
      </c>
      <c r="M7" s="34">
        <v>0.0263157894736842</v>
      </c>
      <c r="U7"/>
    </row>
    <row r="8" customHeight="1" spans="1:21">
      <c r="A8" s="36"/>
      <c r="B8" s="32" t="s">
        <v>54</v>
      </c>
      <c r="C8" s="33">
        <v>1.6</v>
      </c>
      <c r="D8" s="33">
        <v>254</v>
      </c>
      <c r="E8" s="33">
        <v>2</v>
      </c>
      <c r="F8" s="34">
        <v>0.0078740157480315</v>
      </c>
      <c r="G8" s="35">
        <v>0.8</v>
      </c>
      <c r="H8" s="35">
        <v>6.2992125984252</v>
      </c>
      <c r="I8" s="33">
        <v>0</v>
      </c>
      <c r="J8" s="39" t="e">
        <v>#DIV/0!</v>
      </c>
      <c r="K8" s="33">
        <v>2</v>
      </c>
      <c r="L8" s="33">
        <v>0</v>
      </c>
      <c r="M8" s="34">
        <v>0</v>
      </c>
      <c r="U8"/>
    </row>
    <row r="9" customHeight="1" spans="1:21">
      <c r="A9" s="32" t="s">
        <v>55</v>
      </c>
      <c r="B9" s="36"/>
      <c r="C9" s="33">
        <v>496.2</v>
      </c>
      <c r="D9" s="33">
        <v>2384</v>
      </c>
      <c r="E9" s="33">
        <v>96</v>
      </c>
      <c r="F9" s="34">
        <v>0.0402684563758389</v>
      </c>
      <c r="G9" s="35">
        <v>5.16875</v>
      </c>
      <c r="H9" s="35">
        <v>208.137583892617</v>
      </c>
      <c r="I9" s="33">
        <v>0</v>
      </c>
      <c r="J9" s="39" t="e">
        <v>#DIV/0!</v>
      </c>
      <c r="K9" s="33">
        <v>98</v>
      </c>
      <c r="L9" s="33">
        <v>2</v>
      </c>
      <c r="M9" s="34">
        <v>0.0204081632653061</v>
      </c>
      <c r="U9"/>
    </row>
    <row r="10" customHeight="1" spans="1:21">
      <c r="A10" s="32" t="s">
        <v>31</v>
      </c>
      <c r="B10" s="32" t="s">
        <v>50</v>
      </c>
      <c r="C10" s="33">
        <v>1.9</v>
      </c>
      <c r="D10" s="33">
        <v>12</v>
      </c>
      <c r="E10" s="33">
        <v>1</v>
      </c>
      <c r="F10" s="34">
        <v>0.0833333333333333</v>
      </c>
      <c r="G10" s="35">
        <v>1.9</v>
      </c>
      <c r="H10" s="35">
        <v>158.333333333333</v>
      </c>
      <c r="I10" s="33">
        <v>0</v>
      </c>
      <c r="J10" s="39" t="e">
        <v>#DIV/0!</v>
      </c>
      <c r="K10" s="33">
        <v>1</v>
      </c>
      <c r="L10" s="33">
        <v>0</v>
      </c>
      <c r="M10" s="34">
        <v>0</v>
      </c>
      <c r="U10"/>
    </row>
    <row r="11" customHeight="1" spans="1:21">
      <c r="A11" s="36"/>
      <c r="B11" s="32" t="s">
        <v>51</v>
      </c>
      <c r="C11" s="33">
        <v>78.93</v>
      </c>
      <c r="D11" s="33">
        <v>356</v>
      </c>
      <c r="E11" s="33">
        <v>11</v>
      </c>
      <c r="F11" s="34">
        <v>0.0308988764044944</v>
      </c>
      <c r="G11" s="35">
        <v>7.17545454545455</v>
      </c>
      <c r="H11" s="35">
        <v>221.713483146067</v>
      </c>
      <c r="I11" s="33">
        <v>1</v>
      </c>
      <c r="J11" s="39">
        <v>78.93</v>
      </c>
      <c r="K11" s="33">
        <v>11</v>
      </c>
      <c r="L11" s="33">
        <v>3</v>
      </c>
      <c r="M11" s="34">
        <v>0.272727272727273</v>
      </c>
      <c r="U11"/>
    </row>
    <row r="12" customHeight="1" spans="1:21">
      <c r="A12" s="36"/>
      <c r="B12" s="32" t="s">
        <v>52</v>
      </c>
      <c r="C12" s="33">
        <v>3.11</v>
      </c>
      <c r="D12" s="33">
        <v>60</v>
      </c>
      <c r="E12" s="33">
        <v>2</v>
      </c>
      <c r="F12" s="34">
        <v>0.0333333333333333</v>
      </c>
      <c r="G12" s="35">
        <v>1.555</v>
      </c>
      <c r="H12" s="35">
        <v>51.8333333333333</v>
      </c>
      <c r="I12" s="33">
        <v>0</v>
      </c>
      <c r="J12" s="39" t="e">
        <v>#DIV/0!</v>
      </c>
      <c r="K12" s="33">
        <v>2</v>
      </c>
      <c r="L12" s="33">
        <v>0</v>
      </c>
      <c r="M12" s="34">
        <v>0</v>
      </c>
      <c r="U12"/>
    </row>
    <row r="13" customHeight="1" spans="1:21">
      <c r="A13" s="36"/>
      <c r="B13" s="32" t="s">
        <v>53</v>
      </c>
      <c r="C13" s="33">
        <v>342.29</v>
      </c>
      <c r="D13" s="33">
        <v>536</v>
      </c>
      <c r="E13" s="33">
        <v>47</v>
      </c>
      <c r="F13" s="34">
        <v>0.0876865671641791</v>
      </c>
      <c r="G13" s="35">
        <v>7.28276595744681</v>
      </c>
      <c r="H13" s="35">
        <v>638.600746268657</v>
      </c>
      <c r="I13" s="33">
        <v>1</v>
      </c>
      <c r="J13" s="39">
        <v>342.29</v>
      </c>
      <c r="K13" s="33">
        <v>48</v>
      </c>
      <c r="L13" s="33">
        <v>8</v>
      </c>
      <c r="M13" s="34">
        <v>0.166666666666667</v>
      </c>
      <c r="U13"/>
    </row>
    <row r="14" customHeight="1" spans="1:21">
      <c r="A14" s="36"/>
      <c r="B14" s="32" t="s">
        <v>54</v>
      </c>
      <c r="C14" s="33">
        <v>0</v>
      </c>
      <c r="D14" s="33">
        <v>90</v>
      </c>
      <c r="E14" s="33">
        <v>0</v>
      </c>
      <c r="F14" s="34">
        <v>0</v>
      </c>
      <c r="G14" s="35" t="e">
        <v>#DIV/0!</v>
      </c>
      <c r="H14" s="35">
        <v>0</v>
      </c>
      <c r="I14" s="33">
        <v>0</v>
      </c>
      <c r="J14" s="39" t="e">
        <v>#DIV/0!</v>
      </c>
      <c r="K14" s="33">
        <v>0</v>
      </c>
      <c r="L14" s="33">
        <v>0</v>
      </c>
      <c r="M14" s="34" t="e">
        <v>#DIV/0!</v>
      </c>
      <c r="U14"/>
    </row>
    <row r="15" customHeight="1" spans="1:21">
      <c r="A15" s="32" t="s">
        <v>56</v>
      </c>
      <c r="B15" s="36"/>
      <c r="C15" s="33">
        <v>426.23</v>
      </c>
      <c r="D15" s="33">
        <v>1054</v>
      </c>
      <c r="E15" s="33">
        <v>61</v>
      </c>
      <c r="F15" s="34">
        <v>0.0578747628083492</v>
      </c>
      <c r="G15" s="35">
        <v>6.98737704918033</v>
      </c>
      <c r="H15" s="35">
        <v>404.392789373814</v>
      </c>
      <c r="I15" s="33">
        <v>2</v>
      </c>
      <c r="J15" s="39">
        <v>213.115</v>
      </c>
      <c r="K15" s="33">
        <v>62</v>
      </c>
      <c r="L15" s="33">
        <v>11</v>
      </c>
      <c r="M15" s="34">
        <v>0.17741935483871</v>
      </c>
      <c r="U15"/>
    </row>
    <row r="16" customHeight="1" spans="1:21">
      <c r="A16" s="32" t="s">
        <v>30</v>
      </c>
      <c r="B16" s="32" t="s">
        <v>50</v>
      </c>
      <c r="C16" s="33">
        <v>0</v>
      </c>
      <c r="D16" s="33">
        <v>15</v>
      </c>
      <c r="E16" s="33">
        <v>0</v>
      </c>
      <c r="F16" s="34">
        <v>0</v>
      </c>
      <c r="G16" s="35" t="e">
        <v>#DIV/0!</v>
      </c>
      <c r="H16" s="35">
        <v>0</v>
      </c>
      <c r="I16" s="33">
        <v>0</v>
      </c>
      <c r="J16" s="39" t="e">
        <v>#DIV/0!</v>
      </c>
      <c r="K16" s="33">
        <v>0</v>
      </c>
      <c r="L16" s="33">
        <v>0</v>
      </c>
      <c r="M16" s="34" t="e">
        <v>#DIV/0!</v>
      </c>
      <c r="U16"/>
    </row>
    <row r="17" customHeight="1" spans="1:21">
      <c r="A17" s="36"/>
      <c r="B17" s="32" t="s">
        <v>51</v>
      </c>
      <c r="C17" s="33">
        <v>20.48</v>
      </c>
      <c r="D17" s="33">
        <v>351</v>
      </c>
      <c r="E17" s="33">
        <v>10</v>
      </c>
      <c r="F17" s="34">
        <v>0.0284900284900285</v>
      </c>
      <c r="G17" s="35">
        <v>2.048</v>
      </c>
      <c r="H17" s="35">
        <v>58.3475783475784</v>
      </c>
      <c r="I17" s="33">
        <v>1</v>
      </c>
      <c r="J17" s="39">
        <v>20.48</v>
      </c>
      <c r="K17" s="33">
        <v>10</v>
      </c>
      <c r="L17" s="33">
        <v>1</v>
      </c>
      <c r="M17" s="34">
        <v>0.1</v>
      </c>
      <c r="U17"/>
    </row>
    <row r="18" customHeight="1" spans="1:21">
      <c r="A18" s="36"/>
      <c r="B18" s="32" t="s">
        <v>52</v>
      </c>
      <c r="C18" s="33">
        <v>0</v>
      </c>
      <c r="D18" s="33">
        <v>47</v>
      </c>
      <c r="E18" s="33">
        <v>0</v>
      </c>
      <c r="F18" s="34">
        <v>0</v>
      </c>
      <c r="G18" s="35" t="e">
        <v>#DIV/0!</v>
      </c>
      <c r="H18" s="35">
        <v>0</v>
      </c>
      <c r="I18" s="33">
        <v>0</v>
      </c>
      <c r="J18" s="39" t="e">
        <v>#DIV/0!</v>
      </c>
      <c r="K18" s="33">
        <v>0</v>
      </c>
      <c r="L18" s="33">
        <v>0</v>
      </c>
      <c r="M18" s="34" t="e">
        <v>#DIV/0!</v>
      </c>
      <c r="U18"/>
    </row>
    <row r="19" customHeight="1" spans="1:21">
      <c r="A19" s="36"/>
      <c r="B19" s="32" t="s">
        <v>53</v>
      </c>
      <c r="C19" s="33">
        <v>333.85</v>
      </c>
      <c r="D19" s="33">
        <v>754</v>
      </c>
      <c r="E19" s="33">
        <v>43</v>
      </c>
      <c r="F19" s="34">
        <v>0.0570291777188329</v>
      </c>
      <c r="G19" s="35">
        <v>7.76395348837209</v>
      </c>
      <c r="H19" s="35">
        <v>442.771883289125</v>
      </c>
      <c r="I19" s="33">
        <v>2</v>
      </c>
      <c r="J19" s="39">
        <v>166.925</v>
      </c>
      <c r="K19" s="33">
        <v>42</v>
      </c>
      <c r="L19" s="33">
        <v>8</v>
      </c>
      <c r="M19" s="34">
        <v>0.19047619047619</v>
      </c>
      <c r="U19"/>
    </row>
    <row r="20" customHeight="1" spans="1:21">
      <c r="A20" s="36"/>
      <c r="B20" s="32" t="s">
        <v>54</v>
      </c>
      <c r="C20" s="33">
        <v>10.34</v>
      </c>
      <c r="D20" s="33">
        <v>107</v>
      </c>
      <c r="E20" s="33">
        <v>4</v>
      </c>
      <c r="F20" s="34">
        <v>0.0373831775700935</v>
      </c>
      <c r="G20" s="35">
        <v>2.585</v>
      </c>
      <c r="H20" s="35">
        <v>96.6355140186916</v>
      </c>
      <c r="I20" s="33">
        <v>0</v>
      </c>
      <c r="J20" s="39" t="e">
        <v>#DIV/0!</v>
      </c>
      <c r="K20" s="33">
        <v>4</v>
      </c>
      <c r="L20" s="33">
        <v>0</v>
      </c>
      <c r="M20" s="34">
        <v>0</v>
      </c>
      <c r="U20"/>
    </row>
    <row r="21" customHeight="1" spans="1:21">
      <c r="A21" s="32" t="s">
        <v>57</v>
      </c>
      <c r="B21" s="36"/>
      <c r="C21" s="33">
        <v>364.67</v>
      </c>
      <c r="D21" s="33">
        <v>1274</v>
      </c>
      <c r="E21" s="33">
        <v>57</v>
      </c>
      <c r="F21" s="34">
        <v>0.0447409733124019</v>
      </c>
      <c r="G21" s="35">
        <v>6.39771929824561</v>
      </c>
      <c r="H21" s="35">
        <v>286.240188383046</v>
      </c>
      <c r="I21" s="33">
        <v>3</v>
      </c>
      <c r="J21" s="39">
        <v>121.556666666667</v>
      </c>
      <c r="K21" s="33">
        <v>56</v>
      </c>
      <c r="L21" s="33">
        <v>9</v>
      </c>
      <c r="M21" s="34">
        <v>0.160714285714286</v>
      </c>
      <c r="U21"/>
    </row>
    <row r="22" customHeight="1" spans="1:21">
      <c r="A22" s="32" t="s">
        <v>29</v>
      </c>
      <c r="B22" s="32" t="s">
        <v>50</v>
      </c>
      <c r="C22" s="33">
        <v>0</v>
      </c>
      <c r="D22" s="33">
        <v>24</v>
      </c>
      <c r="E22" s="33">
        <v>0</v>
      </c>
      <c r="F22" s="34">
        <v>0</v>
      </c>
      <c r="G22" s="35" t="e">
        <v>#DIV/0!</v>
      </c>
      <c r="H22" s="35">
        <v>0</v>
      </c>
      <c r="I22" s="33">
        <v>0</v>
      </c>
      <c r="J22" s="39" t="e">
        <v>#DIV/0!</v>
      </c>
      <c r="K22" s="33">
        <v>0</v>
      </c>
      <c r="L22" s="33">
        <v>0</v>
      </c>
      <c r="M22" s="34" t="e">
        <v>#DIV/0!</v>
      </c>
      <c r="U22"/>
    </row>
    <row r="23" customHeight="1" spans="1:21">
      <c r="A23" s="36"/>
      <c r="B23" s="32" t="s">
        <v>51</v>
      </c>
      <c r="C23" s="33">
        <v>5.26</v>
      </c>
      <c r="D23" s="33">
        <v>222</v>
      </c>
      <c r="E23" s="33">
        <v>3</v>
      </c>
      <c r="F23" s="34">
        <v>0.0135135135135135</v>
      </c>
      <c r="G23" s="35">
        <v>1.75333333333333</v>
      </c>
      <c r="H23" s="35">
        <v>23.6936936936937</v>
      </c>
      <c r="I23" s="33">
        <v>0</v>
      </c>
      <c r="J23" s="39" t="e">
        <v>#DIV/0!</v>
      </c>
      <c r="K23" s="33">
        <v>3</v>
      </c>
      <c r="L23" s="33">
        <v>0</v>
      </c>
      <c r="M23" s="34">
        <v>0</v>
      </c>
      <c r="U23"/>
    </row>
    <row r="24" customHeight="1" spans="1:21">
      <c r="A24" s="36"/>
      <c r="B24" s="32" t="s">
        <v>52</v>
      </c>
      <c r="C24" s="33">
        <v>0</v>
      </c>
      <c r="D24" s="33">
        <v>61</v>
      </c>
      <c r="E24" s="33">
        <v>0</v>
      </c>
      <c r="F24" s="34">
        <v>0</v>
      </c>
      <c r="G24" s="35" t="e">
        <v>#DIV/0!</v>
      </c>
      <c r="H24" s="35">
        <v>0</v>
      </c>
      <c r="I24" s="33">
        <v>0</v>
      </c>
      <c r="J24" s="39" t="e">
        <v>#DIV/0!</v>
      </c>
      <c r="K24" s="33">
        <v>0</v>
      </c>
      <c r="L24" s="33">
        <v>0</v>
      </c>
      <c r="M24" s="34" t="e">
        <v>#DIV/0!</v>
      </c>
      <c r="U24"/>
    </row>
    <row r="25" customHeight="1" spans="1:21">
      <c r="A25" s="36"/>
      <c r="B25" s="32" t="s">
        <v>53</v>
      </c>
      <c r="C25" s="33">
        <v>230.41</v>
      </c>
      <c r="D25" s="33">
        <v>668</v>
      </c>
      <c r="E25" s="33">
        <v>38</v>
      </c>
      <c r="F25" s="34">
        <v>0.0568862275449102</v>
      </c>
      <c r="G25" s="35">
        <v>6.06342105263158</v>
      </c>
      <c r="H25" s="35">
        <v>344.925149700599</v>
      </c>
      <c r="I25" s="33">
        <v>1</v>
      </c>
      <c r="J25" s="39">
        <v>230.41</v>
      </c>
      <c r="K25" s="33">
        <v>40</v>
      </c>
      <c r="L25" s="33">
        <v>6</v>
      </c>
      <c r="M25" s="34">
        <v>0.15</v>
      </c>
      <c r="U25"/>
    </row>
    <row r="26" customHeight="1" spans="1:21">
      <c r="A26" s="36"/>
      <c r="B26" s="32" t="s">
        <v>54</v>
      </c>
      <c r="C26" s="33">
        <v>4.99</v>
      </c>
      <c r="D26" s="33">
        <v>193</v>
      </c>
      <c r="E26" s="33">
        <v>3</v>
      </c>
      <c r="F26" s="34">
        <v>0.0155440414507772</v>
      </c>
      <c r="G26" s="35">
        <v>1.66333333333333</v>
      </c>
      <c r="H26" s="35">
        <v>25.8549222797927</v>
      </c>
      <c r="I26" s="33">
        <v>0</v>
      </c>
      <c r="J26" s="39" t="e">
        <v>#DIV/0!</v>
      </c>
      <c r="K26" s="33">
        <v>2</v>
      </c>
      <c r="L26" s="33">
        <v>0</v>
      </c>
      <c r="M26" s="34">
        <v>0</v>
      </c>
      <c r="U26"/>
    </row>
    <row r="27" customHeight="1" spans="1:21">
      <c r="A27" s="32" t="s">
        <v>58</v>
      </c>
      <c r="B27" s="36"/>
      <c r="C27" s="33">
        <v>240.66</v>
      </c>
      <c r="D27" s="33">
        <v>1168</v>
      </c>
      <c r="E27" s="33">
        <v>44</v>
      </c>
      <c r="F27" s="34">
        <v>0.0376712328767123</v>
      </c>
      <c r="G27" s="35">
        <v>5.46954545454546</v>
      </c>
      <c r="H27" s="35">
        <v>206.044520547945</v>
      </c>
      <c r="I27" s="33">
        <v>1</v>
      </c>
      <c r="J27" s="39">
        <v>240.66</v>
      </c>
      <c r="K27" s="33">
        <v>45</v>
      </c>
      <c r="L27" s="33">
        <v>6</v>
      </c>
      <c r="M27" s="34">
        <v>0.133333333333333</v>
      </c>
      <c r="U27"/>
    </row>
    <row r="28" customHeight="1" spans="1:21">
      <c r="A28" s="32" t="s">
        <v>28</v>
      </c>
      <c r="B28" s="32" t="s">
        <v>50</v>
      </c>
      <c r="C28" s="33">
        <v>0.34</v>
      </c>
      <c r="D28" s="33">
        <v>29</v>
      </c>
      <c r="E28" s="33">
        <v>1</v>
      </c>
      <c r="F28" s="34">
        <v>0.0344827586206897</v>
      </c>
      <c r="G28" s="35">
        <v>0.34</v>
      </c>
      <c r="H28" s="35">
        <v>11.7241379310345</v>
      </c>
      <c r="I28" s="33">
        <v>0</v>
      </c>
      <c r="J28" s="39" t="e">
        <v>#DIV/0!</v>
      </c>
      <c r="K28" s="33">
        <v>1</v>
      </c>
      <c r="L28" s="33">
        <v>0</v>
      </c>
      <c r="M28" s="34">
        <v>0</v>
      </c>
      <c r="U28"/>
    </row>
    <row r="29" customHeight="1" spans="1:21">
      <c r="A29" s="36"/>
      <c r="B29" s="32" t="s">
        <v>51</v>
      </c>
      <c r="C29" s="33">
        <v>2.91</v>
      </c>
      <c r="D29" s="33">
        <v>208</v>
      </c>
      <c r="E29" s="33">
        <v>2</v>
      </c>
      <c r="F29" s="34">
        <v>0.00961538461538462</v>
      </c>
      <c r="G29" s="35">
        <v>1.455</v>
      </c>
      <c r="H29" s="35">
        <v>13.9903846153846</v>
      </c>
      <c r="I29" s="33">
        <v>0</v>
      </c>
      <c r="J29" s="39" t="e">
        <v>#DIV/0!</v>
      </c>
      <c r="K29" s="33">
        <v>2</v>
      </c>
      <c r="L29" s="33">
        <v>0</v>
      </c>
      <c r="M29" s="34">
        <v>0</v>
      </c>
      <c r="U29"/>
    </row>
    <row r="30" customHeight="1" spans="1:21">
      <c r="A30" s="36"/>
      <c r="B30" s="32" t="s">
        <v>52</v>
      </c>
      <c r="C30" s="33">
        <v>1.96</v>
      </c>
      <c r="D30" s="33">
        <v>61</v>
      </c>
      <c r="E30" s="33">
        <v>1</v>
      </c>
      <c r="F30" s="34">
        <v>0.0163934426229508</v>
      </c>
      <c r="G30" s="35">
        <v>1.96</v>
      </c>
      <c r="H30" s="35">
        <v>32.1311475409836</v>
      </c>
      <c r="I30" s="33">
        <v>0</v>
      </c>
      <c r="J30" s="39" t="e">
        <v>#DIV/0!</v>
      </c>
      <c r="K30" s="33">
        <v>1</v>
      </c>
      <c r="L30" s="33">
        <v>0</v>
      </c>
      <c r="M30" s="34">
        <v>0</v>
      </c>
      <c r="U30"/>
    </row>
    <row r="31" customHeight="1" spans="1:21">
      <c r="A31" s="36"/>
      <c r="B31" s="32" t="s">
        <v>53</v>
      </c>
      <c r="C31" s="33">
        <v>181.71</v>
      </c>
      <c r="D31" s="33">
        <v>943</v>
      </c>
      <c r="E31" s="33">
        <v>39</v>
      </c>
      <c r="F31" s="34">
        <v>0.0413573700954401</v>
      </c>
      <c r="G31" s="35">
        <v>4.65923076923077</v>
      </c>
      <c r="H31" s="35">
        <v>192.693531283139</v>
      </c>
      <c r="I31" s="33">
        <v>2</v>
      </c>
      <c r="J31" s="39">
        <v>90.855</v>
      </c>
      <c r="K31" s="33">
        <v>35</v>
      </c>
      <c r="L31" s="33">
        <v>9</v>
      </c>
      <c r="M31" s="34">
        <v>0.257142857142857</v>
      </c>
      <c r="U31"/>
    </row>
    <row r="32" customHeight="1" spans="1:21">
      <c r="A32" s="36"/>
      <c r="B32" s="32" t="s">
        <v>54</v>
      </c>
      <c r="C32" s="33">
        <v>20.2</v>
      </c>
      <c r="D32" s="33">
        <v>425</v>
      </c>
      <c r="E32" s="33">
        <v>9</v>
      </c>
      <c r="F32" s="34">
        <v>0.0211764705882353</v>
      </c>
      <c r="G32" s="35">
        <v>2.24444444444444</v>
      </c>
      <c r="H32" s="35">
        <v>47.5294117647059</v>
      </c>
      <c r="I32" s="33">
        <v>0</v>
      </c>
      <c r="J32" s="39" t="e">
        <v>#DIV/0!</v>
      </c>
      <c r="K32" s="33">
        <v>7</v>
      </c>
      <c r="L32" s="33">
        <v>1</v>
      </c>
      <c r="M32" s="34">
        <v>0.142857142857143</v>
      </c>
      <c r="U32"/>
    </row>
    <row r="33" customHeight="1" spans="1:21">
      <c r="A33" s="32" t="s">
        <v>59</v>
      </c>
      <c r="B33" s="36"/>
      <c r="C33" s="33">
        <v>207.12</v>
      </c>
      <c r="D33" s="33">
        <v>1666</v>
      </c>
      <c r="E33" s="33">
        <v>52</v>
      </c>
      <c r="F33" s="34">
        <v>0.0312124849939976</v>
      </c>
      <c r="G33" s="35">
        <v>3.98307692307692</v>
      </c>
      <c r="H33" s="35">
        <v>124.321728691477</v>
      </c>
      <c r="I33" s="33">
        <v>2</v>
      </c>
      <c r="J33" s="39">
        <v>103.56</v>
      </c>
      <c r="K33" s="33">
        <v>46</v>
      </c>
      <c r="L33" s="33">
        <v>10</v>
      </c>
      <c r="M33" s="34">
        <v>0.217391304347826</v>
      </c>
      <c r="U33"/>
    </row>
    <row r="34" customHeight="1" spans="1:21">
      <c r="A34" s="32" t="s">
        <v>27</v>
      </c>
      <c r="B34" s="32" t="s">
        <v>50</v>
      </c>
      <c r="C34" s="33">
        <v>0.37</v>
      </c>
      <c r="D34" s="33">
        <v>40</v>
      </c>
      <c r="E34" s="33">
        <v>1</v>
      </c>
      <c r="F34" s="34">
        <v>0.025</v>
      </c>
      <c r="G34" s="35">
        <v>0.37</v>
      </c>
      <c r="H34" s="35">
        <v>9.25</v>
      </c>
      <c r="I34" s="33">
        <v>0</v>
      </c>
      <c r="J34" s="39" t="e">
        <v>#DIV/0!</v>
      </c>
      <c r="K34" s="33">
        <v>1</v>
      </c>
      <c r="L34" s="33">
        <v>0</v>
      </c>
      <c r="M34" s="34">
        <v>0</v>
      </c>
      <c r="U34"/>
    </row>
    <row r="35" customHeight="1" spans="1:21">
      <c r="A35" s="36"/>
      <c r="B35" s="32" t="s">
        <v>51</v>
      </c>
      <c r="C35" s="33">
        <v>10.33</v>
      </c>
      <c r="D35" s="33">
        <v>372</v>
      </c>
      <c r="E35" s="33">
        <v>7</v>
      </c>
      <c r="F35" s="34">
        <v>0.0188172043010753</v>
      </c>
      <c r="G35" s="35">
        <v>1.47571428571429</v>
      </c>
      <c r="H35" s="35">
        <v>27.7688172043011</v>
      </c>
      <c r="I35" s="33">
        <v>0</v>
      </c>
      <c r="J35" s="39" t="e">
        <v>#DIV/0!</v>
      </c>
      <c r="K35" s="33">
        <v>7</v>
      </c>
      <c r="L35" s="33">
        <v>0</v>
      </c>
      <c r="M35" s="34">
        <v>0</v>
      </c>
      <c r="U35"/>
    </row>
    <row r="36" customHeight="1" spans="1:21">
      <c r="A36" s="36"/>
      <c r="B36" s="32" t="s">
        <v>52</v>
      </c>
      <c r="C36" s="33">
        <v>0</v>
      </c>
      <c r="D36" s="33">
        <v>80</v>
      </c>
      <c r="E36" s="33">
        <v>0</v>
      </c>
      <c r="F36" s="34">
        <v>0</v>
      </c>
      <c r="G36" s="35" t="e">
        <v>#DIV/0!</v>
      </c>
      <c r="H36" s="35">
        <v>0</v>
      </c>
      <c r="I36" s="33">
        <v>0</v>
      </c>
      <c r="J36" s="39" t="e">
        <v>#DIV/0!</v>
      </c>
      <c r="K36" s="33">
        <v>0</v>
      </c>
      <c r="L36" s="33">
        <v>0</v>
      </c>
      <c r="M36" s="34" t="e">
        <v>#DIV/0!</v>
      </c>
      <c r="U36"/>
    </row>
    <row r="37" customHeight="1" spans="1:21">
      <c r="A37" s="36"/>
      <c r="B37" s="32" t="s">
        <v>53</v>
      </c>
      <c r="C37" s="33">
        <v>234.67</v>
      </c>
      <c r="D37" s="33">
        <v>1332</v>
      </c>
      <c r="E37" s="33">
        <v>53</v>
      </c>
      <c r="F37" s="34">
        <v>0.0397897897897898</v>
      </c>
      <c r="G37" s="35">
        <v>4.4277358490566</v>
      </c>
      <c r="H37" s="35">
        <v>176.178678678679</v>
      </c>
      <c r="I37" s="33">
        <v>2</v>
      </c>
      <c r="J37" s="39">
        <v>117.335</v>
      </c>
      <c r="K37" s="33">
        <v>50</v>
      </c>
      <c r="L37" s="33">
        <v>6</v>
      </c>
      <c r="M37" s="34">
        <v>0.12</v>
      </c>
      <c r="U37"/>
    </row>
    <row r="38" customHeight="1" spans="1:21">
      <c r="A38" s="36"/>
      <c r="B38" s="32" t="s">
        <v>54</v>
      </c>
      <c r="C38" s="33">
        <v>57.16</v>
      </c>
      <c r="D38" s="33">
        <v>649</v>
      </c>
      <c r="E38" s="33">
        <v>17</v>
      </c>
      <c r="F38" s="34">
        <v>0.0261941448382126</v>
      </c>
      <c r="G38" s="35">
        <v>3.36235294117647</v>
      </c>
      <c r="H38" s="35">
        <v>88.0739599383667</v>
      </c>
      <c r="I38" s="33">
        <v>1</v>
      </c>
      <c r="J38" s="39">
        <v>57.16</v>
      </c>
      <c r="K38" s="33">
        <v>19</v>
      </c>
      <c r="L38" s="33">
        <v>0</v>
      </c>
      <c r="M38" s="34">
        <v>0</v>
      </c>
      <c r="U38"/>
    </row>
    <row r="39" customHeight="1" spans="1:21">
      <c r="A39" s="32" t="s">
        <v>60</v>
      </c>
      <c r="B39" s="36"/>
      <c r="C39" s="33">
        <v>302.53</v>
      </c>
      <c r="D39" s="33">
        <v>2473</v>
      </c>
      <c r="E39" s="33">
        <v>78</v>
      </c>
      <c r="F39" s="34">
        <v>0.0315406389001213</v>
      </c>
      <c r="G39" s="35">
        <v>3.87858974358974</v>
      </c>
      <c r="H39" s="35">
        <v>122.333198544278</v>
      </c>
      <c r="I39" s="33">
        <v>3</v>
      </c>
      <c r="J39" s="39">
        <v>100.843333333333</v>
      </c>
      <c r="K39" s="33">
        <v>77</v>
      </c>
      <c r="L39" s="33">
        <v>6</v>
      </c>
      <c r="M39" s="34">
        <v>0.0779220779220779</v>
      </c>
      <c r="U39"/>
    </row>
    <row r="40" customHeight="1" spans="1:21">
      <c r="A40" s="32" t="s">
        <v>26</v>
      </c>
      <c r="B40" s="32" t="s">
        <v>50</v>
      </c>
      <c r="C40" s="33">
        <v>1.18</v>
      </c>
      <c r="D40" s="33">
        <v>18</v>
      </c>
      <c r="E40" s="33">
        <v>1</v>
      </c>
      <c r="F40" s="34">
        <v>0.0555555555555556</v>
      </c>
      <c r="G40" s="35">
        <v>1.18</v>
      </c>
      <c r="H40" s="35">
        <v>65.5555555555555</v>
      </c>
      <c r="I40" s="33">
        <v>0</v>
      </c>
      <c r="J40" s="39" t="e">
        <v>#DIV/0!</v>
      </c>
      <c r="K40" s="33">
        <v>1</v>
      </c>
      <c r="L40" s="33">
        <v>0</v>
      </c>
      <c r="M40" s="34">
        <v>0</v>
      </c>
      <c r="U40"/>
    </row>
    <row r="41" customHeight="1" spans="1:21">
      <c r="A41" s="36"/>
      <c r="B41" s="32" t="s">
        <v>51</v>
      </c>
      <c r="C41" s="33">
        <v>1.33</v>
      </c>
      <c r="D41" s="33">
        <v>222</v>
      </c>
      <c r="E41" s="33">
        <v>2</v>
      </c>
      <c r="F41" s="34">
        <v>0.00900900900900901</v>
      </c>
      <c r="G41" s="35">
        <v>0.665</v>
      </c>
      <c r="H41" s="35">
        <v>5.99099099099099</v>
      </c>
      <c r="I41" s="33">
        <v>0</v>
      </c>
      <c r="J41" s="39" t="e">
        <v>#DIV/0!</v>
      </c>
      <c r="K41" s="33">
        <v>1</v>
      </c>
      <c r="L41" s="33">
        <v>0</v>
      </c>
      <c r="M41" s="34">
        <v>0</v>
      </c>
      <c r="U41"/>
    </row>
    <row r="42" customHeight="1" spans="1:21">
      <c r="A42" s="36"/>
      <c r="B42" s="32" t="s">
        <v>52</v>
      </c>
      <c r="C42" s="33">
        <v>0.7</v>
      </c>
      <c r="D42" s="33">
        <v>76</v>
      </c>
      <c r="E42" s="33">
        <v>2</v>
      </c>
      <c r="F42" s="34">
        <v>0.0263157894736842</v>
      </c>
      <c r="G42" s="35">
        <v>0.35</v>
      </c>
      <c r="H42" s="35">
        <v>9.21052631578947</v>
      </c>
      <c r="I42" s="33">
        <v>0</v>
      </c>
      <c r="J42" s="39" t="e">
        <v>#DIV/0!</v>
      </c>
      <c r="K42" s="33">
        <v>2</v>
      </c>
      <c r="L42" s="33">
        <v>0</v>
      </c>
      <c r="M42" s="34">
        <v>0</v>
      </c>
      <c r="U42"/>
    </row>
    <row r="43" customHeight="1" spans="1:21">
      <c r="A43" s="36"/>
      <c r="B43" s="32" t="s">
        <v>53</v>
      </c>
      <c r="C43" s="33">
        <v>158.73</v>
      </c>
      <c r="D43" s="33">
        <v>528</v>
      </c>
      <c r="E43" s="33">
        <v>26</v>
      </c>
      <c r="F43" s="34">
        <v>0.0492424242424242</v>
      </c>
      <c r="G43" s="35">
        <v>6.105</v>
      </c>
      <c r="H43" s="35">
        <v>300.625</v>
      </c>
      <c r="I43" s="33">
        <v>1</v>
      </c>
      <c r="J43" s="39">
        <v>158.73</v>
      </c>
      <c r="K43" s="33">
        <v>25</v>
      </c>
      <c r="L43" s="33">
        <v>2</v>
      </c>
      <c r="M43" s="34">
        <v>0.08</v>
      </c>
      <c r="U43"/>
    </row>
    <row r="44" customHeight="1" spans="1:21">
      <c r="A44" s="36"/>
      <c r="B44" s="32" t="s">
        <v>54</v>
      </c>
      <c r="C44" s="33">
        <v>17.85</v>
      </c>
      <c r="D44" s="33">
        <v>282</v>
      </c>
      <c r="E44" s="33">
        <v>6</v>
      </c>
      <c r="F44" s="34">
        <v>0.0212765957446809</v>
      </c>
      <c r="G44" s="35">
        <v>2.975</v>
      </c>
      <c r="H44" s="35">
        <v>63.2978723404255</v>
      </c>
      <c r="I44" s="33">
        <v>0</v>
      </c>
      <c r="J44" s="39" t="e">
        <v>#DIV/0!</v>
      </c>
      <c r="K44" s="33">
        <v>5</v>
      </c>
      <c r="L44" s="33">
        <v>0</v>
      </c>
      <c r="M44" s="34">
        <v>0</v>
      </c>
      <c r="U44"/>
    </row>
    <row r="45" customHeight="1" spans="1:21">
      <c r="A45" s="32" t="s">
        <v>61</v>
      </c>
      <c r="B45" s="36"/>
      <c r="C45" s="33">
        <v>179.79</v>
      </c>
      <c r="D45" s="33">
        <v>1126</v>
      </c>
      <c r="E45" s="33">
        <v>37</v>
      </c>
      <c r="F45" s="34">
        <v>0.0328596802841918</v>
      </c>
      <c r="G45" s="35">
        <v>4.85918918918919</v>
      </c>
      <c r="H45" s="35">
        <v>159.671403197158</v>
      </c>
      <c r="I45" s="33">
        <v>1</v>
      </c>
      <c r="J45" s="39">
        <v>179.79</v>
      </c>
      <c r="K45" s="33">
        <v>34</v>
      </c>
      <c r="L45" s="33">
        <v>2</v>
      </c>
      <c r="M45" s="34">
        <v>0.0588235294117647</v>
      </c>
      <c r="U45"/>
    </row>
    <row r="46" customHeight="1" spans="1:21">
      <c r="A46" s="32" t="s">
        <v>25</v>
      </c>
      <c r="B46" s="32" t="s">
        <v>50</v>
      </c>
      <c r="C46" s="33">
        <v>0.98</v>
      </c>
      <c r="D46" s="33">
        <v>38</v>
      </c>
      <c r="E46" s="33">
        <v>1</v>
      </c>
      <c r="F46" s="34">
        <v>0.0263157894736842</v>
      </c>
      <c r="G46" s="35">
        <v>0.98</v>
      </c>
      <c r="H46" s="35">
        <v>25.7894736842105</v>
      </c>
      <c r="I46" s="33">
        <v>0</v>
      </c>
      <c r="J46" s="39" t="e">
        <v>#DIV/0!</v>
      </c>
      <c r="K46" s="33">
        <v>1</v>
      </c>
      <c r="L46" s="33">
        <v>0</v>
      </c>
      <c r="M46" s="34">
        <v>0</v>
      </c>
      <c r="U46"/>
    </row>
    <row r="47" customHeight="1" spans="1:21">
      <c r="A47" s="36"/>
      <c r="B47" s="32" t="s">
        <v>51</v>
      </c>
      <c r="C47" s="33">
        <v>37.05</v>
      </c>
      <c r="D47" s="33">
        <v>593</v>
      </c>
      <c r="E47" s="33">
        <v>12</v>
      </c>
      <c r="F47" s="34">
        <v>0.0202360876897133</v>
      </c>
      <c r="G47" s="35">
        <v>3.0875</v>
      </c>
      <c r="H47" s="35">
        <v>62.4789207419899</v>
      </c>
      <c r="I47" s="33">
        <v>0</v>
      </c>
      <c r="J47" s="39" t="e">
        <v>#DIV/0!</v>
      </c>
      <c r="K47" s="33">
        <v>10</v>
      </c>
      <c r="L47" s="33">
        <v>0</v>
      </c>
      <c r="M47" s="34">
        <v>0</v>
      </c>
      <c r="U47"/>
    </row>
    <row r="48" customHeight="1" spans="1:21">
      <c r="A48" s="36"/>
      <c r="B48" s="32" t="s">
        <v>52</v>
      </c>
      <c r="C48" s="33">
        <v>6.71</v>
      </c>
      <c r="D48" s="33">
        <v>175</v>
      </c>
      <c r="E48" s="33">
        <v>2</v>
      </c>
      <c r="F48" s="34">
        <v>0.0114285714285714</v>
      </c>
      <c r="G48" s="35">
        <v>3.355</v>
      </c>
      <c r="H48" s="35">
        <v>38.3428571428571</v>
      </c>
      <c r="I48" s="33">
        <v>0</v>
      </c>
      <c r="J48" s="39" t="e">
        <v>#DIV/0!</v>
      </c>
      <c r="K48" s="33">
        <v>1</v>
      </c>
      <c r="L48" s="33">
        <v>0</v>
      </c>
      <c r="M48" s="34">
        <v>0</v>
      </c>
      <c r="U48"/>
    </row>
    <row r="49" customHeight="1" spans="1:21">
      <c r="A49" s="36"/>
      <c r="B49" s="32" t="s">
        <v>53</v>
      </c>
      <c r="C49" s="33">
        <v>459.39</v>
      </c>
      <c r="D49" s="33">
        <v>1400</v>
      </c>
      <c r="E49" s="33">
        <v>91</v>
      </c>
      <c r="F49" s="34">
        <v>0.065</v>
      </c>
      <c r="G49" s="35">
        <v>5.04824175824176</v>
      </c>
      <c r="H49" s="35">
        <v>328.135714285714</v>
      </c>
      <c r="I49" s="33">
        <v>4</v>
      </c>
      <c r="J49" s="39">
        <v>114.8475</v>
      </c>
      <c r="K49" s="33">
        <v>91</v>
      </c>
      <c r="L49" s="33">
        <v>7</v>
      </c>
      <c r="M49" s="34">
        <v>0.0769230769230769</v>
      </c>
      <c r="U49"/>
    </row>
    <row r="50" customHeight="1" spans="1:21">
      <c r="A50" s="36"/>
      <c r="B50" s="32" t="s">
        <v>54</v>
      </c>
      <c r="C50" s="33">
        <v>5.03</v>
      </c>
      <c r="D50" s="33">
        <v>356</v>
      </c>
      <c r="E50" s="33">
        <v>4</v>
      </c>
      <c r="F50" s="34">
        <v>0.0112359550561798</v>
      </c>
      <c r="G50" s="35">
        <v>1.2575</v>
      </c>
      <c r="H50" s="35">
        <v>14.1292134831461</v>
      </c>
      <c r="I50" s="33">
        <v>0</v>
      </c>
      <c r="J50" s="39" t="e">
        <v>#DIV/0!</v>
      </c>
      <c r="K50" s="33">
        <v>4</v>
      </c>
      <c r="L50" s="33">
        <v>0</v>
      </c>
      <c r="M50" s="34">
        <v>0</v>
      </c>
      <c r="U50"/>
    </row>
    <row r="51" customHeight="1" spans="1:21">
      <c r="A51" s="32" t="s">
        <v>62</v>
      </c>
      <c r="B51" s="36"/>
      <c r="C51" s="33">
        <v>509.16</v>
      </c>
      <c r="D51" s="33">
        <v>2562</v>
      </c>
      <c r="E51" s="33">
        <v>110</v>
      </c>
      <c r="F51" s="34">
        <v>0.0429352068696331</v>
      </c>
      <c r="G51" s="35">
        <v>4.62872727272727</v>
      </c>
      <c r="H51" s="35">
        <v>198.735362997658</v>
      </c>
      <c r="I51" s="33">
        <v>4</v>
      </c>
      <c r="J51" s="39">
        <v>127.29</v>
      </c>
      <c r="K51" s="33">
        <v>107</v>
      </c>
      <c r="L51" s="33">
        <v>7</v>
      </c>
      <c r="M51" s="34">
        <v>0.0654205607476636</v>
      </c>
      <c r="U51"/>
    </row>
    <row r="52" customHeight="1" spans="1:21">
      <c r="A52" s="32" t="s">
        <v>24</v>
      </c>
      <c r="B52" s="32" t="s">
        <v>50</v>
      </c>
      <c r="C52" s="33">
        <v>0</v>
      </c>
      <c r="D52" s="33">
        <v>26</v>
      </c>
      <c r="E52" s="33">
        <v>0</v>
      </c>
      <c r="F52" s="34">
        <v>0</v>
      </c>
      <c r="G52" s="35" t="e">
        <v>#DIV/0!</v>
      </c>
      <c r="H52" s="35">
        <v>0</v>
      </c>
      <c r="I52" s="33">
        <v>0</v>
      </c>
      <c r="J52" s="39" t="e">
        <v>#DIV/0!</v>
      </c>
      <c r="K52" s="33">
        <v>0</v>
      </c>
      <c r="L52" s="33">
        <v>0</v>
      </c>
      <c r="M52" s="34" t="e">
        <v>#DIV/0!</v>
      </c>
      <c r="U52"/>
    </row>
    <row r="53" customHeight="1" spans="1:21">
      <c r="A53" s="36"/>
      <c r="B53" s="32" t="s">
        <v>51</v>
      </c>
      <c r="C53" s="33">
        <v>60.52</v>
      </c>
      <c r="D53" s="33">
        <v>460</v>
      </c>
      <c r="E53" s="33">
        <v>16</v>
      </c>
      <c r="F53" s="34">
        <v>0.0347826086956522</v>
      </c>
      <c r="G53" s="35">
        <v>3.7825</v>
      </c>
      <c r="H53" s="35">
        <v>131.565217391304</v>
      </c>
      <c r="I53" s="33">
        <v>1</v>
      </c>
      <c r="J53" s="39">
        <v>60.52</v>
      </c>
      <c r="K53" s="33">
        <v>13</v>
      </c>
      <c r="L53" s="33">
        <v>0</v>
      </c>
      <c r="M53" s="34">
        <v>0</v>
      </c>
      <c r="U53"/>
    </row>
    <row r="54" customHeight="1" spans="1:21">
      <c r="A54" s="36"/>
      <c r="B54" s="32" t="s">
        <v>52</v>
      </c>
      <c r="C54" s="33">
        <v>1.87</v>
      </c>
      <c r="D54" s="33">
        <v>62</v>
      </c>
      <c r="E54" s="33">
        <v>2</v>
      </c>
      <c r="F54" s="34">
        <v>0.032258064516129</v>
      </c>
      <c r="G54" s="35">
        <v>0.935</v>
      </c>
      <c r="H54" s="35">
        <v>30.1612903225807</v>
      </c>
      <c r="I54" s="33">
        <v>0</v>
      </c>
      <c r="J54" s="39" t="e">
        <v>#DIV/0!</v>
      </c>
      <c r="K54" s="33">
        <v>2</v>
      </c>
      <c r="L54" s="33">
        <v>0</v>
      </c>
      <c r="M54" s="34">
        <v>0</v>
      </c>
      <c r="U54"/>
    </row>
    <row r="55" customHeight="1" spans="1:21">
      <c r="A55" s="36"/>
      <c r="B55" s="32" t="s">
        <v>53</v>
      </c>
      <c r="C55" s="33">
        <v>74.34</v>
      </c>
      <c r="D55" s="33">
        <v>350</v>
      </c>
      <c r="E55" s="33">
        <v>21</v>
      </c>
      <c r="F55" s="34">
        <v>0.06</v>
      </c>
      <c r="G55" s="35">
        <v>3.54</v>
      </c>
      <c r="H55" s="35">
        <v>212.4</v>
      </c>
      <c r="I55" s="33">
        <v>0</v>
      </c>
      <c r="J55" s="39" t="e">
        <v>#DIV/0!</v>
      </c>
      <c r="K55" s="33">
        <v>21</v>
      </c>
      <c r="L55" s="33">
        <v>2</v>
      </c>
      <c r="M55" s="34">
        <v>0.0952380952380952</v>
      </c>
      <c r="U55"/>
    </row>
    <row r="56" customHeight="1" spans="1:21">
      <c r="A56" s="36"/>
      <c r="B56" s="32" t="s">
        <v>54</v>
      </c>
      <c r="C56" s="33">
        <v>0</v>
      </c>
      <c r="D56" s="33">
        <v>124</v>
      </c>
      <c r="E56" s="33">
        <v>0</v>
      </c>
      <c r="F56" s="34">
        <v>0</v>
      </c>
      <c r="G56" s="35" t="e">
        <v>#DIV/0!</v>
      </c>
      <c r="H56" s="35">
        <v>0</v>
      </c>
      <c r="I56" s="33">
        <v>0</v>
      </c>
      <c r="J56" s="39" t="e">
        <v>#DIV/0!</v>
      </c>
      <c r="K56" s="33">
        <v>0</v>
      </c>
      <c r="L56" s="33">
        <v>0</v>
      </c>
      <c r="M56" s="34" t="e">
        <v>#DIV/0!</v>
      </c>
      <c r="U56"/>
    </row>
    <row r="57" customHeight="1" spans="1:21">
      <c r="A57" s="32" t="s">
        <v>63</v>
      </c>
      <c r="B57" s="36"/>
      <c r="C57" s="33">
        <v>136.73</v>
      </c>
      <c r="D57" s="33">
        <v>1022</v>
      </c>
      <c r="E57" s="33">
        <v>39</v>
      </c>
      <c r="F57" s="34">
        <v>0.038160469667319</v>
      </c>
      <c r="G57" s="35">
        <v>3.50589743589744</v>
      </c>
      <c r="H57" s="35">
        <v>133.786692759296</v>
      </c>
      <c r="I57" s="33">
        <v>1</v>
      </c>
      <c r="J57" s="39">
        <v>136.73</v>
      </c>
      <c r="K57" s="33">
        <v>36</v>
      </c>
      <c r="L57" s="33">
        <v>2</v>
      </c>
      <c r="M57" s="34">
        <v>0.0555555555555556</v>
      </c>
      <c r="U57"/>
    </row>
    <row r="58" customHeight="1" spans="1:21">
      <c r="A58" s="32" t="s">
        <v>23</v>
      </c>
      <c r="B58" s="32" t="s">
        <v>50</v>
      </c>
      <c r="C58" s="33">
        <v>0</v>
      </c>
      <c r="D58" s="33">
        <v>50</v>
      </c>
      <c r="E58" s="33">
        <v>0</v>
      </c>
      <c r="F58" s="34">
        <v>0</v>
      </c>
      <c r="G58" s="35" t="e">
        <v>#DIV/0!</v>
      </c>
      <c r="H58" s="35">
        <v>0</v>
      </c>
      <c r="I58" s="33">
        <v>0</v>
      </c>
      <c r="J58" s="39" t="e">
        <v>#DIV/0!</v>
      </c>
      <c r="K58" s="33">
        <v>0</v>
      </c>
      <c r="L58" s="33">
        <v>0</v>
      </c>
      <c r="M58" s="34" t="e">
        <v>#DIV/0!</v>
      </c>
      <c r="U58"/>
    </row>
    <row r="59" customHeight="1" spans="1:21">
      <c r="A59" s="36"/>
      <c r="B59" s="32" t="s">
        <v>51</v>
      </c>
      <c r="C59" s="33">
        <v>100.06</v>
      </c>
      <c r="D59" s="33">
        <v>873</v>
      </c>
      <c r="E59" s="33">
        <v>16</v>
      </c>
      <c r="F59" s="34">
        <v>0.0183276059564719</v>
      </c>
      <c r="G59" s="35">
        <v>6.25375</v>
      </c>
      <c r="H59" s="35">
        <v>114.616265750286</v>
      </c>
      <c r="I59" s="33">
        <v>1</v>
      </c>
      <c r="J59" s="39">
        <v>100.06</v>
      </c>
      <c r="K59" s="33">
        <v>14</v>
      </c>
      <c r="L59" s="33">
        <v>1</v>
      </c>
      <c r="M59" s="34">
        <v>0.0714285714285714</v>
      </c>
      <c r="U59"/>
    </row>
    <row r="60" customHeight="1" spans="1:21">
      <c r="A60" s="36"/>
      <c r="B60" s="32" t="s">
        <v>52</v>
      </c>
      <c r="C60" s="33">
        <v>12.31</v>
      </c>
      <c r="D60" s="33">
        <v>105</v>
      </c>
      <c r="E60" s="33">
        <v>2</v>
      </c>
      <c r="F60" s="34">
        <v>0.0190476190476191</v>
      </c>
      <c r="G60" s="35">
        <v>6.155</v>
      </c>
      <c r="H60" s="35">
        <v>117.238095238095</v>
      </c>
      <c r="I60" s="33">
        <v>0</v>
      </c>
      <c r="J60" s="39" t="e">
        <v>#DIV/0!</v>
      </c>
      <c r="K60" s="33">
        <v>2</v>
      </c>
      <c r="L60" s="33">
        <v>0</v>
      </c>
      <c r="M60" s="34">
        <v>0</v>
      </c>
      <c r="U60"/>
    </row>
    <row r="61" customHeight="1" spans="1:21">
      <c r="A61" s="36"/>
      <c r="B61" s="32" t="s">
        <v>53</v>
      </c>
      <c r="C61" s="33">
        <v>160.15</v>
      </c>
      <c r="D61" s="33">
        <v>765</v>
      </c>
      <c r="E61" s="33">
        <v>43</v>
      </c>
      <c r="F61" s="34">
        <v>0.0562091503267974</v>
      </c>
      <c r="G61" s="35">
        <v>3.72441860465116</v>
      </c>
      <c r="H61" s="35">
        <v>209.346405228758</v>
      </c>
      <c r="I61" s="33">
        <v>0</v>
      </c>
      <c r="J61" s="39" t="e">
        <v>#DIV/0!</v>
      </c>
      <c r="K61" s="33">
        <v>43</v>
      </c>
      <c r="L61" s="33">
        <v>3</v>
      </c>
      <c r="M61" s="34">
        <v>0.0697674418604651</v>
      </c>
      <c r="U61"/>
    </row>
    <row r="62" customHeight="1" spans="1:21">
      <c r="A62" s="36"/>
      <c r="B62" s="32" t="s">
        <v>54</v>
      </c>
      <c r="C62" s="33">
        <v>6.1</v>
      </c>
      <c r="D62" s="33">
        <v>251</v>
      </c>
      <c r="E62" s="33">
        <v>3</v>
      </c>
      <c r="F62" s="34">
        <v>0.0119521912350598</v>
      </c>
      <c r="G62" s="35">
        <v>2.03333333333333</v>
      </c>
      <c r="H62" s="35">
        <v>24.3027888446215</v>
      </c>
      <c r="I62" s="33">
        <v>0</v>
      </c>
      <c r="J62" s="39" t="e">
        <v>#DIV/0!</v>
      </c>
      <c r="K62" s="33">
        <v>3</v>
      </c>
      <c r="L62" s="33">
        <v>0</v>
      </c>
      <c r="M62" s="34">
        <v>0</v>
      </c>
      <c r="U62"/>
    </row>
    <row r="63" customHeight="1" spans="1:21">
      <c r="A63" s="32" t="s">
        <v>64</v>
      </c>
      <c r="B63" s="36"/>
      <c r="C63" s="33">
        <v>278.62</v>
      </c>
      <c r="D63" s="33">
        <v>2044</v>
      </c>
      <c r="E63" s="33">
        <v>64</v>
      </c>
      <c r="F63" s="34">
        <v>0.0313111545988258</v>
      </c>
      <c r="G63" s="35">
        <v>4.3534375</v>
      </c>
      <c r="H63" s="35">
        <v>136.311154598826</v>
      </c>
      <c r="I63" s="33">
        <v>1</v>
      </c>
      <c r="J63" s="39">
        <v>278.62</v>
      </c>
      <c r="K63" s="33">
        <v>62</v>
      </c>
      <c r="L63" s="33">
        <v>4</v>
      </c>
      <c r="M63" s="34">
        <v>0.0645161290322581</v>
      </c>
      <c r="U63"/>
    </row>
    <row r="64" customHeight="1" spans="1:21">
      <c r="A64" s="32" t="s">
        <v>22</v>
      </c>
      <c r="B64" s="32" t="s">
        <v>50</v>
      </c>
      <c r="C64" s="33">
        <v>0.4</v>
      </c>
      <c r="D64" s="33">
        <v>43</v>
      </c>
      <c r="E64" s="33">
        <v>1</v>
      </c>
      <c r="F64" s="34">
        <v>0.0232558139534884</v>
      </c>
      <c r="G64" s="35">
        <v>0.4</v>
      </c>
      <c r="H64" s="35">
        <v>9.30232558139535</v>
      </c>
      <c r="I64" s="33">
        <v>0</v>
      </c>
      <c r="J64" s="39" t="e">
        <v>#DIV/0!</v>
      </c>
      <c r="K64" s="33">
        <v>1</v>
      </c>
      <c r="L64" s="33">
        <v>0</v>
      </c>
      <c r="M64" s="34">
        <v>0</v>
      </c>
      <c r="U64"/>
    </row>
    <row r="65" customHeight="1" spans="1:21">
      <c r="A65" s="36"/>
      <c r="B65" s="32" t="s">
        <v>51</v>
      </c>
      <c r="C65" s="33">
        <v>15.78</v>
      </c>
      <c r="D65" s="33">
        <v>399</v>
      </c>
      <c r="E65" s="33">
        <v>9</v>
      </c>
      <c r="F65" s="34">
        <v>0.0225563909774436</v>
      </c>
      <c r="G65" s="35">
        <v>1.75333333333333</v>
      </c>
      <c r="H65" s="35">
        <v>39.5488721804511</v>
      </c>
      <c r="I65" s="33">
        <v>0</v>
      </c>
      <c r="J65" s="39" t="e">
        <v>#DIV/0!</v>
      </c>
      <c r="K65" s="33">
        <v>9</v>
      </c>
      <c r="L65" s="33">
        <v>0</v>
      </c>
      <c r="M65" s="34">
        <v>0</v>
      </c>
      <c r="U65"/>
    </row>
    <row r="66" customHeight="1" spans="1:21">
      <c r="A66" s="36"/>
      <c r="B66" s="32" t="s">
        <v>52</v>
      </c>
      <c r="C66" s="33">
        <v>0.01</v>
      </c>
      <c r="D66" s="33">
        <v>81</v>
      </c>
      <c r="E66" s="33">
        <v>1</v>
      </c>
      <c r="F66" s="34">
        <v>0.0123456790123457</v>
      </c>
      <c r="G66" s="35">
        <v>0.01</v>
      </c>
      <c r="H66" s="35">
        <v>0.123456790123457</v>
      </c>
      <c r="I66" s="33">
        <v>0</v>
      </c>
      <c r="J66" s="39" t="e">
        <v>#DIV/0!</v>
      </c>
      <c r="K66" s="33">
        <v>1</v>
      </c>
      <c r="L66" s="33">
        <v>0</v>
      </c>
      <c r="M66" s="34">
        <v>0</v>
      </c>
      <c r="U66"/>
    </row>
    <row r="67" customHeight="1" spans="1:21">
      <c r="A67" s="36"/>
      <c r="B67" s="32" t="s">
        <v>53</v>
      </c>
      <c r="C67" s="33">
        <v>222.96</v>
      </c>
      <c r="D67" s="33">
        <v>882</v>
      </c>
      <c r="E67" s="33">
        <v>52</v>
      </c>
      <c r="F67" s="34">
        <v>0.0589569160997732</v>
      </c>
      <c r="G67" s="35">
        <v>4.28769230769231</v>
      </c>
      <c r="H67" s="35">
        <v>252.789115646259</v>
      </c>
      <c r="I67" s="33">
        <v>0</v>
      </c>
      <c r="J67" s="39" t="e">
        <v>#DIV/0!</v>
      </c>
      <c r="K67" s="33">
        <v>53</v>
      </c>
      <c r="L67" s="33">
        <v>3</v>
      </c>
      <c r="M67" s="34">
        <v>0.0566037735849057</v>
      </c>
      <c r="U67"/>
    </row>
    <row r="68" customHeight="1" spans="1:21">
      <c r="A68" s="36"/>
      <c r="B68" s="32" t="s">
        <v>54</v>
      </c>
      <c r="C68" s="33">
        <v>28.02</v>
      </c>
      <c r="D68" s="33">
        <v>405</v>
      </c>
      <c r="E68" s="33">
        <v>8</v>
      </c>
      <c r="F68" s="34">
        <v>0.0197530864197531</v>
      </c>
      <c r="G68" s="35">
        <v>3.5025</v>
      </c>
      <c r="H68" s="35">
        <v>69.1851851851852</v>
      </c>
      <c r="I68" s="33">
        <v>0</v>
      </c>
      <c r="J68" s="39" t="e">
        <v>#DIV/0!</v>
      </c>
      <c r="K68" s="33">
        <v>8</v>
      </c>
      <c r="L68" s="33">
        <v>0</v>
      </c>
      <c r="M68" s="34">
        <v>0</v>
      </c>
      <c r="U68"/>
    </row>
    <row r="69" customHeight="1" spans="1:21">
      <c r="A69" s="32" t="s">
        <v>65</v>
      </c>
      <c r="B69" s="36"/>
      <c r="C69" s="33">
        <v>267.17</v>
      </c>
      <c r="D69" s="33">
        <v>1810</v>
      </c>
      <c r="E69" s="33">
        <v>71</v>
      </c>
      <c r="F69" s="34">
        <v>0.0392265193370166</v>
      </c>
      <c r="G69" s="35">
        <v>3.76295774647887</v>
      </c>
      <c r="H69" s="35">
        <v>147.60773480663</v>
      </c>
      <c r="I69" s="33">
        <v>0</v>
      </c>
      <c r="J69" s="39" t="e">
        <v>#DIV/0!</v>
      </c>
      <c r="K69" s="33">
        <v>72</v>
      </c>
      <c r="L69" s="33">
        <v>3</v>
      </c>
      <c r="M69" s="34">
        <v>0.0416666666666667</v>
      </c>
      <c r="U69"/>
    </row>
    <row r="70" customHeight="1" spans="1:21">
      <c r="A70" s="32" t="s">
        <v>21</v>
      </c>
      <c r="B70" s="32" t="s">
        <v>50</v>
      </c>
      <c r="C70" s="33">
        <v>0</v>
      </c>
      <c r="D70" s="33">
        <v>32</v>
      </c>
      <c r="E70" s="33">
        <v>0</v>
      </c>
      <c r="F70" s="34">
        <v>0</v>
      </c>
      <c r="G70" s="35" t="e">
        <v>#DIV/0!</v>
      </c>
      <c r="H70" s="35">
        <v>0</v>
      </c>
      <c r="I70" s="33">
        <v>0</v>
      </c>
      <c r="J70" s="39" t="e">
        <v>#DIV/0!</v>
      </c>
      <c r="K70" s="33">
        <v>0</v>
      </c>
      <c r="L70" s="33">
        <v>0</v>
      </c>
      <c r="M70" s="34" t="e">
        <v>#DIV/0!</v>
      </c>
      <c r="U70"/>
    </row>
    <row r="71" customHeight="1" spans="1:21">
      <c r="A71" s="36"/>
      <c r="B71" s="32" t="s">
        <v>51</v>
      </c>
      <c r="C71" s="33">
        <v>10.23</v>
      </c>
      <c r="D71" s="33">
        <v>198</v>
      </c>
      <c r="E71" s="33">
        <v>6</v>
      </c>
      <c r="F71" s="34">
        <v>0.0303030303030303</v>
      </c>
      <c r="G71" s="35">
        <v>1.705</v>
      </c>
      <c r="H71" s="35">
        <v>51.6666666666667</v>
      </c>
      <c r="I71" s="33">
        <v>0</v>
      </c>
      <c r="J71" s="39" t="e">
        <v>#DIV/0!</v>
      </c>
      <c r="K71" s="33">
        <v>6</v>
      </c>
      <c r="L71" s="33">
        <v>0</v>
      </c>
      <c r="M71" s="34">
        <v>0</v>
      </c>
      <c r="U71"/>
    </row>
    <row r="72" customHeight="1" spans="1:21">
      <c r="A72" s="36"/>
      <c r="B72" s="32" t="s">
        <v>52</v>
      </c>
      <c r="C72" s="33">
        <v>0</v>
      </c>
      <c r="D72" s="33">
        <v>62</v>
      </c>
      <c r="E72" s="33">
        <v>0</v>
      </c>
      <c r="F72" s="34">
        <v>0</v>
      </c>
      <c r="G72" s="35" t="e">
        <v>#DIV/0!</v>
      </c>
      <c r="H72" s="35">
        <v>0</v>
      </c>
      <c r="I72" s="33">
        <v>0</v>
      </c>
      <c r="J72" s="39" t="e">
        <v>#DIV/0!</v>
      </c>
      <c r="K72" s="33">
        <v>0</v>
      </c>
      <c r="L72" s="33">
        <v>0</v>
      </c>
      <c r="M72" s="34" t="e">
        <v>#DIV/0!</v>
      </c>
      <c r="U72"/>
    </row>
    <row r="73" customHeight="1" spans="1:21">
      <c r="A73" s="36"/>
      <c r="B73" s="32" t="s">
        <v>53</v>
      </c>
      <c r="C73" s="33">
        <v>373.02</v>
      </c>
      <c r="D73" s="33">
        <v>891</v>
      </c>
      <c r="E73" s="33">
        <v>69</v>
      </c>
      <c r="F73" s="34">
        <v>0.0774410774410774</v>
      </c>
      <c r="G73" s="35">
        <v>5.40608695652174</v>
      </c>
      <c r="H73" s="35">
        <v>418.653198653199</v>
      </c>
      <c r="I73" s="33">
        <v>2</v>
      </c>
      <c r="J73" s="39">
        <v>186.51</v>
      </c>
      <c r="K73" s="33">
        <v>64</v>
      </c>
      <c r="L73" s="33">
        <v>4</v>
      </c>
      <c r="M73" s="34">
        <v>0.0625</v>
      </c>
      <c r="U73"/>
    </row>
    <row r="74" customHeight="1" spans="1:21">
      <c r="A74" s="36"/>
      <c r="B74" s="32" t="s">
        <v>54</v>
      </c>
      <c r="C74" s="33">
        <v>33.22</v>
      </c>
      <c r="D74" s="33">
        <v>275</v>
      </c>
      <c r="E74" s="33">
        <v>15</v>
      </c>
      <c r="F74" s="34">
        <v>0.0545454545454545</v>
      </c>
      <c r="G74" s="35">
        <v>2.21466666666667</v>
      </c>
      <c r="H74" s="35">
        <v>120.8</v>
      </c>
      <c r="I74" s="33">
        <v>0</v>
      </c>
      <c r="J74" s="39" t="e">
        <v>#DIV/0!</v>
      </c>
      <c r="K74" s="33">
        <v>13</v>
      </c>
      <c r="L74" s="33">
        <v>0</v>
      </c>
      <c r="M74" s="34">
        <v>0</v>
      </c>
      <c r="U74"/>
    </row>
    <row r="75" customHeight="1" spans="1:21">
      <c r="A75" s="32" t="s">
        <v>66</v>
      </c>
      <c r="B75" s="36"/>
      <c r="C75" s="33">
        <v>416.47</v>
      </c>
      <c r="D75" s="33">
        <v>1458</v>
      </c>
      <c r="E75" s="33">
        <v>90</v>
      </c>
      <c r="F75" s="34">
        <v>0.0617283950617284</v>
      </c>
      <c r="G75" s="35">
        <v>4.62744444444444</v>
      </c>
      <c r="H75" s="35">
        <v>285.644718792867</v>
      </c>
      <c r="I75" s="33">
        <v>2</v>
      </c>
      <c r="J75" s="39">
        <v>208.235</v>
      </c>
      <c r="K75" s="33">
        <v>83</v>
      </c>
      <c r="L75" s="33">
        <v>4</v>
      </c>
      <c r="M75" s="34">
        <v>0.0481927710843374</v>
      </c>
      <c r="U75"/>
    </row>
    <row r="76" customHeight="1" spans="1:21">
      <c r="A76" s="32" t="s">
        <v>20</v>
      </c>
      <c r="B76" s="32" t="s">
        <v>51</v>
      </c>
      <c r="C76" s="33">
        <v>33.38</v>
      </c>
      <c r="D76" s="33">
        <v>241</v>
      </c>
      <c r="E76" s="33">
        <v>10</v>
      </c>
      <c r="F76" s="34">
        <v>0.04149377593361</v>
      </c>
      <c r="G76" s="35">
        <v>3.338</v>
      </c>
      <c r="H76" s="35">
        <v>138.50622406639</v>
      </c>
      <c r="I76" s="33">
        <v>0</v>
      </c>
      <c r="J76" s="39" t="e">
        <v>#DIV/0!</v>
      </c>
      <c r="K76" s="33">
        <v>11</v>
      </c>
      <c r="L76" s="33">
        <v>0</v>
      </c>
      <c r="M76" s="34">
        <v>0</v>
      </c>
      <c r="U76"/>
    </row>
    <row r="77" customHeight="1" spans="1:21">
      <c r="A77" s="36"/>
      <c r="B77" s="32" t="s">
        <v>52</v>
      </c>
      <c r="C77" s="33">
        <v>2.41</v>
      </c>
      <c r="D77" s="33">
        <v>68</v>
      </c>
      <c r="E77" s="33">
        <v>2</v>
      </c>
      <c r="F77" s="34">
        <v>0.0294117647058824</v>
      </c>
      <c r="G77" s="35">
        <v>1.205</v>
      </c>
      <c r="H77" s="35">
        <v>35.4411764705882</v>
      </c>
      <c r="I77" s="33">
        <v>0</v>
      </c>
      <c r="J77" s="39" t="e">
        <v>#DIV/0!</v>
      </c>
      <c r="K77" s="33">
        <v>2</v>
      </c>
      <c r="L77" s="33">
        <v>0</v>
      </c>
      <c r="M77" s="34">
        <v>0</v>
      </c>
      <c r="U77"/>
    </row>
    <row r="78" customHeight="1" spans="1:21">
      <c r="A78" s="36"/>
      <c r="B78" s="32" t="s">
        <v>53</v>
      </c>
      <c r="C78" s="33">
        <v>182.17</v>
      </c>
      <c r="D78" s="33">
        <v>763</v>
      </c>
      <c r="E78" s="33">
        <v>41</v>
      </c>
      <c r="F78" s="34">
        <v>0.053735255570118</v>
      </c>
      <c r="G78" s="35">
        <v>4.44317073170732</v>
      </c>
      <c r="H78" s="35">
        <v>238.754914809961</v>
      </c>
      <c r="I78" s="33">
        <v>1</v>
      </c>
      <c r="J78" s="39">
        <v>182.17</v>
      </c>
      <c r="K78" s="33">
        <v>42</v>
      </c>
      <c r="L78" s="33">
        <v>2</v>
      </c>
      <c r="M78" s="34">
        <v>0.0476190476190476</v>
      </c>
      <c r="U78"/>
    </row>
    <row r="79" customHeight="1" spans="1:21">
      <c r="A79" s="36"/>
      <c r="B79" s="32" t="s">
        <v>54</v>
      </c>
      <c r="C79" s="33">
        <v>14.15</v>
      </c>
      <c r="D79" s="33">
        <v>179</v>
      </c>
      <c r="E79" s="33">
        <v>8</v>
      </c>
      <c r="F79" s="34">
        <v>0.0446927374301676</v>
      </c>
      <c r="G79" s="35">
        <v>1.76875</v>
      </c>
      <c r="H79" s="35">
        <v>79.0502793296089</v>
      </c>
      <c r="I79" s="33">
        <v>0</v>
      </c>
      <c r="J79" s="39" t="e">
        <v>#DIV/0!</v>
      </c>
      <c r="K79" s="33">
        <v>5</v>
      </c>
      <c r="L79" s="33">
        <v>0</v>
      </c>
      <c r="M79" s="34">
        <v>0</v>
      </c>
      <c r="U79"/>
    </row>
    <row r="80" customHeight="1" spans="1:21">
      <c r="A80" s="32" t="s">
        <v>67</v>
      </c>
      <c r="B80" s="36"/>
      <c r="C80" s="33">
        <v>232.11</v>
      </c>
      <c r="D80" s="33">
        <v>1251</v>
      </c>
      <c r="E80" s="33">
        <v>61</v>
      </c>
      <c r="F80" s="34">
        <v>0.0487609912070344</v>
      </c>
      <c r="G80" s="35">
        <v>3.80508196721312</v>
      </c>
      <c r="H80" s="35">
        <v>185.539568345324</v>
      </c>
      <c r="I80" s="33">
        <v>1</v>
      </c>
      <c r="J80" s="39">
        <v>232.11</v>
      </c>
      <c r="K80" s="33">
        <v>60</v>
      </c>
      <c r="L80" s="33">
        <v>2</v>
      </c>
      <c r="M80" s="34">
        <v>0.0333333333333333</v>
      </c>
      <c r="U80"/>
    </row>
    <row r="81" customHeight="1" spans="1:21">
      <c r="A81" s="32" t="s">
        <v>19</v>
      </c>
      <c r="B81" s="32" t="s">
        <v>50</v>
      </c>
      <c r="C81" s="33">
        <v>2.35</v>
      </c>
      <c r="D81" s="33">
        <v>21</v>
      </c>
      <c r="E81" s="33">
        <v>3</v>
      </c>
      <c r="F81" s="34">
        <v>0.142857142857143</v>
      </c>
      <c r="G81" s="35">
        <v>0.783333333333333</v>
      </c>
      <c r="H81" s="35">
        <v>111.904761904762</v>
      </c>
      <c r="I81" s="33">
        <v>0</v>
      </c>
      <c r="J81" s="39" t="e">
        <v>#DIV/0!</v>
      </c>
      <c r="K81" s="33">
        <v>2</v>
      </c>
      <c r="L81" s="33">
        <v>0</v>
      </c>
      <c r="M81" s="34">
        <v>0</v>
      </c>
      <c r="U81"/>
    </row>
    <row r="82" customHeight="1" spans="1:21">
      <c r="A82" s="36"/>
      <c r="B82" s="32" t="s">
        <v>51</v>
      </c>
      <c r="C82" s="33">
        <v>86.13</v>
      </c>
      <c r="D82" s="33">
        <v>260</v>
      </c>
      <c r="E82" s="33">
        <v>9</v>
      </c>
      <c r="F82" s="34">
        <v>0.0346153846153846</v>
      </c>
      <c r="G82" s="35">
        <v>9.57</v>
      </c>
      <c r="H82" s="35">
        <v>331.269230769231</v>
      </c>
      <c r="I82" s="33">
        <v>2</v>
      </c>
      <c r="J82" s="39">
        <v>43.065</v>
      </c>
      <c r="K82" s="33">
        <v>9</v>
      </c>
      <c r="L82" s="33">
        <v>2</v>
      </c>
      <c r="M82" s="34">
        <v>0.222222222222222</v>
      </c>
      <c r="U82"/>
    </row>
    <row r="83" customHeight="1" spans="1:21">
      <c r="A83" s="36"/>
      <c r="B83" s="32" t="s">
        <v>52</v>
      </c>
      <c r="C83" s="33">
        <v>0.14</v>
      </c>
      <c r="D83" s="33">
        <v>37</v>
      </c>
      <c r="E83" s="33">
        <v>1</v>
      </c>
      <c r="F83" s="34">
        <v>0.027027027027027</v>
      </c>
      <c r="G83" s="35">
        <v>0.14</v>
      </c>
      <c r="H83" s="35">
        <v>3.78378378378378</v>
      </c>
      <c r="I83" s="33">
        <v>0</v>
      </c>
      <c r="J83" s="39" t="e">
        <v>#DIV/0!</v>
      </c>
      <c r="K83" s="33">
        <v>0</v>
      </c>
      <c r="L83" s="33">
        <v>0</v>
      </c>
      <c r="M83" s="34" t="e">
        <v>#DIV/0!</v>
      </c>
      <c r="U83"/>
    </row>
    <row r="84" customHeight="1" spans="1:21">
      <c r="A84" s="36"/>
      <c r="B84" s="32" t="s">
        <v>53</v>
      </c>
      <c r="C84" s="33">
        <v>669.36</v>
      </c>
      <c r="D84" s="33">
        <v>1564</v>
      </c>
      <c r="E84" s="33">
        <v>107</v>
      </c>
      <c r="F84" s="34">
        <v>0.0684143222506394</v>
      </c>
      <c r="G84" s="35">
        <v>6.25570093457944</v>
      </c>
      <c r="H84" s="35">
        <v>427.979539641944</v>
      </c>
      <c r="I84" s="33">
        <v>5</v>
      </c>
      <c r="J84" s="39">
        <v>133.872</v>
      </c>
      <c r="K84" s="33">
        <v>109</v>
      </c>
      <c r="L84" s="33">
        <v>11</v>
      </c>
      <c r="M84" s="34">
        <v>0.100917431192661</v>
      </c>
      <c r="U84"/>
    </row>
    <row r="85" customHeight="1" spans="1:21">
      <c r="A85" s="36"/>
      <c r="B85" s="32" t="s">
        <v>54</v>
      </c>
      <c r="C85" s="33">
        <v>8.74</v>
      </c>
      <c r="D85" s="33">
        <v>150</v>
      </c>
      <c r="E85" s="33">
        <v>5</v>
      </c>
      <c r="F85" s="34">
        <v>0.0333333333333333</v>
      </c>
      <c r="G85" s="35">
        <v>1.748</v>
      </c>
      <c r="H85" s="35">
        <v>58.2666666666667</v>
      </c>
      <c r="I85" s="33">
        <v>0</v>
      </c>
      <c r="J85" s="39" t="e">
        <v>#DIV/0!</v>
      </c>
      <c r="K85" s="33">
        <v>5</v>
      </c>
      <c r="L85" s="33">
        <v>0</v>
      </c>
      <c r="M85" s="34">
        <v>0</v>
      </c>
      <c r="U85"/>
    </row>
    <row r="86" customHeight="1" spans="1:21">
      <c r="A86" s="32" t="s">
        <v>68</v>
      </c>
      <c r="B86" s="36"/>
      <c r="C86" s="33">
        <v>766.72</v>
      </c>
      <c r="D86" s="33">
        <v>2032</v>
      </c>
      <c r="E86" s="33">
        <v>125</v>
      </c>
      <c r="F86" s="34">
        <v>0.0615157480314961</v>
      </c>
      <c r="G86" s="35">
        <v>6.13376</v>
      </c>
      <c r="H86" s="35">
        <v>377.322834645669</v>
      </c>
      <c r="I86" s="33">
        <v>7</v>
      </c>
      <c r="J86" s="39">
        <v>109.531428571429</v>
      </c>
      <c r="K86" s="33">
        <v>125</v>
      </c>
      <c r="L86" s="33">
        <v>13</v>
      </c>
      <c r="M86" s="34">
        <v>0.104</v>
      </c>
      <c r="U86"/>
    </row>
    <row r="87" customHeight="1" spans="1:21">
      <c r="A87" s="32" t="s">
        <v>18</v>
      </c>
      <c r="B87" s="32" t="s">
        <v>50</v>
      </c>
      <c r="C87" s="33">
        <v>2.7</v>
      </c>
      <c r="D87" s="33">
        <v>59</v>
      </c>
      <c r="E87" s="33">
        <v>3</v>
      </c>
      <c r="F87" s="34">
        <v>0.0508474576271187</v>
      </c>
      <c r="G87" s="35">
        <v>0.9</v>
      </c>
      <c r="H87" s="35">
        <v>45.7627118644068</v>
      </c>
      <c r="I87" s="33">
        <v>0</v>
      </c>
      <c r="J87" s="39" t="e">
        <v>#DIV/0!</v>
      </c>
      <c r="K87" s="33">
        <v>3</v>
      </c>
      <c r="L87" s="33">
        <v>0</v>
      </c>
      <c r="M87" s="34">
        <v>0</v>
      </c>
      <c r="U87"/>
    </row>
    <row r="88" customHeight="1" spans="1:21">
      <c r="A88" s="36"/>
      <c r="B88" s="32" t="s">
        <v>51</v>
      </c>
      <c r="C88" s="33">
        <v>14.05</v>
      </c>
      <c r="D88" s="33">
        <v>294</v>
      </c>
      <c r="E88" s="33">
        <v>8</v>
      </c>
      <c r="F88" s="34">
        <v>0.0272108843537415</v>
      </c>
      <c r="G88" s="35">
        <v>1.75625</v>
      </c>
      <c r="H88" s="35">
        <v>47.7891156462585</v>
      </c>
      <c r="I88" s="33">
        <v>0</v>
      </c>
      <c r="J88" s="39" t="e">
        <v>#DIV/0!</v>
      </c>
      <c r="K88" s="33">
        <v>7</v>
      </c>
      <c r="L88" s="33">
        <v>0</v>
      </c>
      <c r="M88" s="34">
        <v>0</v>
      </c>
      <c r="U88"/>
    </row>
    <row r="89" customHeight="1" spans="1:21">
      <c r="A89" s="36"/>
      <c r="B89" s="32" t="s">
        <v>52</v>
      </c>
      <c r="C89" s="33">
        <v>1.9</v>
      </c>
      <c r="D89" s="33">
        <v>145</v>
      </c>
      <c r="E89" s="33">
        <v>3</v>
      </c>
      <c r="F89" s="34">
        <v>0.0206896551724138</v>
      </c>
      <c r="G89" s="35">
        <v>0.633333333333333</v>
      </c>
      <c r="H89" s="35">
        <v>13.1034482758621</v>
      </c>
      <c r="I89" s="33">
        <v>1</v>
      </c>
      <c r="J89" s="39">
        <v>1.9</v>
      </c>
      <c r="K89" s="33">
        <v>3</v>
      </c>
      <c r="L89" s="33">
        <v>1</v>
      </c>
      <c r="M89" s="34">
        <v>0.333333333333333</v>
      </c>
      <c r="U89"/>
    </row>
    <row r="90" customHeight="1" spans="1:21">
      <c r="A90" s="36"/>
      <c r="B90" s="32" t="s">
        <v>53</v>
      </c>
      <c r="C90" s="33">
        <v>599.52</v>
      </c>
      <c r="D90" s="33">
        <v>2021</v>
      </c>
      <c r="E90" s="33">
        <v>120</v>
      </c>
      <c r="F90" s="34">
        <v>0.0593765462642256</v>
      </c>
      <c r="G90" s="35">
        <v>4.996</v>
      </c>
      <c r="H90" s="35">
        <v>296.645225136071</v>
      </c>
      <c r="I90" s="33">
        <v>3</v>
      </c>
      <c r="J90" s="39">
        <v>199.84</v>
      </c>
      <c r="K90" s="33">
        <v>113</v>
      </c>
      <c r="L90" s="33">
        <v>17</v>
      </c>
      <c r="M90" s="34">
        <v>0.150442477876106</v>
      </c>
      <c r="U90"/>
    </row>
    <row r="91" customHeight="1" spans="1:21">
      <c r="A91" s="36"/>
      <c r="B91" s="32" t="s">
        <v>54</v>
      </c>
      <c r="C91" s="33">
        <v>234.77</v>
      </c>
      <c r="D91" s="33">
        <v>1497</v>
      </c>
      <c r="E91" s="33">
        <v>39</v>
      </c>
      <c r="F91" s="34">
        <v>0.0260521042084168</v>
      </c>
      <c r="G91" s="35">
        <v>6.01974358974359</v>
      </c>
      <c r="H91" s="35">
        <v>156.826987307949</v>
      </c>
      <c r="I91" s="33">
        <v>1</v>
      </c>
      <c r="J91" s="39">
        <v>234.77</v>
      </c>
      <c r="K91" s="33">
        <v>38</v>
      </c>
      <c r="L91" s="33">
        <v>4</v>
      </c>
      <c r="M91" s="34">
        <v>0.105263157894737</v>
      </c>
      <c r="U91"/>
    </row>
    <row r="92" customHeight="1" spans="1:21">
      <c r="A92" s="32" t="s">
        <v>69</v>
      </c>
      <c r="B92" s="36"/>
      <c r="C92" s="33">
        <v>852.94</v>
      </c>
      <c r="D92" s="33">
        <v>4016</v>
      </c>
      <c r="E92" s="33">
        <v>173</v>
      </c>
      <c r="F92" s="34">
        <v>0.0430776892430279</v>
      </c>
      <c r="G92" s="35">
        <v>4.93028901734104</v>
      </c>
      <c r="H92" s="35">
        <v>212.385458167331</v>
      </c>
      <c r="I92" s="33">
        <v>5</v>
      </c>
      <c r="J92" s="39">
        <v>170.588</v>
      </c>
      <c r="K92" s="33">
        <v>164</v>
      </c>
      <c r="L92" s="33">
        <v>22</v>
      </c>
      <c r="M92" s="34">
        <v>0.134146341463415</v>
      </c>
      <c r="U92"/>
    </row>
    <row r="93" customHeight="1" spans="1:21">
      <c r="A93" s="32" t="s">
        <v>17</v>
      </c>
      <c r="B93" s="32" t="s">
        <v>51</v>
      </c>
      <c r="C93" s="33">
        <v>71.45</v>
      </c>
      <c r="D93" s="33">
        <v>763</v>
      </c>
      <c r="E93" s="33">
        <v>25</v>
      </c>
      <c r="F93" s="34">
        <v>0.0327653997378768</v>
      </c>
      <c r="G93" s="35">
        <v>2.858</v>
      </c>
      <c r="H93" s="35">
        <v>93.6435124508519</v>
      </c>
      <c r="I93" s="33">
        <v>0</v>
      </c>
      <c r="J93" s="39" t="e">
        <v>#DIV/0!</v>
      </c>
      <c r="K93" s="33">
        <v>23</v>
      </c>
      <c r="L93" s="33">
        <v>1</v>
      </c>
      <c r="M93" s="34">
        <v>0.0434782608695652</v>
      </c>
      <c r="U93"/>
    </row>
    <row r="94" customHeight="1" spans="1:21">
      <c r="A94" s="36"/>
      <c r="B94" s="32" t="s">
        <v>52</v>
      </c>
      <c r="C94" s="33">
        <v>3.05</v>
      </c>
      <c r="D94" s="33">
        <v>157</v>
      </c>
      <c r="E94" s="33">
        <v>4</v>
      </c>
      <c r="F94" s="34">
        <v>0.0254777070063694</v>
      </c>
      <c r="G94" s="35">
        <v>0.7625</v>
      </c>
      <c r="H94" s="35">
        <v>19.4267515923567</v>
      </c>
      <c r="I94" s="33">
        <v>0</v>
      </c>
      <c r="J94" s="39" t="e">
        <v>#DIV/0!</v>
      </c>
      <c r="K94" s="33">
        <v>4</v>
      </c>
      <c r="L94" s="33">
        <v>0</v>
      </c>
      <c r="M94" s="34">
        <v>0</v>
      </c>
      <c r="U94"/>
    </row>
    <row r="95" customHeight="1" spans="1:21">
      <c r="A95" s="36"/>
      <c r="B95" s="32" t="s">
        <v>53</v>
      </c>
      <c r="C95" s="33">
        <v>561.3</v>
      </c>
      <c r="D95" s="33">
        <v>2006</v>
      </c>
      <c r="E95" s="33">
        <v>134</v>
      </c>
      <c r="F95" s="34">
        <v>0.0667996011964108</v>
      </c>
      <c r="G95" s="35">
        <v>4.18880597014925</v>
      </c>
      <c r="H95" s="35">
        <v>279.810568295115</v>
      </c>
      <c r="I95" s="33">
        <v>2</v>
      </c>
      <c r="J95" s="39">
        <v>280.65</v>
      </c>
      <c r="K95" s="33">
        <v>125</v>
      </c>
      <c r="L95" s="33">
        <v>11</v>
      </c>
      <c r="M95" s="34">
        <v>0.088</v>
      </c>
      <c r="U95"/>
    </row>
    <row r="96" customHeight="1" spans="1:21">
      <c r="A96" s="36"/>
      <c r="B96" s="32" t="s">
        <v>54</v>
      </c>
      <c r="C96" s="33">
        <v>58.43</v>
      </c>
      <c r="D96" s="33">
        <v>548</v>
      </c>
      <c r="E96" s="33">
        <v>22</v>
      </c>
      <c r="F96" s="34">
        <v>0.0401459854014599</v>
      </c>
      <c r="G96" s="35">
        <v>2.65590909090909</v>
      </c>
      <c r="H96" s="35">
        <v>106.624087591241</v>
      </c>
      <c r="I96" s="33">
        <v>1</v>
      </c>
      <c r="J96" s="39">
        <v>58.43</v>
      </c>
      <c r="K96" s="33">
        <v>21</v>
      </c>
      <c r="L96" s="33">
        <v>1</v>
      </c>
      <c r="M96" s="34">
        <v>0.0476190476190476</v>
      </c>
      <c r="U96"/>
    </row>
    <row r="97" customHeight="1" spans="1:21">
      <c r="A97" s="32" t="s">
        <v>70</v>
      </c>
      <c r="B97" s="36"/>
      <c r="C97" s="33">
        <v>694.23</v>
      </c>
      <c r="D97" s="33">
        <v>3474</v>
      </c>
      <c r="E97" s="33">
        <v>185</v>
      </c>
      <c r="F97" s="34">
        <v>0.0532527345998849</v>
      </c>
      <c r="G97" s="35">
        <v>3.75259459459459</v>
      </c>
      <c r="H97" s="35">
        <v>199.835924006908</v>
      </c>
      <c r="I97" s="33">
        <v>3</v>
      </c>
      <c r="J97" s="39">
        <v>231.41</v>
      </c>
      <c r="K97" s="33">
        <v>173</v>
      </c>
      <c r="L97" s="33">
        <v>13</v>
      </c>
      <c r="M97" s="34">
        <v>0.0751445086705202</v>
      </c>
      <c r="U97"/>
    </row>
    <row r="98" customHeight="1" spans="1:21">
      <c r="A98" s="32" t="s">
        <v>16</v>
      </c>
      <c r="B98" s="32" t="s">
        <v>51</v>
      </c>
      <c r="C98" s="33">
        <v>134.27</v>
      </c>
      <c r="D98" s="33">
        <v>505</v>
      </c>
      <c r="E98" s="33">
        <v>20</v>
      </c>
      <c r="F98" s="34">
        <v>0.0396039603960396</v>
      </c>
      <c r="G98" s="35">
        <v>6.7135</v>
      </c>
      <c r="H98" s="35">
        <v>265.881188118812</v>
      </c>
      <c r="I98" s="33">
        <v>1</v>
      </c>
      <c r="J98" s="39">
        <v>134.27</v>
      </c>
      <c r="K98" s="33">
        <v>19</v>
      </c>
      <c r="L98" s="33">
        <v>2</v>
      </c>
      <c r="M98" s="34">
        <v>0.105263157894737</v>
      </c>
      <c r="U98"/>
    </row>
    <row r="99" customHeight="1" spans="1:21">
      <c r="A99" s="36"/>
      <c r="B99" s="32" t="s">
        <v>52</v>
      </c>
      <c r="C99" s="33">
        <v>7.12</v>
      </c>
      <c r="D99" s="33">
        <v>91</v>
      </c>
      <c r="E99" s="33">
        <v>3</v>
      </c>
      <c r="F99" s="34">
        <v>0.032967032967033</v>
      </c>
      <c r="G99" s="35">
        <v>2.37333333333333</v>
      </c>
      <c r="H99" s="35">
        <v>78.2417582417583</v>
      </c>
      <c r="I99" s="33">
        <v>0</v>
      </c>
      <c r="J99" s="39" t="e">
        <v>#DIV/0!</v>
      </c>
      <c r="K99" s="33">
        <v>4</v>
      </c>
      <c r="L99" s="33">
        <v>1</v>
      </c>
      <c r="M99" s="34">
        <v>0.25</v>
      </c>
      <c r="U99"/>
    </row>
    <row r="100" customHeight="1" spans="1:21">
      <c r="A100" s="36"/>
      <c r="B100" s="32" t="s">
        <v>53</v>
      </c>
      <c r="C100" s="33">
        <v>364.16</v>
      </c>
      <c r="D100" s="33">
        <v>917</v>
      </c>
      <c r="E100" s="33">
        <v>71</v>
      </c>
      <c r="F100" s="34">
        <v>0.0774263904034896</v>
      </c>
      <c r="G100" s="35">
        <v>5.12901408450704</v>
      </c>
      <c r="H100" s="35">
        <v>397.121046892039</v>
      </c>
      <c r="I100" s="33">
        <v>2</v>
      </c>
      <c r="J100" s="39">
        <v>182.08</v>
      </c>
      <c r="K100" s="33">
        <v>68</v>
      </c>
      <c r="L100" s="33">
        <v>10</v>
      </c>
      <c r="M100" s="34">
        <v>0.147058823529412</v>
      </c>
      <c r="U100"/>
    </row>
    <row r="101" customHeight="1" spans="1:21">
      <c r="A101" s="36"/>
      <c r="B101" s="32" t="s">
        <v>54</v>
      </c>
      <c r="C101" s="33">
        <v>1.91</v>
      </c>
      <c r="D101" s="33">
        <v>61</v>
      </c>
      <c r="E101" s="33">
        <v>4</v>
      </c>
      <c r="F101" s="34">
        <v>0.0655737704918033</v>
      </c>
      <c r="G101" s="35">
        <v>0.4775</v>
      </c>
      <c r="H101" s="35">
        <v>31.3114754098361</v>
      </c>
      <c r="I101" s="33">
        <v>0</v>
      </c>
      <c r="J101" s="39" t="e">
        <v>#DIV/0!</v>
      </c>
      <c r="K101" s="33">
        <v>3</v>
      </c>
      <c r="L101" s="33">
        <v>1</v>
      </c>
      <c r="M101" s="34">
        <v>0.333333333333333</v>
      </c>
      <c r="U101"/>
    </row>
    <row r="102" customHeight="1" spans="1:21">
      <c r="A102" s="32" t="s">
        <v>71</v>
      </c>
      <c r="B102" s="36"/>
      <c r="C102" s="33">
        <v>507.46</v>
      </c>
      <c r="D102" s="33">
        <v>1574</v>
      </c>
      <c r="E102" s="33">
        <v>98</v>
      </c>
      <c r="F102" s="34">
        <v>0.0622617534942821</v>
      </c>
      <c r="G102" s="35">
        <v>5.17816326530612</v>
      </c>
      <c r="H102" s="35">
        <v>322.401524777637</v>
      </c>
      <c r="I102" s="33">
        <v>3</v>
      </c>
      <c r="J102" s="39">
        <v>169.153333333333</v>
      </c>
      <c r="K102" s="33">
        <v>94</v>
      </c>
      <c r="L102" s="33">
        <v>14</v>
      </c>
      <c r="M102" s="34">
        <v>0.148936170212766</v>
      </c>
      <c r="U102"/>
    </row>
    <row r="103" customHeight="1" spans="1:21">
      <c r="A103" s="32" t="s">
        <v>15</v>
      </c>
      <c r="B103" s="32" t="s">
        <v>51</v>
      </c>
      <c r="C103" s="33">
        <v>2.78</v>
      </c>
      <c r="D103" s="33">
        <v>156</v>
      </c>
      <c r="E103" s="33">
        <v>5</v>
      </c>
      <c r="F103" s="34">
        <v>0.0320512820512821</v>
      </c>
      <c r="G103" s="35">
        <v>0.556</v>
      </c>
      <c r="H103" s="35">
        <v>17.8205128205128</v>
      </c>
      <c r="I103" s="33">
        <v>0</v>
      </c>
      <c r="J103" s="39" t="e">
        <v>#DIV/0!</v>
      </c>
      <c r="K103" s="33">
        <v>6</v>
      </c>
      <c r="L103" s="33">
        <v>1</v>
      </c>
      <c r="M103" s="34">
        <v>0.166666666666667</v>
      </c>
      <c r="U103"/>
    </row>
    <row r="104" customHeight="1" spans="1:21">
      <c r="A104" s="36"/>
      <c r="B104" s="32" t="s">
        <v>53</v>
      </c>
      <c r="C104" s="33">
        <v>589.57</v>
      </c>
      <c r="D104" s="33">
        <v>1041</v>
      </c>
      <c r="E104" s="33">
        <v>74</v>
      </c>
      <c r="F104" s="34">
        <v>0.0710854947166186</v>
      </c>
      <c r="G104" s="35">
        <v>7.96716216216216</v>
      </c>
      <c r="H104" s="35">
        <v>566.349663784822</v>
      </c>
      <c r="I104" s="33">
        <v>2</v>
      </c>
      <c r="J104" s="39">
        <v>294.785</v>
      </c>
      <c r="K104" s="33">
        <v>71</v>
      </c>
      <c r="L104" s="33">
        <v>14</v>
      </c>
      <c r="M104" s="34">
        <v>0.197183098591549</v>
      </c>
      <c r="U104"/>
    </row>
    <row r="105" customHeight="1" spans="1:21">
      <c r="A105" s="36"/>
      <c r="B105" s="32" t="s">
        <v>54</v>
      </c>
      <c r="C105" s="33">
        <v>0.31</v>
      </c>
      <c r="D105" s="33">
        <v>27</v>
      </c>
      <c r="E105" s="33">
        <v>1</v>
      </c>
      <c r="F105" s="34">
        <v>0.037037037037037</v>
      </c>
      <c r="G105" s="35">
        <v>0.31</v>
      </c>
      <c r="H105" s="35">
        <v>11.4814814814815</v>
      </c>
      <c r="I105" s="33">
        <v>0</v>
      </c>
      <c r="J105" s="39" t="e">
        <v>#DIV/0!</v>
      </c>
      <c r="K105" s="33">
        <v>1</v>
      </c>
      <c r="L105" s="33">
        <v>0</v>
      </c>
      <c r="M105" s="34">
        <v>0</v>
      </c>
      <c r="U105"/>
    </row>
    <row r="106" customHeight="1" spans="1:21">
      <c r="A106" s="32" t="s">
        <v>72</v>
      </c>
      <c r="B106" s="36"/>
      <c r="C106" s="33">
        <v>592.66</v>
      </c>
      <c r="D106" s="33">
        <v>1224</v>
      </c>
      <c r="E106" s="33">
        <v>80</v>
      </c>
      <c r="F106" s="34">
        <v>0.065359477124183</v>
      </c>
      <c r="G106" s="35">
        <v>7.40825</v>
      </c>
      <c r="H106" s="35">
        <v>484.199346405229</v>
      </c>
      <c r="I106" s="33">
        <v>2</v>
      </c>
      <c r="J106" s="39">
        <v>296.33</v>
      </c>
      <c r="K106" s="33">
        <v>78</v>
      </c>
      <c r="L106" s="33">
        <v>15</v>
      </c>
      <c r="M106" s="34">
        <v>0.192307692307692</v>
      </c>
      <c r="U106"/>
    </row>
    <row r="107" customHeight="1" spans="21:21">
      <c r="U107"/>
    </row>
    <row r="108" customHeight="1" spans="21:21">
      <c r="U108"/>
    </row>
    <row r="109" customHeight="1" spans="21:21">
      <c r="U109"/>
    </row>
    <row r="110" customHeight="1" spans="21:21">
      <c r="U110"/>
    </row>
    <row r="111" customHeight="1" spans="21:21">
      <c r="U111"/>
    </row>
    <row r="112" customHeight="1" spans="21:21">
      <c r="U112"/>
    </row>
    <row r="113" customHeight="1" spans="21:21">
      <c r="U113"/>
    </row>
    <row r="114" customHeight="1" spans="21:21">
      <c r="U114"/>
    </row>
    <row r="115" customHeight="1" spans="21:21">
      <c r="U115"/>
    </row>
    <row r="116" customHeight="1" spans="21:21">
      <c r="U116"/>
    </row>
    <row r="117" customHeight="1" spans="21:21">
      <c r="U117"/>
    </row>
    <row r="118" customHeight="1" spans="21:21">
      <c r="U118"/>
    </row>
    <row r="119" customHeight="1" spans="21:21">
      <c r="U119"/>
    </row>
    <row r="120" customHeight="1" spans="21:21">
      <c r="U120"/>
    </row>
    <row r="121" customHeight="1" spans="21:21">
      <c r="U121"/>
    </row>
    <row r="122" customHeight="1" spans="21:21">
      <c r="U122"/>
    </row>
    <row r="123" customHeight="1" spans="21:21">
      <c r="U123"/>
    </row>
    <row r="124" customHeight="1" spans="21:21">
      <c r="U124"/>
    </row>
    <row r="125" customHeight="1" spans="21:21">
      <c r="U125"/>
    </row>
    <row r="126" customHeight="1" spans="21:21">
      <c r="U126"/>
    </row>
    <row r="127" customHeight="1" spans="21:21">
      <c r="U127"/>
    </row>
    <row r="128" customHeight="1" spans="21:21">
      <c r="U128"/>
    </row>
    <row r="129" customHeight="1" spans="21:21">
      <c r="U129"/>
    </row>
    <row r="130" customHeight="1" spans="21:21">
      <c r="U130"/>
    </row>
    <row r="131" customHeight="1" spans="21:21">
      <c r="U131"/>
    </row>
    <row r="132" customHeight="1" spans="21:21">
      <c r="U132"/>
    </row>
    <row r="133" customHeight="1" spans="21:21">
      <c r="U133"/>
    </row>
    <row r="134" customHeight="1" spans="21:21">
      <c r="U134"/>
    </row>
    <row r="135" customHeight="1" spans="21:21">
      <c r="U135"/>
    </row>
    <row r="136" customHeight="1" spans="21:21">
      <c r="U136"/>
    </row>
    <row r="137" customHeight="1" spans="21:21">
      <c r="U137"/>
    </row>
    <row r="138" customHeight="1" spans="21:21">
      <c r="U138"/>
    </row>
    <row r="139" customHeight="1" spans="21:21">
      <c r="U139"/>
    </row>
    <row r="140" customHeight="1" spans="21:21">
      <c r="U140"/>
    </row>
    <row r="141" customHeight="1" spans="21:21">
      <c r="U141"/>
    </row>
    <row r="142" customHeight="1" spans="21:21">
      <c r="U142"/>
    </row>
    <row r="143" customHeight="1" spans="21:21">
      <c r="U143"/>
    </row>
    <row r="144" customHeight="1" spans="21:21">
      <c r="U144"/>
    </row>
    <row r="145" customHeight="1" spans="21:21">
      <c r="U145"/>
    </row>
    <row r="146" customHeight="1" spans="21:21">
      <c r="U146"/>
    </row>
    <row r="147" customHeight="1" spans="21:21">
      <c r="U147"/>
    </row>
    <row r="148" customHeight="1" spans="21:21">
      <c r="U148"/>
    </row>
    <row r="149" customHeight="1" spans="21:21">
      <c r="U149"/>
    </row>
    <row r="150" customHeight="1" spans="21:21">
      <c r="U150"/>
    </row>
    <row r="151" customHeight="1" spans="21:21">
      <c r="U151"/>
    </row>
    <row r="152" customHeight="1" spans="21:21">
      <c r="U152"/>
    </row>
    <row r="153" customHeight="1" spans="21:21">
      <c r="U153"/>
    </row>
    <row r="154" customHeight="1" spans="21:21">
      <c r="U154"/>
    </row>
    <row r="155" customHeight="1" spans="21:21">
      <c r="U155"/>
    </row>
    <row r="156" customHeight="1" spans="21:21">
      <c r="U156"/>
    </row>
    <row r="157" customHeight="1" spans="21:21">
      <c r="U157"/>
    </row>
    <row r="158" customHeight="1" spans="21:21">
      <c r="U158"/>
    </row>
    <row r="159" customHeight="1" spans="21:21">
      <c r="U159"/>
    </row>
    <row r="160" customHeight="1" spans="21:21">
      <c r="U160"/>
    </row>
    <row r="161" customHeight="1" spans="21:21">
      <c r="U161"/>
    </row>
    <row r="162" customHeight="1" spans="21:21">
      <c r="U162"/>
    </row>
    <row r="163" customHeight="1" spans="21:21">
      <c r="U163"/>
    </row>
    <row r="164" customHeight="1" spans="21:21">
      <c r="U164"/>
    </row>
    <row r="165" customHeight="1" spans="21:21">
      <c r="U165"/>
    </row>
    <row r="166" customHeight="1" spans="21:21">
      <c r="U166"/>
    </row>
    <row r="167" customHeight="1" spans="21:21">
      <c r="U167"/>
    </row>
    <row r="168" customHeight="1" spans="21:21">
      <c r="U168"/>
    </row>
    <row r="169" customHeight="1" spans="21:21">
      <c r="U169"/>
    </row>
    <row r="170" customHeight="1" spans="21:21">
      <c r="U170"/>
    </row>
    <row r="171" customHeight="1" spans="21:21">
      <c r="U171"/>
    </row>
    <row r="172" customHeight="1" spans="21:21">
      <c r="U172"/>
    </row>
    <row r="173" customHeight="1" spans="21:21">
      <c r="U173"/>
    </row>
    <row r="174" customHeight="1" spans="21:21">
      <c r="U174"/>
    </row>
    <row r="175" customHeight="1" spans="21:21">
      <c r="U175"/>
    </row>
    <row r="176" customHeight="1" spans="21:21">
      <c r="U176"/>
    </row>
    <row r="177" customHeight="1" spans="21:21">
      <c r="U177"/>
    </row>
    <row r="178" customHeight="1" spans="21:21">
      <c r="U178"/>
    </row>
    <row r="179" customHeight="1" spans="21:21">
      <c r="U179"/>
    </row>
    <row r="180" customHeight="1" spans="21:21">
      <c r="U180"/>
    </row>
    <row r="181" customHeight="1" spans="21:21">
      <c r="U181"/>
    </row>
    <row r="182" customHeight="1" spans="21:21">
      <c r="U182"/>
    </row>
    <row r="183" customHeight="1" spans="21:21">
      <c r="U183"/>
    </row>
    <row r="184" customHeight="1" spans="21:21">
      <c r="U184"/>
    </row>
    <row r="185" customHeight="1" spans="21:21">
      <c r="U185"/>
    </row>
    <row r="186" customHeight="1" spans="21:21">
      <c r="U186"/>
    </row>
    <row r="187" customHeight="1" spans="21:21">
      <c r="U187"/>
    </row>
    <row r="188" customHeight="1" spans="21:21">
      <c r="U188"/>
    </row>
    <row r="189" customHeight="1" spans="21:21">
      <c r="U189"/>
    </row>
    <row r="190" customHeight="1" spans="21:21">
      <c r="U190"/>
    </row>
    <row r="191" customHeight="1" spans="21:21">
      <c r="U191"/>
    </row>
    <row r="192" customHeight="1" spans="21:21">
      <c r="U192"/>
    </row>
    <row r="193" customHeight="1" spans="21:21">
      <c r="U193"/>
    </row>
    <row r="194" customHeight="1" spans="21:21">
      <c r="U194"/>
    </row>
    <row r="195" customHeight="1" spans="21:21">
      <c r="U195"/>
    </row>
    <row r="196" customHeight="1" spans="21:21">
      <c r="U196"/>
    </row>
    <row r="197" customHeight="1" spans="21:21">
      <c r="U197"/>
    </row>
    <row r="198" customHeight="1" spans="21:21">
      <c r="U198"/>
    </row>
    <row r="199" customHeight="1" spans="21:21">
      <c r="U199"/>
    </row>
    <row r="200" customHeight="1" spans="21:21">
      <c r="U200"/>
    </row>
    <row r="201" customHeight="1" spans="21:21">
      <c r="U201"/>
    </row>
    <row r="202" customHeight="1" spans="21:21">
      <c r="U202"/>
    </row>
    <row r="203" customHeight="1" spans="21:21">
      <c r="U203"/>
    </row>
    <row r="204" customHeight="1" spans="21:21">
      <c r="U204"/>
    </row>
    <row r="205" customHeight="1" spans="21:21">
      <c r="U205"/>
    </row>
    <row r="206" customHeight="1" spans="21:21">
      <c r="U206"/>
    </row>
    <row r="207" customHeight="1" spans="21:21">
      <c r="U207"/>
    </row>
    <row r="208" customHeight="1" spans="21:21">
      <c r="U208"/>
    </row>
    <row r="209" customHeight="1" spans="21:21">
      <c r="U209"/>
    </row>
    <row r="210" customHeight="1" spans="21:21">
      <c r="U210"/>
    </row>
    <row r="211" customHeight="1" spans="21:21">
      <c r="U211"/>
    </row>
    <row r="212" customHeight="1" spans="21:21">
      <c r="U212"/>
    </row>
    <row r="213" customHeight="1" spans="21:21">
      <c r="U213"/>
    </row>
    <row r="214" customHeight="1" spans="21:21">
      <c r="U214"/>
    </row>
    <row r="215" customHeight="1" spans="21:21">
      <c r="U215"/>
    </row>
    <row r="216" customHeight="1" spans="21:21">
      <c r="U216"/>
    </row>
    <row r="217" customHeight="1" spans="21:21">
      <c r="U217"/>
    </row>
    <row r="218" customHeight="1" spans="21:21">
      <c r="U218"/>
    </row>
    <row r="219" customHeight="1" spans="21:21">
      <c r="U219"/>
    </row>
    <row r="220" customHeight="1" spans="21:21">
      <c r="U220"/>
    </row>
    <row r="221" customHeight="1" spans="21:21">
      <c r="U221"/>
    </row>
    <row r="222" customHeight="1" spans="21:21">
      <c r="U222"/>
    </row>
    <row r="223" customHeight="1" spans="21:21">
      <c r="U223"/>
    </row>
    <row r="224" customHeight="1" spans="21:21">
      <c r="U224"/>
    </row>
    <row r="225" customHeight="1" spans="21:21">
      <c r="U225"/>
    </row>
    <row r="226" customHeight="1" spans="21:21">
      <c r="U226"/>
    </row>
    <row r="227" customHeight="1" spans="21:21">
      <c r="U227"/>
    </row>
    <row r="228" customHeight="1" spans="21:21">
      <c r="U228"/>
    </row>
    <row r="229" customHeight="1" spans="21:21">
      <c r="U229"/>
    </row>
    <row r="230" customHeight="1" spans="21:21">
      <c r="U230"/>
    </row>
    <row r="231" customHeight="1" spans="21:21">
      <c r="U231"/>
    </row>
    <row r="232" customHeight="1" spans="21:21">
      <c r="U232"/>
    </row>
    <row r="233" customHeight="1" spans="21:21">
      <c r="U233"/>
    </row>
    <row r="234" customHeight="1" spans="21:21">
      <c r="U234"/>
    </row>
    <row r="235" customHeight="1" spans="21:21">
      <c r="U235"/>
    </row>
    <row r="236" customHeight="1" spans="21:21">
      <c r="U236"/>
    </row>
    <row r="237" customHeight="1" spans="21:21">
      <c r="U237"/>
    </row>
    <row r="238" customHeight="1" spans="21:21">
      <c r="U238"/>
    </row>
    <row r="239" customHeight="1" spans="21:21">
      <c r="U239"/>
    </row>
    <row r="240" customHeight="1" spans="21:21">
      <c r="U240"/>
    </row>
    <row r="241" customHeight="1" spans="21:21">
      <c r="U241"/>
    </row>
    <row r="242" customHeight="1" spans="21:21">
      <c r="U242"/>
    </row>
    <row r="243" customHeight="1" spans="21:21">
      <c r="U243"/>
    </row>
    <row r="244" customHeight="1" spans="21:21">
      <c r="U244"/>
    </row>
    <row r="245" customHeight="1" spans="21:21">
      <c r="U245"/>
    </row>
    <row r="246" customHeight="1" spans="21:21">
      <c r="U246"/>
    </row>
    <row r="247" customHeight="1" spans="21:21">
      <c r="U247"/>
    </row>
    <row r="248" customHeight="1" spans="21:21">
      <c r="U248"/>
    </row>
    <row r="249" customHeight="1" spans="21:21">
      <c r="U249"/>
    </row>
    <row r="250" customHeight="1" spans="21:21">
      <c r="U250"/>
    </row>
    <row r="251" customHeight="1" spans="21:21">
      <c r="U251"/>
    </row>
    <row r="252" customHeight="1" spans="21:21">
      <c r="U252"/>
    </row>
    <row r="253" customHeight="1" spans="21:21">
      <c r="U253"/>
    </row>
    <row r="254" customHeight="1" spans="21:21">
      <c r="U254"/>
    </row>
    <row r="255" customHeight="1" spans="21:21">
      <c r="U255"/>
    </row>
    <row r="256" customHeight="1" spans="21:21">
      <c r="U256"/>
    </row>
    <row r="257" customHeight="1" spans="21:21">
      <c r="U257"/>
    </row>
    <row r="258" customHeight="1" spans="21:21">
      <c r="U258"/>
    </row>
    <row r="259" customHeight="1" spans="21:21">
      <c r="U259"/>
    </row>
    <row r="260" customHeight="1" spans="21:21">
      <c r="U260"/>
    </row>
    <row r="261" customHeight="1" spans="21:21">
      <c r="U261"/>
    </row>
    <row r="262" customHeight="1" spans="21:21">
      <c r="U262"/>
    </row>
    <row r="263" customHeight="1" spans="21:21">
      <c r="U263"/>
    </row>
    <row r="264" customHeight="1" spans="21:21">
      <c r="U264"/>
    </row>
    <row r="265" customHeight="1" spans="21:21">
      <c r="U265"/>
    </row>
    <row r="266" customHeight="1" spans="21:21">
      <c r="U266"/>
    </row>
    <row r="267" customHeight="1" spans="21:21">
      <c r="U267"/>
    </row>
    <row r="268" customHeight="1" spans="21:21">
      <c r="U268"/>
    </row>
    <row r="269" customHeight="1" spans="21:21">
      <c r="U269"/>
    </row>
    <row r="270" customHeight="1" spans="21:21">
      <c r="U270"/>
    </row>
    <row r="271" customHeight="1" spans="21:21">
      <c r="U271"/>
    </row>
    <row r="272" customHeight="1" spans="21:21">
      <c r="U272"/>
    </row>
    <row r="273" customHeight="1" spans="21:21">
      <c r="U273"/>
    </row>
    <row r="274" customHeight="1" spans="21:21">
      <c r="U274"/>
    </row>
    <row r="275" customHeight="1" spans="21:21">
      <c r="U275"/>
    </row>
    <row r="276" customHeight="1" spans="21:21">
      <c r="U276"/>
    </row>
    <row r="277" customHeight="1" spans="21:21">
      <c r="U277"/>
    </row>
    <row r="278" customHeight="1" spans="21:21">
      <c r="U278"/>
    </row>
    <row r="279" customHeight="1" spans="21:21">
      <c r="U279"/>
    </row>
    <row r="280" customHeight="1" spans="21:21">
      <c r="U280"/>
    </row>
    <row r="281" customHeight="1" spans="21:21">
      <c r="U281"/>
    </row>
    <row r="282" customHeight="1" spans="21:21">
      <c r="U282"/>
    </row>
    <row r="283" customHeight="1" spans="21:21">
      <c r="U283"/>
    </row>
    <row r="284" customHeight="1" spans="21:21">
      <c r="U284"/>
    </row>
    <row r="285" customHeight="1" spans="21:21">
      <c r="U285"/>
    </row>
    <row r="286" customHeight="1" spans="21:21">
      <c r="U286"/>
    </row>
    <row r="287" customHeight="1" spans="21:21">
      <c r="U287"/>
    </row>
    <row r="288" customHeight="1" spans="21:21">
      <c r="U288"/>
    </row>
    <row r="289" customHeight="1" spans="21:21">
      <c r="U289"/>
    </row>
    <row r="290" customHeight="1" spans="21:21">
      <c r="U290"/>
    </row>
    <row r="291" customHeight="1" spans="21:21">
      <c r="U291"/>
    </row>
    <row r="292" customHeight="1" spans="21:21">
      <c r="U292"/>
    </row>
    <row r="293" customHeight="1" spans="21:21">
      <c r="U293"/>
    </row>
    <row r="294" customHeight="1" spans="21:21">
      <c r="U294"/>
    </row>
    <row r="295" customHeight="1" spans="21:21">
      <c r="U295"/>
    </row>
    <row r="296" customHeight="1" spans="21:21">
      <c r="U296"/>
    </row>
    <row r="297" customHeight="1" spans="21:21">
      <c r="U297"/>
    </row>
    <row r="298" customHeight="1" spans="21:21">
      <c r="U298"/>
    </row>
    <row r="299" customHeight="1" spans="21:21">
      <c r="U299"/>
    </row>
    <row r="300" customHeight="1" spans="21:21">
      <c r="U300"/>
    </row>
    <row r="301" customHeight="1" spans="21:21">
      <c r="U301"/>
    </row>
    <row r="302" customHeight="1" spans="21:21">
      <c r="U302"/>
    </row>
    <row r="303" customHeight="1" spans="21:21">
      <c r="U303"/>
    </row>
    <row r="304" customHeight="1" spans="21:21">
      <c r="U304"/>
    </row>
    <row r="305" customHeight="1" spans="21:21">
      <c r="U305"/>
    </row>
    <row r="306" customHeight="1" spans="21:21">
      <c r="U306"/>
    </row>
    <row r="307" customHeight="1" spans="21:21">
      <c r="U307"/>
    </row>
    <row r="308" customHeight="1" spans="21:21">
      <c r="U308"/>
    </row>
    <row r="309" customHeight="1" spans="21:21">
      <c r="U309"/>
    </row>
    <row r="310" customHeight="1" spans="21:21">
      <c r="U310"/>
    </row>
    <row r="311" customHeight="1" spans="21:21">
      <c r="U311"/>
    </row>
    <row r="312" customHeight="1" spans="21:21">
      <c r="U312"/>
    </row>
    <row r="313" customHeight="1" spans="21:21">
      <c r="U313"/>
    </row>
    <row r="314" customHeight="1" spans="21:21">
      <c r="U314"/>
    </row>
    <row r="315" customHeight="1" spans="21:21">
      <c r="U315"/>
    </row>
    <row r="316" customHeight="1" spans="21:21">
      <c r="U316"/>
    </row>
    <row r="317" customHeight="1" spans="21:21">
      <c r="U317"/>
    </row>
    <row r="318" customHeight="1" spans="21:21">
      <c r="U318"/>
    </row>
    <row r="319" customHeight="1" spans="21:21">
      <c r="U319"/>
    </row>
    <row r="320" customHeight="1" spans="21:21">
      <c r="U320"/>
    </row>
    <row r="321" customHeight="1" spans="21:21">
      <c r="U321"/>
    </row>
    <row r="322" customHeight="1" spans="21:21">
      <c r="U322"/>
    </row>
    <row r="323" customHeight="1" spans="21:21">
      <c r="U323"/>
    </row>
    <row r="324" customHeight="1" spans="21:21">
      <c r="U324"/>
    </row>
    <row r="325" customHeight="1" spans="21:21">
      <c r="U325"/>
    </row>
    <row r="326" customHeight="1" spans="21:21">
      <c r="U326"/>
    </row>
    <row r="327" customHeight="1" spans="21:21">
      <c r="U327"/>
    </row>
    <row r="328" customHeight="1" spans="21:21">
      <c r="U328"/>
    </row>
    <row r="329" customHeight="1" spans="21:21">
      <c r="U329"/>
    </row>
    <row r="330" customHeight="1" spans="21:21">
      <c r="U330"/>
    </row>
    <row r="331" customHeight="1" spans="21:21">
      <c r="U331"/>
    </row>
    <row r="332" customHeight="1" spans="21:21">
      <c r="U332"/>
    </row>
    <row r="333" customHeight="1" spans="21:21">
      <c r="U333"/>
    </row>
    <row r="334" customHeight="1" spans="21:21">
      <c r="U334"/>
    </row>
    <row r="335" customHeight="1" spans="21:21">
      <c r="U335"/>
    </row>
    <row r="336" customHeight="1" spans="21:21">
      <c r="U336"/>
    </row>
    <row r="337" customHeight="1" spans="21:21">
      <c r="U337"/>
    </row>
    <row r="338" customHeight="1" spans="21:21">
      <c r="U338"/>
    </row>
    <row r="339" customHeight="1" spans="21:21">
      <c r="U339"/>
    </row>
    <row r="340" customHeight="1" spans="21:21">
      <c r="U340"/>
    </row>
    <row r="341" customHeight="1" spans="21:21">
      <c r="U341"/>
    </row>
    <row r="342" customHeight="1" spans="21:21">
      <c r="U342"/>
    </row>
    <row r="343" customHeight="1" spans="21:21">
      <c r="U343"/>
    </row>
    <row r="344" customHeight="1" spans="21:21">
      <c r="U344"/>
    </row>
    <row r="345" customHeight="1" spans="21:21">
      <c r="U345"/>
    </row>
    <row r="346" customHeight="1" spans="21:21">
      <c r="U346"/>
    </row>
    <row r="347" customHeight="1" spans="21:21">
      <c r="U347"/>
    </row>
    <row r="348" customHeight="1" spans="21:21">
      <c r="U348"/>
    </row>
    <row r="349" customHeight="1" spans="21:21">
      <c r="U349"/>
    </row>
    <row r="350" customHeight="1" spans="21:21">
      <c r="U350"/>
    </row>
    <row r="351" customHeight="1" spans="21:21">
      <c r="U351"/>
    </row>
    <row r="352" customHeight="1" spans="21:21">
      <c r="U352"/>
    </row>
    <row r="353" customHeight="1" spans="21:21">
      <c r="U353"/>
    </row>
    <row r="354" customHeight="1" spans="21:21">
      <c r="U354"/>
    </row>
    <row r="355" customHeight="1" spans="21:21">
      <c r="U355"/>
    </row>
    <row r="356" customHeight="1" spans="21:21">
      <c r="U356"/>
    </row>
    <row r="357" customHeight="1" spans="21:21">
      <c r="U357"/>
    </row>
    <row r="358" customHeight="1" spans="21:21">
      <c r="U358"/>
    </row>
    <row r="359" customHeight="1" spans="21:21">
      <c r="U359"/>
    </row>
    <row r="360" customHeight="1" spans="21:21">
      <c r="U360"/>
    </row>
    <row r="361" customHeight="1" spans="21:21">
      <c r="U361"/>
    </row>
    <row r="362" customHeight="1" spans="21:21">
      <c r="U362"/>
    </row>
    <row r="363" customHeight="1" spans="21:21">
      <c r="U363"/>
    </row>
    <row r="364" customHeight="1" spans="21:21">
      <c r="U364"/>
    </row>
    <row r="365" customHeight="1" spans="21:21">
      <c r="U365"/>
    </row>
    <row r="366" customHeight="1" spans="21:21">
      <c r="U366"/>
    </row>
    <row r="367" customHeight="1" spans="21:21">
      <c r="U367"/>
    </row>
    <row r="368" customHeight="1" spans="21:21">
      <c r="U368"/>
    </row>
    <row r="369" customHeight="1" spans="21:21">
      <c r="U369"/>
    </row>
    <row r="370" customHeight="1" spans="21:21">
      <c r="U370"/>
    </row>
    <row r="371" customHeight="1" spans="21:21">
      <c r="U371"/>
    </row>
    <row r="372" customHeight="1" spans="21:21">
      <c r="U372"/>
    </row>
    <row r="373" customHeight="1" spans="21:21">
      <c r="U373"/>
    </row>
    <row r="374" customHeight="1" spans="21:21">
      <c r="U374"/>
    </row>
    <row r="375" customHeight="1" spans="21:21">
      <c r="U375"/>
    </row>
    <row r="376" customHeight="1" spans="21:21">
      <c r="U376"/>
    </row>
    <row r="377" customHeight="1" spans="21:21">
      <c r="U377"/>
    </row>
    <row r="378" customHeight="1" spans="21:21">
      <c r="U378"/>
    </row>
    <row r="379" customHeight="1" spans="21:21">
      <c r="U379"/>
    </row>
    <row r="380" customHeight="1" spans="21:21">
      <c r="U380"/>
    </row>
    <row r="381" customHeight="1" spans="21:21">
      <c r="U381"/>
    </row>
    <row r="382" customHeight="1" spans="21:21">
      <c r="U382"/>
    </row>
    <row r="383" customHeight="1" spans="21:21">
      <c r="U383"/>
    </row>
    <row r="384" customHeight="1" spans="21:21">
      <c r="U384"/>
    </row>
    <row r="385" customHeight="1" spans="21:21">
      <c r="U385"/>
    </row>
    <row r="386" customHeight="1" spans="21:21">
      <c r="U386"/>
    </row>
    <row r="387" customHeight="1" spans="21:21">
      <c r="U387"/>
    </row>
    <row r="388" customHeight="1" spans="21:21">
      <c r="U388"/>
    </row>
    <row r="389" customHeight="1" spans="21:21">
      <c r="U389"/>
    </row>
    <row r="390" customHeight="1" spans="21:21">
      <c r="U390"/>
    </row>
    <row r="391" customHeight="1" spans="21:21">
      <c r="U391"/>
    </row>
    <row r="392" customHeight="1" spans="21:21">
      <c r="U392"/>
    </row>
    <row r="393" customHeight="1" spans="21:21">
      <c r="U393"/>
    </row>
    <row r="394" customHeight="1" spans="21:21">
      <c r="U394"/>
    </row>
    <row r="395" customHeight="1" spans="21:21">
      <c r="U395"/>
    </row>
    <row r="396" customHeight="1" spans="21:21">
      <c r="U396"/>
    </row>
    <row r="397" customHeight="1" spans="21:21">
      <c r="U397"/>
    </row>
    <row r="398" customHeight="1" spans="21:21">
      <c r="U398"/>
    </row>
    <row r="399" customHeight="1" spans="21:21">
      <c r="U399"/>
    </row>
    <row r="400" customHeight="1" spans="21:21">
      <c r="U400"/>
    </row>
    <row r="401" customHeight="1" spans="21:21">
      <c r="U401"/>
    </row>
    <row r="402" customHeight="1" spans="21:21">
      <c r="U402"/>
    </row>
    <row r="403" customHeight="1" spans="21:21">
      <c r="U403"/>
    </row>
    <row r="404" customHeight="1" spans="21:21">
      <c r="U404"/>
    </row>
    <row r="405" customHeight="1" spans="21:21">
      <c r="U405"/>
    </row>
    <row r="406" customHeight="1" spans="21:21">
      <c r="U406"/>
    </row>
    <row r="407" customHeight="1" spans="21:21">
      <c r="U407"/>
    </row>
    <row r="408" customHeight="1" spans="21:21">
      <c r="U408"/>
    </row>
    <row r="409" customHeight="1" spans="21:21">
      <c r="U409"/>
    </row>
    <row r="410" customHeight="1" spans="21:21">
      <c r="U410"/>
    </row>
    <row r="411" customHeight="1" spans="21:21">
      <c r="U411"/>
    </row>
    <row r="412" customHeight="1" spans="21:21">
      <c r="U412"/>
    </row>
    <row r="413" customHeight="1" spans="21:21">
      <c r="U413"/>
    </row>
    <row r="414" customHeight="1" spans="21:21">
      <c r="U414"/>
    </row>
    <row r="415" customHeight="1" spans="21:21">
      <c r="U415"/>
    </row>
    <row r="416" customHeight="1" spans="21:21">
      <c r="U416"/>
    </row>
    <row r="417" customHeight="1" spans="21:21">
      <c r="U417"/>
    </row>
    <row r="418" customHeight="1" spans="21:21">
      <c r="U418"/>
    </row>
    <row r="419" customHeight="1" spans="21:21">
      <c r="U419"/>
    </row>
    <row r="420" customHeight="1" spans="21:21">
      <c r="U420"/>
    </row>
    <row r="421" customHeight="1" spans="21:21">
      <c r="U421"/>
    </row>
    <row r="422" customHeight="1" spans="21:21">
      <c r="U422"/>
    </row>
    <row r="423" customHeight="1" spans="21:21">
      <c r="U423"/>
    </row>
    <row r="424" customHeight="1" spans="21:21">
      <c r="U424"/>
    </row>
    <row r="425" customHeight="1" spans="21:21">
      <c r="U425"/>
    </row>
    <row r="426" customHeight="1" spans="21:21">
      <c r="U426"/>
    </row>
    <row r="427" customHeight="1" spans="21:21">
      <c r="U427"/>
    </row>
    <row r="428" customHeight="1" spans="21:21">
      <c r="U428"/>
    </row>
    <row r="429" customHeight="1" spans="21:21">
      <c r="U429"/>
    </row>
    <row r="430" customHeight="1" spans="21:21">
      <c r="U430"/>
    </row>
    <row r="431" customHeight="1" spans="21:21">
      <c r="U431"/>
    </row>
    <row r="432" customHeight="1" spans="21:21">
      <c r="U432"/>
    </row>
    <row r="433" customHeight="1" spans="21:21">
      <c r="U433"/>
    </row>
    <row r="434" customHeight="1" spans="21:21">
      <c r="U434"/>
    </row>
    <row r="435" customHeight="1" spans="21:21">
      <c r="U435"/>
    </row>
    <row r="436" customHeight="1" spans="21:21">
      <c r="U436"/>
    </row>
    <row r="437" customHeight="1" spans="21:21">
      <c r="U437"/>
    </row>
    <row r="438" customHeight="1" spans="21:21">
      <c r="U438"/>
    </row>
    <row r="439" customHeight="1" spans="21:21">
      <c r="U439"/>
    </row>
    <row r="440" customHeight="1" spans="21:21">
      <c r="U440"/>
    </row>
    <row r="441" customHeight="1" spans="21:21">
      <c r="U441"/>
    </row>
    <row r="442" customHeight="1" spans="21:21">
      <c r="U442"/>
    </row>
    <row r="443" customHeight="1" spans="21:21">
      <c r="U443"/>
    </row>
    <row r="444" customHeight="1" spans="21:21">
      <c r="U444"/>
    </row>
    <row r="445" customHeight="1" spans="21:21">
      <c r="U445"/>
    </row>
    <row r="446" customHeight="1" spans="21:21">
      <c r="U446"/>
    </row>
    <row r="447" customHeight="1" spans="21:21">
      <c r="U447"/>
    </row>
    <row r="448" customHeight="1" spans="21:21">
      <c r="U448"/>
    </row>
    <row r="449" customHeight="1" spans="21:21">
      <c r="U449"/>
    </row>
    <row r="450" customHeight="1" spans="21:21">
      <c r="U450"/>
    </row>
    <row r="451" customHeight="1" spans="21:21">
      <c r="U451"/>
    </row>
    <row r="452" customHeight="1" spans="21:21">
      <c r="U452"/>
    </row>
    <row r="453" customHeight="1" spans="21:21">
      <c r="U453"/>
    </row>
    <row r="454" customHeight="1" spans="21:21">
      <c r="U454"/>
    </row>
    <row r="455" customHeight="1" spans="21:21">
      <c r="U455"/>
    </row>
    <row r="456" customHeight="1" spans="21:21">
      <c r="U456"/>
    </row>
    <row r="457" customHeight="1" spans="21:21">
      <c r="U457"/>
    </row>
    <row r="458" customHeight="1" spans="21:21">
      <c r="U458"/>
    </row>
    <row r="459" customHeight="1" spans="21:21">
      <c r="U459"/>
    </row>
    <row r="460" customHeight="1" spans="21:21">
      <c r="U460"/>
    </row>
    <row r="461" customHeight="1" spans="21:21">
      <c r="U461"/>
    </row>
    <row r="462" customHeight="1" spans="21:21">
      <c r="U462"/>
    </row>
    <row r="463" customHeight="1" spans="21:21">
      <c r="U463"/>
    </row>
    <row r="464" customHeight="1" spans="21:21">
      <c r="U464"/>
    </row>
    <row r="465" customHeight="1" spans="21:21">
      <c r="U465"/>
    </row>
    <row r="466" customHeight="1" spans="21:21">
      <c r="U466"/>
    </row>
    <row r="467" customHeight="1" spans="21:21">
      <c r="U467"/>
    </row>
    <row r="468" customHeight="1" spans="21:21">
      <c r="U468"/>
    </row>
    <row r="469" customHeight="1" spans="21:21">
      <c r="U469"/>
    </row>
    <row r="470" customHeight="1" spans="21:21">
      <c r="U470"/>
    </row>
    <row r="471" customHeight="1" spans="21:21">
      <c r="U471"/>
    </row>
    <row r="472" customHeight="1" spans="21:21">
      <c r="U472"/>
    </row>
    <row r="473" customHeight="1" spans="21:21">
      <c r="U473"/>
    </row>
    <row r="474" customHeight="1" spans="21:21">
      <c r="U474"/>
    </row>
    <row r="475" customHeight="1" spans="21:21">
      <c r="U475"/>
    </row>
    <row r="476" customHeight="1" spans="21:21">
      <c r="U476"/>
    </row>
    <row r="477" customHeight="1" spans="21:21">
      <c r="U477"/>
    </row>
    <row r="478" customHeight="1" spans="21:21">
      <c r="U478"/>
    </row>
    <row r="479" customHeight="1" spans="21:21">
      <c r="U479"/>
    </row>
    <row r="480" customHeight="1" spans="21:21">
      <c r="U480"/>
    </row>
    <row r="481" customHeight="1" spans="21:21">
      <c r="U481"/>
    </row>
    <row r="482" customHeight="1" spans="21:21">
      <c r="U482"/>
    </row>
    <row r="483" customHeight="1" spans="21:21">
      <c r="U483"/>
    </row>
    <row r="484" customHeight="1" spans="21:21">
      <c r="U484"/>
    </row>
    <row r="485" customHeight="1" spans="21:21">
      <c r="U485"/>
    </row>
    <row r="486" customHeight="1" spans="21:21">
      <c r="U486"/>
    </row>
    <row r="487" customHeight="1" spans="21:21">
      <c r="U487"/>
    </row>
    <row r="488" customHeight="1" spans="21:21">
      <c r="U488"/>
    </row>
    <row r="489" customHeight="1" spans="21:21">
      <c r="U489"/>
    </row>
    <row r="490" customHeight="1" spans="21:21">
      <c r="U490"/>
    </row>
    <row r="491" customHeight="1" spans="21:21">
      <c r="U491"/>
    </row>
    <row r="492" customHeight="1" spans="21:21">
      <c r="U492"/>
    </row>
    <row r="493" customHeight="1" spans="21:21">
      <c r="U493"/>
    </row>
    <row r="494" customHeight="1" spans="21:21">
      <c r="U494"/>
    </row>
    <row r="495" customHeight="1" spans="21:21">
      <c r="U495"/>
    </row>
    <row r="496" customHeight="1" spans="21:21">
      <c r="U496"/>
    </row>
    <row r="497" customHeight="1" spans="21:21">
      <c r="U497"/>
    </row>
    <row r="498" customHeight="1" spans="21:21">
      <c r="U498"/>
    </row>
    <row r="499" customHeight="1" spans="21:21">
      <c r="U499"/>
    </row>
    <row r="500" customHeight="1" spans="21:21">
      <c r="U500"/>
    </row>
    <row r="501" customHeight="1" spans="21:21">
      <c r="U501"/>
    </row>
    <row r="502" customHeight="1" spans="21:21">
      <c r="U502"/>
    </row>
    <row r="503" customHeight="1" spans="21:21">
      <c r="U503"/>
    </row>
    <row r="504" customHeight="1" spans="21:21">
      <c r="U504"/>
    </row>
    <row r="505" customHeight="1" spans="21:21">
      <c r="U505"/>
    </row>
    <row r="506" customHeight="1" spans="21:21">
      <c r="U506"/>
    </row>
    <row r="507" customHeight="1" spans="21:21">
      <c r="U507"/>
    </row>
    <row r="508" customHeight="1" spans="21:21">
      <c r="U508"/>
    </row>
    <row r="509" customHeight="1" spans="21:21">
      <c r="U509"/>
    </row>
    <row r="510" customHeight="1" spans="21:21">
      <c r="U510"/>
    </row>
    <row r="511" customHeight="1" spans="21:21">
      <c r="U511"/>
    </row>
    <row r="512" customHeight="1" spans="21:21">
      <c r="U512"/>
    </row>
    <row r="513" customHeight="1" spans="21:21">
      <c r="U513"/>
    </row>
    <row r="514" customHeight="1" spans="21:21">
      <c r="U514"/>
    </row>
    <row r="515" customHeight="1" spans="21:21">
      <c r="U515"/>
    </row>
    <row r="516" customHeight="1" spans="21:21">
      <c r="U516"/>
    </row>
    <row r="517" customHeight="1" spans="21:21">
      <c r="U517"/>
    </row>
    <row r="518" customHeight="1" spans="21:21">
      <c r="U518"/>
    </row>
    <row r="519" customHeight="1" spans="21:21">
      <c r="U519"/>
    </row>
    <row r="520" customHeight="1" spans="21:21">
      <c r="U520"/>
    </row>
    <row r="521" customHeight="1" spans="21:21">
      <c r="U521"/>
    </row>
    <row r="522" customHeight="1" spans="21:21">
      <c r="U522"/>
    </row>
    <row r="523" customHeight="1" spans="21:21">
      <c r="U523"/>
    </row>
    <row r="524" customHeight="1" spans="21:21">
      <c r="U524"/>
    </row>
    <row r="525" customHeight="1" spans="21:21">
      <c r="U525"/>
    </row>
    <row r="526" customHeight="1" spans="21:21">
      <c r="U526"/>
    </row>
    <row r="527" customHeight="1" spans="21:21">
      <c r="U527"/>
    </row>
    <row r="528" customHeight="1" spans="21:21">
      <c r="U528"/>
    </row>
    <row r="529" customHeight="1" spans="21:21">
      <c r="U529"/>
    </row>
    <row r="530" customHeight="1" spans="21:21">
      <c r="U530"/>
    </row>
    <row r="531" customHeight="1" spans="21:21">
      <c r="U531"/>
    </row>
    <row r="532" customHeight="1" spans="21:21">
      <c r="U532"/>
    </row>
    <row r="533" customHeight="1" spans="21:21">
      <c r="U533"/>
    </row>
    <row r="534" customHeight="1" spans="21:21">
      <c r="U534"/>
    </row>
    <row r="535" customHeight="1" spans="21:21">
      <c r="U535"/>
    </row>
    <row r="536" customHeight="1" spans="21:21">
      <c r="U536"/>
    </row>
    <row r="537" customHeight="1" spans="21:21">
      <c r="U537"/>
    </row>
    <row r="538" customHeight="1" spans="21:21">
      <c r="U538"/>
    </row>
    <row r="539" customHeight="1" spans="21:21">
      <c r="U539"/>
    </row>
    <row r="540" customHeight="1" spans="21:21">
      <c r="U540"/>
    </row>
    <row r="541" customHeight="1" spans="21:21">
      <c r="U541"/>
    </row>
    <row r="542" customHeight="1" spans="21:21">
      <c r="U542"/>
    </row>
    <row r="543" customHeight="1" spans="21:21">
      <c r="U543"/>
    </row>
    <row r="544" customHeight="1" spans="21:21">
      <c r="U544"/>
    </row>
    <row r="545" customHeight="1" spans="21:21">
      <c r="U545"/>
    </row>
    <row r="546" customHeight="1" spans="21:21">
      <c r="U546"/>
    </row>
    <row r="547" customHeight="1" spans="21:21">
      <c r="U547"/>
    </row>
    <row r="548" customHeight="1" spans="21:21">
      <c r="U548"/>
    </row>
    <row r="549" customHeight="1" spans="21:21">
      <c r="U549"/>
    </row>
    <row r="550" customHeight="1" spans="21:21">
      <c r="U550"/>
    </row>
    <row r="551" customHeight="1" spans="21:21">
      <c r="U551"/>
    </row>
    <row r="552" customHeight="1" spans="21:21">
      <c r="U552"/>
    </row>
    <row r="553" customHeight="1" spans="21:21">
      <c r="U553"/>
    </row>
    <row r="554" customHeight="1" spans="21:21">
      <c r="U554"/>
    </row>
    <row r="555" customHeight="1" spans="21:21">
      <c r="U555"/>
    </row>
    <row r="556" customHeight="1" spans="21:21">
      <c r="U556"/>
    </row>
    <row r="557" customHeight="1" spans="21:21">
      <c r="U557"/>
    </row>
    <row r="558" customHeight="1" spans="21:21">
      <c r="U558"/>
    </row>
    <row r="559" customHeight="1" spans="21:21">
      <c r="U559"/>
    </row>
    <row r="560" customHeight="1" spans="21:21">
      <c r="U560"/>
    </row>
    <row r="561" customHeight="1" spans="21:21">
      <c r="U561"/>
    </row>
    <row r="562" customHeight="1" spans="21:21">
      <c r="U562"/>
    </row>
    <row r="563" customHeight="1" spans="21:21">
      <c r="U563"/>
    </row>
    <row r="564" customHeight="1" spans="21:21">
      <c r="U564"/>
    </row>
    <row r="565" customHeight="1" spans="21:21">
      <c r="U565"/>
    </row>
    <row r="566" customHeight="1" spans="21:21">
      <c r="U566"/>
    </row>
    <row r="567" customHeight="1" spans="21:21">
      <c r="U567"/>
    </row>
    <row r="568" customHeight="1" spans="21:21">
      <c r="U568"/>
    </row>
    <row r="569" customHeight="1" spans="21:21">
      <c r="U569"/>
    </row>
    <row r="570" customHeight="1" spans="21:21">
      <c r="U570"/>
    </row>
    <row r="571" customHeight="1" spans="21:21">
      <c r="U571"/>
    </row>
    <row r="572" customHeight="1" spans="21:21">
      <c r="U572"/>
    </row>
    <row r="573" customHeight="1" spans="21:21">
      <c r="U573"/>
    </row>
    <row r="574" customHeight="1" spans="21:21">
      <c r="U574"/>
    </row>
    <row r="575" customHeight="1" spans="21:21">
      <c r="U575"/>
    </row>
    <row r="576" customHeight="1" spans="21:21">
      <c r="U576"/>
    </row>
    <row r="577" customHeight="1" spans="21:21">
      <c r="U577"/>
    </row>
    <row r="578" customHeight="1" spans="21:21">
      <c r="U578"/>
    </row>
    <row r="579" customHeight="1" spans="21:21">
      <c r="U579"/>
    </row>
    <row r="580" customHeight="1" spans="21:21">
      <c r="U580"/>
    </row>
    <row r="581" customHeight="1" spans="21:21">
      <c r="U581"/>
    </row>
    <row r="582" customHeight="1" spans="21:21">
      <c r="U582"/>
    </row>
    <row r="583" customHeight="1" spans="21:21">
      <c r="U583"/>
    </row>
    <row r="584" customHeight="1" spans="21:21">
      <c r="U584"/>
    </row>
    <row r="585" customHeight="1" spans="21:21">
      <c r="U585"/>
    </row>
    <row r="586" customHeight="1" spans="21:21">
      <c r="U586"/>
    </row>
    <row r="587" customHeight="1" spans="21:21">
      <c r="U587"/>
    </row>
    <row r="588" customHeight="1" spans="21:21">
      <c r="U588"/>
    </row>
    <row r="589" customHeight="1" spans="21:21">
      <c r="U589"/>
    </row>
    <row r="590" customHeight="1" spans="21:21">
      <c r="U590"/>
    </row>
    <row r="591" customHeight="1" spans="21:21">
      <c r="U591"/>
    </row>
    <row r="592" customHeight="1" spans="21:21">
      <c r="U592"/>
    </row>
    <row r="593" customHeight="1" spans="21:21">
      <c r="U593"/>
    </row>
    <row r="594" customHeight="1" spans="21:21">
      <c r="U594"/>
    </row>
    <row r="595" customHeight="1" spans="21:21">
      <c r="U595"/>
    </row>
    <row r="596" customHeight="1" spans="21:21">
      <c r="U596"/>
    </row>
    <row r="597" customHeight="1" spans="21:21">
      <c r="U597"/>
    </row>
    <row r="598" customHeight="1" spans="21:21">
      <c r="U598"/>
    </row>
    <row r="599" customHeight="1" spans="21:21">
      <c r="U599"/>
    </row>
    <row r="600" customHeight="1" spans="21:21">
      <c r="U600"/>
    </row>
    <row r="601" customHeight="1" spans="21:21">
      <c r="U601"/>
    </row>
    <row r="602" customHeight="1" spans="21:21">
      <c r="U602"/>
    </row>
    <row r="603" customHeight="1" spans="21:21">
      <c r="U603"/>
    </row>
    <row r="604" customHeight="1" spans="21:21">
      <c r="U604"/>
    </row>
    <row r="605" customHeight="1" spans="21:21">
      <c r="U605"/>
    </row>
    <row r="606" customHeight="1" spans="21:21">
      <c r="U606"/>
    </row>
    <row r="607" customHeight="1" spans="21:21">
      <c r="U607"/>
    </row>
    <row r="608" customHeight="1" spans="21:21">
      <c r="U608"/>
    </row>
    <row r="609" customHeight="1" spans="21:21">
      <c r="U609"/>
    </row>
    <row r="610" customHeight="1" spans="21:21">
      <c r="U610"/>
    </row>
    <row r="611" customHeight="1" spans="21:21">
      <c r="U611"/>
    </row>
    <row r="612" customHeight="1" spans="21:21">
      <c r="U612"/>
    </row>
    <row r="613" customHeight="1" spans="21:21">
      <c r="U613"/>
    </row>
    <row r="614" customHeight="1" spans="21:21">
      <c r="U614"/>
    </row>
    <row r="615" customHeight="1" spans="21:21">
      <c r="U615"/>
    </row>
    <row r="616" customHeight="1" spans="21:21">
      <c r="U616"/>
    </row>
    <row r="617" customHeight="1" spans="21:21">
      <c r="U617"/>
    </row>
    <row r="618" customHeight="1" spans="21:21">
      <c r="U618"/>
    </row>
    <row r="619" customHeight="1" spans="21:21">
      <c r="U619"/>
    </row>
    <row r="620" customHeight="1" spans="21:21">
      <c r="U620"/>
    </row>
    <row r="621" customHeight="1" spans="21:21">
      <c r="U621"/>
    </row>
    <row r="622" customHeight="1" spans="21:21">
      <c r="U622"/>
    </row>
    <row r="623" customHeight="1" spans="21:21">
      <c r="U623"/>
    </row>
    <row r="624" customHeight="1" spans="21:21">
      <c r="U624"/>
    </row>
    <row r="625" customHeight="1" spans="21:21">
      <c r="U625"/>
    </row>
    <row r="626" customHeight="1" spans="21:21">
      <c r="U626"/>
    </row>
    <row r="627" customHeight="1" spans="21:21">
      <c r="U627"/>
    </row>
    <row r="628" customHeight="1" spans="21:21">
      <c r="U628"/>
    </row>
    <row r="629" customHeight="1" spans="21:21">
      <c r="U629"/>
    </row>
    <row r="630" customHeight="1" spans="21:21">
      <c r="U630"/>
    </row>
    <row r="631" customHeight="1" spans="21:21">
      <c r="U631"/>
    </row>
    <row r="632" customHeight="1" spans="21:21">
      <c r="U632"/>
    </row>
    <row r="633" customHeight="1" spans="21:21">
      <c r="U633"/>
    </row>
    <row r="634" customHeight="1" spans="21:21">
      <c r="U634"/>
    </row>
    <row r="635" customHeight="1" spans="21:21">
      <c r="U635"/>
    </row>
    <row r="636" customHeight="1" spans="21:21">
      <c r="U636"/>
    </row>
    <row r="637" customHeight="1" spans="21:21">
      <c r="U637"/>
    </row>
    <row r="638" customHeight="1" spans="21:21">
      <c r="U638"/>
    </row>
    <row r="639" customHeight="1" spans="21:21">
      <c r="U639"/>
    </row>
    <row r="640" customHeight="1" spans="21:21">
      <c r="U640"/>
    </row>
    <row r="641" customHeight="1" spans="21:21">
      <c r="U641"/>
    </row>
    <row r="642" customHeight="1" spans="21:21">
      <c r="U642"/>
    </row>
    <row r="643" customHeight="1" spans="21:21">
      <c r="U643"/>
    </row>
    <row r="644" customHeight="1" spans="21:21">
      <c r="U644"/>
    </row>
    <row r="645" customHeight="1" spans="21:21">
      <c r="U645"/>
    </row>
    <row r="646" customHeight="1" spans="21:21">
      <c r="U646"/>
    </row>
    <row r="647" customHeight="1" spans="21:21">
      <c r="U647"/>
    </row>
    <row r="648" customHeight="1" spans="21:21">
      <c r="U648"/>
    </row>
    <row r="649" customHeight="1" spans="21:21">
      <c r="U649"/>
    </row>
    <row r="650" customHeight="1" spans="21:21">
      <c r="U650"/>
    </row>
    <row r="651" customHeight="1" spans="21:21">
      <c r="U651"/>
    </row>
    <row r="652" customHeight="1" spans="21:21">
      <c r="U652"/>
    </row>
    <row r="653" customHeight="1" spans="21:21">
      <c r="U653"/>
    </row>
    <row r="654" customHeight="1" spans="21:21">
      <c r="U654"/>
    </row>
    <row r="655" customHeight="1" spans="21:21">
      <c r="U655"/>
    </row>
    <row r="656" customHeight="1" spans="21:21">
      <c r="U656"/>
    </row>
    <row r="657" customHeight="1" spans="21:21">
      <c r="U657"/>
    </row>
    <row r="658" customHeight="1" spans="21:21">
      <c r="U658"/>
    </row>
    <row r="659" customHeight="1" spans="21:21">
      <c r="U659"/>
    </row>
    <row r="660" customHeight="1" spans="21:21">
      <c r="U660"/>
    </row>
    <row r="661" customHeight="1" spans="21:21">
      <c r="U661"/>
    </row>
    <row r="662" customHeight="1" spans="21:21">
      <c r="U662"/>
    </row>
    <row r="663" customHeight="1" spans="21:21">
      <c r="U663"/>
    </row>
    <row r="664" customHeight="1" spans="21:21">
      <c r="U664"/>
    </row>
    <row r="665" customHeight="1" spans="21:21">
      <c r="U665"/>
    </row>
    <row r="666" customHeight="1" spans="21:21">
      <c r="U666"/>
    </row>
    <row r="667" customHeight="1" spans="21:21">
      <c r="U667"/>
    </row>
    <row r="668" customHeight="1" spans="21:21">
      <c r="U668"/>
    </row>
    <row r="669" customHeight="1" spans="21:21">
      <c r="U669"/>
    </row>
    <row r="670" customHeight="1" spans="21:21">
      <c r="U670"/>
    </row>
    <row r="671" customHeight="1" spans="21:21">
      <c r="U671"/>
    </row>
    <row r="672" customHeight="1" spans="21:21">
      <c r="U672"/>
    </row>
    <row r="673" customHeight="1" spans="21:21">
      <c r="U673"/>
    </row>
    <row r="674" customHeight="1" spans="21:21">
      <c r="U674"/>
    </row>
    <row r="675" customHeight="1" spans="21:21">
      <c r="U675"/>
    </row>
    <row r="676" customHeight="1" spans="21:21">
      <c r="U676"/>
    </row>
    <row r="677" customHeight="1" spans="21:21">
      <c r="U677"/>
    </row>
    <row r="678" customHeight="1" spans="21:21">
      <c r="U678"/>
    </row>
    <row r="679" customHeight="1" spans="21:21">
      <c r="U679"/>
    </row>
    <row r="680" customHeight="1" spans="21:21">
      <c r="U680"/>
    </row>
    <row r="681" customHeight="1" spans="21:21">
      <c r="U681"/>
    </row>
    <row r="682" customHeight="1" spans="21:21">
      <c r="U682"/>
    </row>
    <row r="683" customHeight="1" spans="21:21">
      <c r="U683"/>
    </row>
    <row r="684" customHeight="1" spans="21:21">
      <c r="U684"/>
    </row>
    <row r="685" customHeight="1" spans="21:21">
      <c r="U685"/>
    </row>
    <row r="686" customHeight="1" spans="21:21">
      <c r="U686"/>
    </row>
    <row r="687" customHeight="1" spans="21:21">
      <c r="U687"/>
    </row>
    <row r="688" customHeight="1" spans="21:21">
      <c r="U688"/>
    </row>
    <row r="689" customHeight="1" spans="21:21">
      <c r="U689"/>
    </row>
    <row r="690" customHeight="1" spans="21:21">
      <c r="U690"/>
    </row>
    <row r="691" customHeight="1" spans="21:21">
      <c r="U691"/>
    </row>
    <row r="692" customHeight="1" spans="21:21">
      <c r="U692"/>
    </row>
    <row r="693" customHeight="1" spans="21:21">
      <c r="U693"/>
    </row>
    <row r="694" customHeight="1" spans="21:21">
      <c r="U694"/>
    </row>
    <row r="695" customHeight="1" spans="21:21">
      <c r="U695"/>
    </row>
    <row r="696" customHeight="1" spans="21:21">
      <c r="U696"/>
    </row>
    <row r="697" customHeight="1" spans="21:21">
      <c r="U697"/>
    </row>
    <row r="698" customHeight="1" spans="21:21">
      <c r="U698"/>
    </row>
    <row r="699" customHeight="1" spans="21:21">
      <c r="U699"/>
    </row>
    <row r="700" customHeight="1" spans="21:21">
      <c r="U700"/>
    </row>
    <row r="701" customHeight="1" spans="21:21">
      <c r="U701"/>
    </row>
    <row r="702" customHeight="1" spans="21:21">
      <c r="U702"/>
    </row>
    <row r="703" customHeight="1" spans="21:21">
      <c r="U703"/>
    </row>
    <row r="704" customHeight="1" spans="21:21">
      <c r="U704"/>
    </row>
    <row r="705" customHeight="1" spans="21:21">
      <c r="U705"/>
    </row>
    <row r="706" customHeight="1" spans="21:21">
      <c r="U706"/>
    </row>
    <row r="707" customHeight="1" spans="21:21">
      <c r="U707"/>
    </row>
    <row r="708" customHeight="1" spans="21:21">
      <c r="U708"/>
    </row>
    <row r="709" customHeight="1" spans="21:21">
      <c r="U709"/>
    </row>
    <row r="710" customHeight="1" spans="21:21">
      <c r="U710"/>
    </row>
    <row r="711" customHeight="1" spans="21:21">
      <c r="U711"/>
    </row>
    <row r="712" customHeight="1" spans="21:21">
      <c r="U712"/>
    </row>
    <row r="713" customHeight="1" spans="21:21">
      <c r="U713"/>
    </row>
    <row r="714" customHeight="1" spans="21:21">
      <c r="U714"/>
    </row>
    <row r="715" customHeight="1" spans="21:21">
      <c r="U715"/>
    </row>
    <row r="716" customHeight="1" spans="21:21">
      <c r="U716"/>
    </row>
    <row r="717" customHeight="1" spans="21:21">
      <c r="U717"/>
    </row>
    <row r="718" customHeight="1" spans="21:21">
      <c r="U718"/>
    </row>
    <row r="719" customHeight="1" spans="21:21">
      <c r="U719"/>
    </row>
    <row r="720" customHeight="1" spans="21:21">
      <c r="U720"/>
    </row>
    <row r="721" customHeight="1" spans="21:21">
      <c r="U721"/>
    </row>
    <row r="722" customHeight="1" spans="21:21">
      <c r="U722"/>
    </row>
    <row r="723" customHeight="1" spans="21:21">
      <c r="U723"/>
    </row>
    <row r="724" customHeight="1" spans="21:21">
      <c r="U724"/>
    </row>
    <row r="725" customHeight="1" spans="21:21">
      <c r="U725"/>
    </row>
    <row r="726" customHeight="1" spans="21:21">
      <c r="U726"/>
    </row>
    <row r="727" customHeight="1" spans="21:21">
      <c r="U727"/>
    </row>
    <row r="728" customHeight="1" spans="21:21">
      <c r="U728"/>
    </row>
    <row r="729" customHeight="1" spans="21:21">
      <c r="U729"/>
    </row>
    <row r="730" customHeight="1" spans="21:21">
      <c r="U730"/>
    </row>
    <row r="731" customHeight="1" spans="21:21">
      <c r="U731"/>
    </row>
    <row r="732" customHeight="1" spans="21:21">
      <c r="U732"/>
    </row>
    <row r="733" customHeight="1" spans="21:21">
      <c r="U733"/>
    </row>
    <row r="734" customHeight="1" spans="21:21">
      <c r="U734"/>
    </row>
    <row r="735" customHeight="1" spans="21:21">
      <c r="U735"/>
    </row>
    <row r="736" customHeight="1" spans="21:21">
      <c r="U736"/>
    </row>
    <row r="737" customHeight="1" spans="21:21">
      <c r="U737"/>
    </row>
    <row r="738" customHeight="1" spans="21:21">
      <c r="U738"/>
    </row>
    <row r="739" customHeight="1" spans="21:21">
      <c r="U739"/>
    </row>
    <row r="740" customHeight="1" spans="21:21">
      <c r="U740"/>
    </row>
    <row r="741" customHeight="1" spans="21:21">
      <c r="U741"/>
    </row>
    <row r="742" customHeight="1" spans="21:21">
      <c r="U742"/>
    </row>
    <row r="743" customHeight="1" spans="21:21">
      <c r="U743"/>
    </row>
    <row r="744" customHeight="1" spans="21:21">
      <c r="U744"/>
    </row>
    <row r="745" customHeight="1" spans="21:21">
      <c r="U745"/>
    </row>
    <row r="746" customHeight="1" spans="21:21">
      <c r="U746"/>
    </row>
    <row r="747" customHeight="1" spans="21:21">
      <c r="U747"/>
    </row>
    <row r="748" customHeight="1" spans="21:21">
      <c r="U748"/>
    </row>
    <row r="749" customHeight="1" spans="21:21">
      <c r="U749"/>
    </row>
    <row r="750" customHeight="1" spans="21:21">
      <c r="U750"/>
    </row>
    <row r="751" customHeight="1" spans="21:21">
      <c r="U751"/>
    </row>
    <row r="752" customHeight="1" spans="21:21">
      <c r="U752"/>
    </row>
    <row r="753" customHeight="1" spans="21:21">
      <c r="U753"/>
    </row>
    <row r="754" customHeight="1" spans="21:21">
      <c r="U754"/>
    </row>
    <row r="755" customHeight="1" spans="21:21">
      <c r="U755"/>
    </row>
    <row r="756" customHeight="1" spans="21:21">
      <c r="U756"/>
    </row>
    <row r="757" customHeight="1" spans="21:21">
      <c r="U757"/>
    </row>
    <row r="758" customHeight="1" spans="21:21">
      <c r="U758"/>
    </row>
    <row r="759" customHeight="1" spans="21:21">
      <c r="U759"/>
    </row>
    <row r="760" customHeight="1" spans="21:21">
      <c r="U760"/>
    </row>
    <row r="761" customHeight="1" spans="21:21">
      <c r="U761"/>
    </row>
    <row r="762" customHeight="1" spans="21:21">
      <c r="U762"/>
    </row>
    <row r="763" customHeight="1" spans="21:21">
      <c r="U763"/>
    </row>
    <row r="764" customHeight="1" spans="21:21">
      <c r="U764"/>
    </row>
    <row r="765" customHeight="1" spans="21:21">
      <c r="U765"/>
    </row>
    <row r="766" customHeight="1" spans="21:21">
      <c r="U766"/>
    </row>
    <row r="767" customHeight="1" spans="21:21">
      <c r="U767"/>
    </row>
    <row r="768" customHeight="1" spans="21:21">
      <c r="U768"/>
    </row>
    <row r="769" customHeight="1" spans="21:21">
      <c r="U769"/>
    </row>
    <row r="770" customHeight="1" spans="21:21">
      <c r="U770"/>
    </row>
    <row r="771" customHeight="1" spans="21:21">
      <c r="U771"/>
    </row>
    <row r="772" customHeight="1" spans="21:21">
      <c r="U772"/>
    </row>
    <row r="773" customHeight="1" spans="21:21">
      <c r="U773"/>
    </row>
    <row r="774" customHeight="1" spans="21:21">
      <c r="U774"/>
    </row>
    <row r="775" customHeight="1" spans="21:21">
      <c r="U775"/>
    </row>
    <row r="776" customHeight="1" spans="21:21">
      <c r="U776"/>
    </row>
    <row r="777" customHeight="1" spans="21:21">
      <c r="U777"/>
    </row>
    <row r="778" customHeight="1" spans="21:21">
      <c r="U778"/>
    </row>
    <row r="779" customHeight="1" spans="21:21">
      <c r="U779"/>
    </row>
    <row r="780" customHeight="1" spans="21:21">
      <c r="U780"/>
    </row>
    <row r="781" customHeight="1" spans="21:21">
      <c r="U781"/>
    </row>
    <row r="782" customHeight="1" spans="21:21">
      <c r="U782"/>
    </row>
    <row r="783" customHeight="1" spans="21:21">
      <c r="U783"/>
    </row>
    <row r="784" customHeight="1" spans="21:21">
      <c r="U784"/>
    </row>
    <row r="785" customHeight="1" spans="21:21">
      <c r="U785"/>
    </row>
    <row r="786" customHeight="1" spans="21:21">
      <c r="U786"/>
    </row>
    <row r="787" customHeight="1" spans="21:21">
      <c r="U787"/>
    </row>
    <row r="788" customHeight="1" spans="21:21">
      <c r="U788"/>
    </row>
    <row r="789" customHeight="1" spans="21:21">
      <c r="U789"/>
    </row>
    <row r="790" customHeight="1" spans="21:21">
      <c r="U790"/>
    </row>
    <row r="791" customHeight="1" spans="21:21">
      <c r="U791"/>
    </row>
    <row r="792" customHeight="1" spans="21:21">
      <c r="U792"/>
    </row>
    <row r="793" customHeight="1" spans="21:21">
      <c r="U793"/>
    </row>
    <row r="794" customHeight="1" spans="21:21">
      <c r="U794"/>
    </row>
    <row r="795" customHeight="1" spans="21:21">
      <c r="U795"/>
    </row>
    <row r="796" customHeight="1" spans="21:21">
      <c r="U796"/>
    </row>
    <row r="797" customHeight="1" spans="21:21">
      <c r="U797"/>
    </row>
    <row r="798" customHeight="1" spans="21:21">
      <c r="U798"/>
    </row>
    <row r="799" customHeight="1" spans="21:21">
      <c r="U799"/>
    </row>
    <row r="800" customHeight="1" spans="21:21">
      <c r="U800"/>
    </row>
    <row r="801" customHeight="1" spans="21:21">
      <c r="U801"/>
    </row>
    <row r="802" customHeight="1" spans="21:21">
      <c r="U802"/>
    </row>
    <row r="803" customHeight="1" spans="21:21">
      <c r="U803"/>
    </row>
    <row r="804" customHeight="1" spans="21:21">
      <c r="U804"/>
    </row>
    <row r="805" customHeight="1" spans="21:21">
      <c r="U805"/>
    </row>
  </sheetData>
  <mergeCells count="37">
    <mergeCell ref="A9:B9"/>
    <mergeCell ref="A15:B15"/>
    <mergeCell ref="A21:B21"/>
    <mergeCell ref="A27:B27"/>
    <mergeCell ref="A33:B33"/>
    <mergeCell ref="A39:B39"/>
    <mergeCell ref="A45:B45"/>
    <mergeCell ref="A51:B51"/>
    <mergeCell ref="A57:B57"/>
    <mergeCell ref="A63:B63"/>
    <mergeCell ref="A69:B69"/>
    <mergeCell ref="A75:B75"/>
    <mergeCell ref="A80:B80"/>
    <mergeCell ref="A86:B86"/>
    <mergeCell ref="A92:B92"/>
    <mergeCell ref="A97:B97"/>
    <mergeCell ref="A102:B102"/>
    <mergeCell ref="A106:B106"/>
    <mergeCell ref="A4:A8"/>
    <mergeCell ref="A10:A14"/>
    <mergeCell ref="A16:A20"/>
    <mergeCell ref="A22:A26"/>
    <mergeCell ref="A28:A32"/>
    <mergeCell ref="A34:A38"/>
    <mergeCell ref="A40:A44"/>
    <mergeCell ref="A46:A50"/>
    <mergeCell ref="A52:A56"/>
    <mergeCell ref="A58:A62"/>
    <mergeCell ref="A64:A68"/>
    <mergeCell ref="A70:A74"/>
    <mergeCell ref="A76:A79"/>
    <mergeCell ref="A81:A85"/>
    <mergeCell ref="A87:A91"/>
    <mergeCell ref="A93:A96"/>
    <mergeCell ref="A98:A101"/>
    <mergeCell ref="A103:A105"/>
    <mergeCell ref="C1:M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"/>
  <sheetViews>
    <sheetView tabSelected="1" workbookViewId="0">
      <pane ySplit="3" topLeftCell="A38" activePane="bottomLeft" state="frozen"/>
      <selection/>
      <selection pane="bottomLeft" activeCell="U44" sqref="U44"/>
    </sheetView>
  </sheetViews>
  <sheetFormatPr defaultColWidth="9" defaultRowHeight="20" customHeight="1"/>
  <cols>
    <col min="1" max="1" width="14.4444444444444" customWidth="1"/>
    <col min="2" max="2" width="37.8796296296296" customWidth="1"/>
    <col min="3" max="3" width="9.25925925925926" customWidth="1"/>
    <col min="4" max="4" width="7.5" customWidth="1"/>
    <col min="5" max="5" width="8" customWidth="1"/>
    <col min="6" max="8" width="9.37962962962963" customWidth="1"/>
    <col min="9" max="9" width="5.62962962962963" style="25" customWidth="1"/>
    <col min="10" max="12" width="5.62962962962963" customWidth="1"/>
    <col min="13" max="13" width="4.87962962962963" customWidth="1"/>
    <col min="14" max="14" width="6.75" customWidth="1"/>
    <col min="15" max="15" width="9.37962962962963" customWidth="1"/>
    <col min="16" max="16" width="8.87962962962963" customWidth="1"/>
    <col min="17" max="17" width="9.37962962962963" customWidth="1"/>
    <col min="18" max="18" width="8.62962962962963" style="26" customWidth="1"/>
    <col min="19" max="19" width="7" customWidth="1"/>
    <col min="20" max="20" width="9.37962962962963" customWidth="1"/>
  </cols>
  <sheetData>
    <row r="1" customHeight="1" spans="1:20">
      <c r="A1" s="27" t="s">
        <v>0</v>
      </c>
      <c r="B1" s="27" t="s">
        <v>34</v>
      </c>
      <c r="C1" s="28" t="s">
        <v>73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</row>
    <row r="2" customHeight="1" spans="1:20">
      <c r="A2" s="29"/>
      <c r="B2" s="29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</row>
    <row r="3" customHeight="1" spans="1:20">
      <c r="A3" s="30" t="s">
        <v>3</v>
      </c>
      <c r="B3" s="30" t="s">
        <v>74</v>
      </c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31" t="s">
        <v>36</v>
      </c>
      <c r="J3" s="31" t="s">
        <v>37</v>
      </c>
      <c r="K3" s="31" t="s">
        <v>38</v>
      </c>
      <c r="L3" s="31" t="s">
        <v>39</v>
      </c>
      <c r="M3" s="31" t="s">
        <v>40</v>
      </c>
      <c r="N3" s="31" t="s">
        <v>41</v>
      </c>
      <c r="O3" s="31" t="s">
        <v>42</v>
      </c>
      <c r="P3" s="31" t="s">
        <v>43</v>
      </c>
      <c r="Q3" s="31" t="s">
        <v>44</v>
      </c>
      <c r="R3" s="38" t="s">
        <v>45</v>
      </c>
      <c r="S3" s="31" t="s">
        <v>46</v>
      </c>
      <c r="T3" s="31" t="s">
        <v>47</v>
      </c>
    </row>
    <row r="4" customHeight="1" spans="1:20">
      <c r="A4" s="32" t="s">
        <v>32</v>
      </c>
      <c r="B4" s="32" t="s">
        <v>75</v>
      </c>
      <c r="C4" s="33">
        <v>0</v>
      </c>
      <c r="D4" s="33">
        <v>0</v>
      </c>
      <c r="E4" s="33">
        <v>0</v>
      </c>
      <c r="F4" s="34" t="e">
        <v>#DIV/0!</v>
      </c>
      <c r="G4" s="35" t="e">
        <v>#DIV/0!</v>
      </c>
      <c r="H4" s="35" t="e">
        <v>#DIV/0!</v>
      </c>
      <c r="I4" s="33">
        <v>0</v>
      </c>
      <c r="J4" s="30">
        <v>0</v>
      </c>
      <c r="K4" s="33">
        <v>0</v>
      </c>
      <c r="L4" s="33">
        <v>0</v>
      </c>
      <c r="M4" s="33">
        <v>0</v>
      </c>
      <c r="N4" s="33">
        <v>0</v>
      </c>
      <c r="O4" s="37" t="e">
        <v>#DIV/0!</v>
      </c>
      <c r="P4" s="30">
        <v>0</v>
      </c>
      <c r="Q4" s="33">
        <v>0</v>
      </c>
      <c r="R4" s="39" t="e">
        <v>#DIV/0!</v>
      </c>
      <c r="S4" s="33">
        <v>0</v>
      </c>
      <c r="T4" s="39" t="e">
        <v>#DIV/0!</v>
      </c>
    </row>
    <row r="5" customHeight="1" spans="1:20">
      <c r="A5" s="32" t="s">
        <v>55</v>
      </c>
      <c r="B5" s="36"/>
      <c r="C5" s="33">
        <v>0</v>
      </c>
      <c r="D5" s="33">
        <v>0</v>
      </c>
      <c r="E5" s="33">
        <v>0</v>
      </c>
      <c r="F5" s="34" t="e">
        <v>#DIV/0!</v>
      </c>
      <c r="G5" s="35" t="e">
        <v>#DIV/0!</v>
      </c>
      <c r="H5" s="35" t="e">
        <v>#DIV/0!</v>
      </c>
      <c r="I5" s="33">
        <v>0</v>
      </c>
      <c r="J5" s="30">
        <v>0</v>
      </c>
      <c r="K5" s="33">
        <v>0</v>
      </c>
      <c r="L5" s="33">
        <v>0</v>
      </c>
      <c r="M5" s="33">
        <v>0</v>
      </c>
      <c r="N5" s="33">
        <v>0</v>
      </c>
      <c r="O5" s="37" t="e">
        <v>#DIV/0!</v>
      </c>
      <c r="P5" s="30">
        <v>0</v>
      </c>
      <c r="Q5" s="33">
        <v>0</v>
      </c>
      <c r="R5" s="39" t="e">
        <v>#DIV/0!</v>
      </c>
      <c r="S5" s="33">
        <v>0</v>
      </c>
      <c r="T5" s="39" t="e">
        <v>#DIV/0!</v>
      </c>
    </row>
    <row r="6" customHeight="1" spans="1:20">
      <c r="A6" s="32" t="s">
        <v>31</v>
      </c>
      <c r="B6" s="32" t="s">
        <v>76</v>
      </c>
      <c r="C6" s="33">
        <v>503.3</v>
      </c>
      <c r="D6" s="33">
        <v>25663</v>
      </c>
      <c r="E6" s="33">
        <v>1348</v>
      </c>
      <c r="F6" s="34">
        <v>0.0525269843743912</v>
      </c>
      <c r="G6" s="35">
        <v>0.373367952522255</v>
      </c>
      <c r="H6" s="35">
        <v>19.6118926080349</v>
      </c>
      <c r="I6" s="33">
        <v>5</v>
      </c>
      <c r="J6" s="30">
        <v>2</v>
      </c>
      <c r="K6" s="33">
        <v>0</v>
      </c>
      <c r="L6" s="33">
        <v>2</v>
      </c>
      <c r="M6" s="33">
        <v>0</v>
      </c>
      <c r="N6" s="33">
        <v>9</v>
      </c>
      <c r="O6" s="37">
        <v>55.9222222222222</v>
      </c>
      <c r="P6" s="30">
        <v>6</v>
      </c>
      <c r="Q6" s="33">
        <v>11</v>
      </c>
      <c r="R6" s="39">
        <v>83.8833333333333</v>
      </c>
      <c r="S6" s="33">
        <v>2</v>
      </c>
      <c r="T6" s="39">
        <v>251.65</v>
      </c>
    </row>
    <row r="7" customHeight="1" spans="1:20">
      <c r="A7" s="36"/>
      <c r="B7" s="32" t="s">
        <v>75</v>
      </c>
      <c r="C7" s="33">
        <v>1141.36</v>
      </c>
      <c r="D7" s="33">
        <v>51817</v>
      </c>
      <c r="E7" s="33">
        <v>3764</v>
      </c>
      <c r="F7" s="34">
        <v>0.0726402531987572</v>
      </c>
      <c r="G7" s="35">
        <v>0.303230605738576</v>
      </c>
      <c r="H7" s="35">
        <v>22.0267479784627</v>
      </c>
      <c r="I7" s="33">
        <v>22</v>
      </c>
      <c r="J7" s="30">
        <v>3</v>
      </c>
      <c r="K7" s="33">
        <v>7</v>
      </c>
      <c r="L7" s="33">
        <v>5</v>
      </c>
      <c r="M7" s="33">
        <v>0</v>
      </c>
      <c r="N7" s="33">
        <v>37</v>
      </c>
      <c r="O7" s="37">
        <v>30.8475675675676</v>
      </c>
      <c r="P7" s="30">
        <v>24</v>
      </c>
      <c r="Q7" s="33">
        <v>40</v>
      </c>
      <c r="R7" s="39">
        <v>47.5566666666667</v>
      </c>
      <c r="S7" s="33">
        <v>6</v>
      </c>
      <c r="T7" s="39">
        <v>190.226666666667</v>
      </c>
    </row>
    <row r="8" customHeight="1" spans="1:20">
      <c r="A8" s="32" t="s">
        <v>56</v>
      </c>
      <c r="B8" s="36"/>
      <c r="C8" s="33">
        <v>1644.66</v>
      </c>
      <c r="D8" s="33">
        <v>77480</v>
      </c>
      <c r="E8" s="33">
        <v>5112</v>
      </c>
      <c r="F8" s="34">
        <v>0.0659783169850284</v>
      </c>
      <c r="G8" s="35">
        <v>0.321725352112676</v>
      </c>
      <c r="H8" s="35">
        <v>21.22689726381</v>
      </c>
      <c r="I8" s="33">
        <v>27</v>
      </c>
      <c r="J8" s="30">
        <v>5</v>
      </c>
      <c r="K8" s="33">
        <v>7</v>
      </c>
      <c r="L8" s="33">
        <v>7</v>
      </c>
      <c r="M8" s="33">
        <v>0</v>
      </c>
      <c r="N8" s="33">
        <v>46</v>
      </c>
      <c r="O8" s="37">
        <v>35.7534782608696</v>
      </c>
      <c r="P8" s="30">
        <v>30</v>
      </c>
      <c r="Q8" s="33">
        <v>51</v>
      </c>
      <c r="R8" s="39">
        <v>54.822</v>
      </c>
      <c r="S8" s="33">
        <v>8</v>
      </c>
      <c r="T8" s="39">
        <v>205.5825</v>
      </c>
    </row>
    <row r="9" customHeight="1" spans="1:20">
      <c r="A9" s="32" t="s">
        <v>30</v>
      </c>
      <c r="B9" s="32" t="s">
        <v>76</v>
      </c>
      <c r="C9" s="33">
        <v>682.92</v>
      </c>
      <c r="D9" s="33">
        <v>37237</v>
      </c>
      <c r="E9" s="33">
        <v>1781</v>
      </c>
      <c r="F9" s="34">
        <v>0.0478287724575019</v>
      </c>
      <c r="G9" s="35">
        <v>0.383447501403706</v>
      </c>
      <c r="H9" s="35">
        <v>18.3398232940355</v>
      </c>
      <c r="I9" s="33">
        <v>11</v>
      </c>
      <c r="J9" s="30">
        <v>2</v>
      </c>
      <c r="K9" s="33">
        <v>2</v>
      </c>
      <c r="L9" s="33">
        <v>0</v>
      </c>
      <c r="M9" s="33">
        <v>0</v>
      </c>
      <c r="N9" s="33">
        <v>15</v>
      </c>
      <c r="O9" s="37">
        <v>45.528</v>
      </c>
      <c r="P9" s="30">
        <v>6</v>
      </c>
      <c r="Q9" s="33">
        <v>6</v>
      </c>
      <c r="R9" s="39">
        <v>113.82</v>
      </c>
      <c r="S9" s="33">
        <v>3</v>
      </c>
      <c r="T9" s="39">
        <v>227.64</v>
      </c>
    </row>
    <row r="10" customHeight="1" spans="1:20">
      <c r="A10" s="36"/>
      <c r="B10" s="32" t="s">
        <v>75</v>
      </c>
      <c r="C10" s="33">
        <v>990.49</v>
      </c>
      <c r="D10" s="33">
        <v>49620</v>
      </c>
      <c r="E10" s="33">
        <v>3430</v>
      </c>
      <c r="F10" s="34">
        <v>0.0691253526803708</v>
      </c>
      <c r="G10" s="35">
        <v>0.288772594752187</v>
      </c>
      <c r="H10" s="35">
        <v>19.9615074566707</v>
      </c>
      <c r="I10" s="33">
        <v>14</v>
      </c>
      <c r="J10" s="30">
        <v>4</v>
      </c>
      <c r="K10" s="33">
        <v>4</v>
      </c>
      <c r="L10" s="33">
        <v>1</v>
      </c>
      <c r="M10" s="33">
        <v>0</v>
      </c>
      <c r="N10" s="33">
        <v>23</v>
      </c>
      <c r="O10" s="37">
        <v>43.0647826086957</v>
      </c>
      <c r="P10" s="30">
        <v>18</v>
      </c>
      <c r="Q10" s="33">
        <v>51</v>
      </c>
      <c r="R10" s="39">
        <v>55.0272222222222</v>
      </c>
      <c r="S10" s="33">
        <v>4</v>
      </c>
      <c r="T10" s="39">
        <v>247.6225</v>
      </c>
    </row>
    <row r="11" customHeight="1" spans="1:20">
      <c r="A11" s="32" t="s">
        <v>57</v>
      </c>
      <c r="B11" s="36"/>
      <c r="C11" s="33">
        <v>1673.41</v>
      </c>
      <c r="D11" s="33">
        <v>86857</v>
      </c>
      <c r="E11" s="33">
        <v>5211</v>
      </c>
      <c r="F11" s="34">
        <v>0.059995164465731</v>
      </c>
      <c r="G11" s="35">
        <v>0.321130301285742</v>
      </c>
      <c r="H11" s="35">
        <v>19.2662652405678</v>
      </c>
      <c r="I11" s="33">
        <v>25</v>
      </c>
      <c r="J11" s="30">
        <v>6</v>
      </c>
      <c r="K11" s="33">
        <v>6</v>
      </c>
      <c r="L11" s="33">
        <v>1</v>
      </c>
      <c r="M11" s="33">
        <v>0</v>
      </c>
      <c r="N11" s="33">
        <v>38</v>
      </c>
      <c r="O11" s="37">
        <v>44.0371052631579</v>
      </c>
      <c r="P11" s="30">
        <v>24</v>
      </c>
      <c r="Q11" s="33">
        <v>57</v>
      </c>
      <c r="R11" s="39">
        <v>69.7254166666667</v>
      </c>
      <c r="S11" s="33">
        <v>7</v>
      </c>
      <c r="T11" s="39">
        <v>239.058571428571</v>
      </c>
    </row>
    <row r="12" customHeight="1" spans="1:20">
      <c r="A12" s="32" t="s">
        <v>29</v>
      </c>
      <c r="B12" s="32" t="s">
        <v>76</v>
      </c>
      <c r="C12" s="33">
        <v>772.5</v>
      </c>
      <c r="D12" s="33">
        <v>42157</v>
      </c>
      <c r="E12" s="33">
        <v>2274</v>
      </c>
      <c r="F12" s="34">
        <v>0.0539412197262614</v>
      </c>
      <c r="G12" s="35">
        <v>0.339709762532982</v>
      </c>
      <c r="H12" s="35">
        <v>18.3243589439476</v>
      </c>
      <c r="I12" s="33">
        <v>8</v>
      </c>
      <c r="J12" s="30">
        <v>3</v>
      </c>
      <c r="K12" s="33">
        <v>3</v>
      </c>
      <c r="L12" s="33">
        <v>1</v>
      </c>
      <c r="M12" s="33">
        <v>0</v>
      </c>
      <c r="N12" s="33">
        <v>15</v>
      </c>
      <c r="O12" s="37">
        <v>51.5</v>
      </c>
      <c r="P12" s="30">
        <v>9</v>
      </c>
      <c r="Q12" s="33">
        <v>12</v>
      </c>
      <c r="R12" s="39">
        <v>85.8333333333333</v>
      </c>
      <c r="S12" s="33">
        <v>2</v>
      </c>
      <c r="T12" s="39">
        <v>386.25</v>
      </c>
    </row>
    <row r="13" customHeight="1" spans="1:20">
      <c r="A13" s="36"/>
      <c r="B13" s="32" t="s">
        <v>75</v>
      </c>
      <c r="C13" s="33">
        <v>1016.27</v>
      </c>
      <c r="D13" s="33">
        <v>52610</v>
      </c>
      <c r="E13" s="33">
        <v>3254</v>
      </c>
      <c r="F13" s="34">
        <v>0.0618513590572135</v>
      </c>
      <c r="G13" s="35">
        <v>0.312314074984634</v>
      </c>
      <c r="H13" s="35">
        <v>19.3170499904961</v>
      </c>
      <c r="I13" s="33">
        <v>18</v>
      </c>
      <c r="J13" s="30">
        <v>2</v>
      </c>
      <c r="K13" s="33">
        <v>1</v>
      </c>
      <c r="L13" s="33">
        <v>4</v>
      </c>
      <c r="M13" s="33">
        <v>1</v>
      </c>
      <c r="N13" s="33">
        <v>26</v>
      </c>
      <c r="O13" s="37">
        <v>39.0873076923077</v>
      </c>
      <c r="P13" s="30">
        <v>17</v>
      </c>
      <c r="Q13" s="33">
        <v>22</v>
      </c>
      <c r="R13" s="39">
        <v>59.7805882352941</v>
      </c>
      <c r="S13" s="33">
        <v>3</v>
      </c>
      <c r="T13" s="39">
        <v>338.756666666667</v>
      </c>
    </row>
    <row r="14" customHeight="1" spans="1:20">
      <c r="A14" s="32" t="s">
        <v>58</v>
      </c>
      <c r="B14" s="36"/>
      <c r="C14" s="33">
        <v>1788.77</v>
      </c>
      <c r="D14" s="33">
        <v>94767</v>
      </c>
      <c r="E14" s="33">
        <v>5528</v>
      </c>
      <c r="F14" s="34">
        <v>0.0583325419186004</v>
      </c>
      <c r="G14" s="35">
        <v>0.323583574529667</v>
      </c>
      <c r="H14" s="35">
        <v>18.8754524254224</v>
      </c>
      <c r="I14" s="33">
        <v>26</v>
      </c>
      <c r="J14" s="30">
        <v>5</v>
      </c>
      <c r="K14" s="33">
        <v>4</v>
      </c>
      <c r="L14" s="33">
        <v>5</v>
      </c>
      <c r="M14" s="33">
        <v>1</v>
      </c>
      <c r="N14" s="33">
        <v>41</v>
      </c>
      <c r="O14" s="37">
        <v>43.6285365853659</v>
      </c>
      <c r="P14" s="30">
        <v>26</v>
      </c>
      <c r="Q14" s="33">
        <v>34</v>
      </c>
      <c r="R14" s="39">
        <v>68.7988461538462</v>
      </c>
      <c r="S14" s="33">
        <v>5</v>
      </c>
      <c r="T14" s="39">
        <v>357.754</v>
      </c>
    </row>
    <row r="15" customHeight="1" spans="1:20">
      <c r="A15" s="32" t="s">
        <v>28</v>
      </c>
      <c r="B15" s="32" t="s">
        <v>76</v>
      </c>
      <c r="C15" s="33">
        <v>742.11</v>
      </c>
      <c r="D15" s="33">
        <v>45762</v>
      </c>
      <c r="E15" s="33">
        <v>2436</v>
      </c>
      <c r="F15" s="34">
        <v>0.0532319391634981</v>
      </c>
      <c r="G15" s="35">
        <v>0.304642857142857</v>
      </c>
      <c r="H15" s="35">
        <v>16.2167300380228</v>
      </c>
      <c r="I15" s="33">
        <v>14</v>
      </c>
      <c r="J15" s="30">
        <v>2</v>
      </c>
      <c r="K15" s="33">
        <v>3</v>
      </c>
      <c r="L15" s="33">
        <v>0</v>
      </c>
      <c r="M15" s="33">
        <v>1</v>
      </c>
      <c r="N15" s="33">
        <v>20</v>
      </c>
      <c r="O15" s="37">
        <v>37.1055</v>
      </c>
      <c r="P15" s="30">
        <v>7</v>
      </c>
      <c r="Q15" s="33">
        <v>7</v>
      </c>
      <c r="R15" s="39">
        <v>106.015714285714</v>
      </c>
      <c r="S15" s="33">
        <v>1</v>
      </c>
      <c r="T15" s="39">
        <v>742.11</v>
      </c>
    </row>
    <row r="16" customHeight="1" spans="1:20">
      <c r="A16" s="36"/>
      <c r="B16" s="32" t="s">
        <v>75</v>
      </c>
      <c r="C16" s="33">
        <v>1093.85</v>
      </c>
      <c r="D16" s="33">
        <v>54529</v>
      </c>
      <c r="E16" s="33">
        <v>3570</v>
      </c>
      <c r="F16" s="34">
        <v>0.0654697500412625</v>
      </c>
      <c r="G16" s="35">
        <v>0.30640056022409</v>
      </c>
      <c r="H16" s="35">
        <v>20.0599680903739</v>
      </c>
      <c r="I16" s="33">
        <v>13</v>
      </c>
      <c r="J16" s="30">
        <v>5</v>
      </c>
      <c r="K16" s="33">
        <v>3</v>
      </c>
      <c r="L16" s="33">
        <v>4</v>
      </c>
      <c r="M16" s="33">
        <v>3</v>
      </c>
      <c r="N16" s="33">
        <v>28</v>
      </c>
      <c r="O16" s="37">
        <v>39.0660714285714</v>
      </c>
      <c r="P16" s="30">
        <v>15</v>
      </c>
      <c r="Q16" s="33">
        <v>15</v>
      </c>
      <c r="R16" s="39">
        <v>72.9233333333333</v>
      </c>
      <c r="S16" s="33">
        <v>2</v>
      </c>
      <c r="T16" s="39">
        <v>546.925</v>
      </c>
    </row>
    <row r="17" customHeight="1" spans="1:20">
      <c r="A17" s="32" t="s">
        <v>59</v>
      </c>
      <c r="B17" s="36"/>
      <c r="C17" s="33">
        <v>1835.96</v>
      </c>
      <c r="D17" s="33">
        <v>100291</v>
      </c>
      <c r="E17" s="33">
        <v>6006</v>
      </c>
      <c r="F17" s="34">
        <v>0.0598857325183715</v>
      </c>
      <c r="G17" s="35">
        <v>0.305687645687646</v>
      </c>
      <c r="H17" s="35">
        <v>18.3063285838211</v>
      </c>
      <c r="I17" s="33">
        <v>27</v>
      </c>
      <c r="J17" s="30">
        <v>7</v>
      </c>
      <c r="K17" s="33">
        <v>6</v>
      </c>
      <c r="L17" s="33">
        <v>4</v>
      </c>
      <c r="M17" s="33">
        <v>4</v>
      </c>
      <c r="N17" s="33">
        <v>48</v>
      </c>
      <c r="O17" s="37">
        <v>38.2491666666667</v>
      </c>
      <c r="P17" s="30">
        <v>22</v>
      </c>
      <c r="Q17" s="33">
        <v>22</v>
      </c>
      <c r="R17" s="39">
        <v>83.4527272727273</v>
      </c>
      <c r="S17" s="33">
        <v>3</v>
      </c>
      <c r="T17" s="39">
        <v>611.986666666667</v>
      </c>
    </row>
    <row r="18" customHeight="1" spans="1:20">
      <c r="A18" s="32" t="s">
        <v>27</v>
      </c>
      <c r="B18" s="32" t="s">
        <v>76</v>
      </c>
      <c r="C18" s="33">
        <v>700.91</v>
      </c>
      <c r="D18" s="33">
        <v>40270</v>
      </c>
      <c r="E18" s="33">
        <v>2320</v>
      </c>
      <c r="F18" s="34">
        <v>0.0576111249068786</v>
      </c>
      <c r="G18" s="35">
        <v>0.302116379310345</v>
      </c>
      <c r="H18" s="35">
        <v>17.4052644648622</v>
      </c>
      <c r="I18" s="33">
        <v>4</v>
      </c>
      <c r="J18" s="30">
        <v>4</v>
      </c>
      <c r="K18" s="33">
        <v>0</v>
      </c>
      <c r="L18" s="33">
        <v>1</v>
      </c>
      <c r="M18" s="33">
        <v>0</v>
      </c>
      <c r="N18" s="33">
        <v>9</v>
      </c>
      <c r="O18" s="37">
        <v>77.8788888888889</v>
      </c>
      <c r="P18" s="30">
        <v>12</v>
      </c>
      <c r="Q18" s="33">
        <v>18</v>
      </c>
      <c r="R18" s="39">
        <v>58.4091666666667</v>
      </c>
      <c r="S18" s="33">
        <v>5</v>
      </c>
      <c r="T18" s="39">
        <v>140.182</v>
      </c>
    </row>
    <row r="19" customHeight="1" spans="1:20">
      <c r="A19" s="36"/>
      <c r="B19" s="32" t="s">
        <v>75</v>
      </c>
      <c r="C19" s="33">
        <v>1048.03</v>
      </c>
      <c r="D19" s="33">
        <v>45355</v>
      </c>
      <c r="E19" s="33">
        <v>3330</v>
      </c>
      <c r="F19" s="34">
        <v>0.0734207915334583</v>
      </c>
      <c r="G19" s="35">
        <v>0.314723723723724</v>
      </c>
      <c r="H19" s="35">
        <v>23.1072649101532</v>
      </c>
      <c r="I19" s="33">
        <v>14</v>
      </c>
      <c r="J19" s="30">
        <v>4</v>
      </c>
      <c r="K19" s="33">
        <v>3</v>
      </c>
      <c r="L19" s="33">
        <v>4</v>
      </c>
      <c r="M19" s="33">
        <v>2</v>
      </c>
      <c r="N19" s="33">
        <v>27</v>
      </c>
      <c r="O19" s="37">
        <v>38.8159259259259</v>
      </c>
      <c r="P19" s="30">
        <v>18</v>
      </c>
      <c r="Q19" s="33">
        <v>26</v>
      </c>
      <c r="R19" s="39">
        <v>58.2238888888889</v>
      </c>
      <c r="S19" s="33">
        <v>4</v>
      </c>
      <c r="T19" s="39">
        <v>262.0075</v>
      </c>
    </row>
    <row r="20" customHeight="1" spans="1:20">
      <c r="A20" s="32" t="s">
        <v>60</v>
      </c>
      <c r="B20" s="36"/>
      <c r="C20" s="33">
        <v>1748.94</v>
      </c>
      <c r="D20" s="33">
        <v>85625</v>
      </c>
      <c r="E20" s="33">
        <v>5650</v>
      </c>
      <c r="F20" s="34">
        <v>0.065985401459854</v>
      </c>
      <c r="G20" s="35">
        <v>0.309546902654867</v>
      </c>
      <c r="H20" s="35">
        <v>20.4255766423358</v>
      </c>
      <c r="I20" s="33">
        <v>18</v>
      </c>
      <c r="J20" s="30">
        <v>8</v>
      </c>
      <c r="K20" s="33">
        <v>3</v>
      </c>
      <c r="L20" s="33">
        <v>5</v>
      </c>
      <c r="M20" s="33">
        <v>2</v>
      </c>
      <c r="N20" s="33">
        <v>36</v>
      </c>
      <c r="O20" s="37">
        <v>48.5816666666667</v>
      </c>
      <c r="P20" s="30">
        <v>30</v>
      </c>
      <c r="Q20" s="33">
        <v>44</v>
      </c>
      <c r="R20" s="39">
        <v>58.298</v>
      </c>
      <c r="S20" s="33">
        <v>9</v>
      </c>
      <c r="T20" s="39">
        <v>194.326666666667</v>
      </c>
    </row>
    <row r="21" customHeight="1" spans="1:20">
      <c r="A21" s="32" t="s">
        <v>26</v>
      </c>
      <c r="B21" s="32" t="s">
        <v>76</v>
      </c>
      <c r="C21" s="33">
        <v>746.24</v>
      </c>
      <c r="D21" s="33">
        <v>37009</v>
      </c>
      <c r="E21" s="33">
        <v>1924</v>
      </c>
      <c r="F21" s="34">
        <v>0.0519873544273015</v>
      </c>
      <c r="G21" s="35">
        <v>0.387858627858628</v>
      </c>
      <c r="H21" s="35">
        <v>20.1637439541733</v>
      </c>
      <c r="I21" s="33">
        <v>5</v>
      </c>
      <c r="J21" s="30">
        <v>3</v>
      </c>
      <c r="K21" s="33">
        <v>2</v>
      </c>
      <c r="L21" s="33">
        <v>1</v>
      </c>
      <c r="M21" s="33">
        <v>1</v>
      </c>
      <c r="N21" s="33">
        <v>12</v>
      </c>
      <c r="O21" s="37">
        <v>62.1866666666667</v>
      </c>
      <c r="P21" s="30">
        <v>12</v>
      </c>
      <c r="Q21" s="33">
        <v>20</v>
      </c>
      <c r="R21" s="39">
        <v>62.1866666666667</v>
      </c>
      <c r="S21" s="33">
        <v>2</v>
      </c>
      <c r="T21" s="39">
        <v>373.12</v>
      </c>
    </row>
    <row r="22" customHeight="1" spans="1:20">
      <c r="A22" s="36"/>
      <c r="B22" s="32" t="s">
        <v>75</v>
      </c>
      <c r="C22" s="33">
        <v>1097.61</v>
      </c>
      <c r="D22" s="33">
        <v>41728</v>
      </c>
      <c r="E22" s="33">
        <v>2827</v>
      </c>
      <c r="F22" s="34">
        <v>0.0677482745398773</v>
      </c>
      <c r="G22" s="35">
        <v>0.388259639193491</v>
      </c>
      <c r="H22" s="35">
        <v>26.3039206288344</v>
      </c>
      <c r="I22" s="33">
        <v>15</v>
      </c>
      <c r="J22" s="30">
        <v>4</v>
      </c>
      <c r="K22" s="33">
        <v>4</v>
      </c>
      <c r="L22" s="33">
        <v>5</v>
      </c>
      <c r="M22" s="33">
        <v>1</v>
      </c>
      <c r="N22" s="33">
        <v>29</v>
      </c>
      <c r="O22" s="37">
        <v>37.8486206896552</v>
      </c>
      <c r="P22" s="30">
        <v>11</v>
      </c>
      <c r="Q22" s="33">
        <v>12</v>
      </c>
      <c r="R22" s="39">
        <v>99.7827272727273</v>
      </c>
      <c r="S22" s="33">
        <v>2</v>
      </c>
      <c r="T22" s="39">
        <v>548.805</v>
      </c>
    </row>
    <row r="23" customHeight="1" spans="1:20">
      <c r="A23" s="32" t="s">
        <v>61</v>
      </c>
      <c r="B23" s="36"/>
      <c r="C23" s="33">
        <v>1843.85</v>
      </c>
      <c r="D23" s="33">
        <v>78737</v>
      </c>
      <c r="E23" s="33">
        <v>4751</v>
      </c>
      <c r="F23" s="34">
        <v>0.0603401196387975</v>
      </c>
      <c r="G23" s="35">
        <v>0.38809724268575</v>
      </c>
      <c r="H23" s="35">
        <v>23.4178340551456</v>
      </c>
      <c r="I23" s="33">
        <v>20</v>
      </c>
      <c r="J23" s="30">
        <v>7</v>
      </c>
      <c r="K23" s="33">
        <v>6</v>
      </c>
      <c r="L23" s="33">
        <v>6</v>
      </c>
      <c r="M23" s="33">
        <v>2</v>
      </c>
      <c r="N23" s="33">
        <v>41</v>
      </c>
      <c r="O23" s="37">
        <v>44.9719512195122</v>
      </c>
      <c r="P23" s="30">
        <v>23</v>
      </c>
      <c r="Q23" s="33">
        <v>32</v>
      </c>
      <c r="R23" s="39">
        <v>80.1673913043478</v>
      </c>
      <c r="S23" s="33">
        <v>4</v>
      </c>
      <c r="T23" s="39">
        <v>460.9625</v>
      </c>
    </row>
    <row r="24" customHeight="1" spans="1:20">
      <c r="A24" s="32" t="s">
        <v>25</v>
      </c>
      <c r="B24" s="32" t="s">
        <v>76</v>
      </c>
      <c r="C24" s="33">
        <v>0</v>
      </c>
      <c r="D24" s="33">
        <v>0</v>
      </c>
      <c r="E24" s="33">
        <v>0</v>
      </c>
      <c r="F24" s="34" t="e">
        <v>#DIV/0!</v>
      </c>
      <c r="G24" s="35" t="e">
        <v>#DIV/0!</v>
      </c>
      <c r="H24" s="35" t="e">
        <v>#DIV/0!</v>
      </c>
      <c r="I24" s="33">
        <v>0</v>
      </c>
      <c r="J24" s="30">
        <v>0</v>
      </c>
      <c r="K24" s="33">
        <v>0</v>
      </c>
      <c r="L24" s="33">
        <v>0</v>
      </c>
      <c r="M24" s="33">
        <v>0</v>
      </c>
      <c r="N24" s="33">
        <v>0</v>
      </c>
      <c r="O24" s="37" t="e">
        <v>#DIV/0!</v>
      </c>
      <c r="P24" s="30">
        <v>1</v>
      </c>
      <c r="Q24" s="33">
        <v>1</v>
      </c>
      <c r="R24" s="39">
        <v>0</v>
      </c>
      <c r="S24" s="33">
        <v>0</v>
      </c>
      <c r="T24" s="39" t="e">
        <v>#DIV/0!</v>
      </c>
    </row>
    <row r="25" customHeight="1" spans="1:20">
      <c r="A25" s="32" t="s">
        <v>62</v>
      </c>
      <c r="B25" s="36"/>
      <c r="C25" s="33">
        <v>0</v>
      </c>
      <c r="D25" s="33">
        <v>0</v>
      </c>
      <c r="E25" s="33">
        <v>0</v>
      </c>
      <c r="F25" s="34" t="e">
        <v>#DIV/0!</v>
      </c>
      <c r="G25" s="35" t="e">
        <v>#DIV/0!</v>
      </c>
      <c r="H25" s="35" t="e">
        <v>#DIV/0!</v>
      </c>
      <c r="I25" s="33">
        <v>0</v>
      </c>
      <c r="J25" s="30">
        <v>0</v>
      </c>
      <c r="K25" s="33">
        <v>0</v>
      </c>
      <c r="L25" s="33">
        <v>0</v>
      </c>
      <c r="M25" s="33">
        <v>0</v>
      </c>
      <c r="N25" s="33">
        <v>0</v>
      </c>
      <c r="O25" s="37" t="e">
        <v>#DIV/0!</v>
      </c>
      <c r="P25" s="30">
        <v>1</v>
      </c>
      <c r="Q25" s="33">
        <v>1</v>
      </c>
      <c r="R25" s="39">
        <v>0</v>
      </c>
      <c r="S25" s="33">
        <v>0</v>
      </c>
      <c r="T25" s="39" t="e">
        <v>#DIV/0!</v>
      </c>
    </row>
    <row r="26" customHeight="1" spans="1:20">
      <c r="A26" s="32" t="s">
        <v>24</v>
      </c>
      <c r="B26" s="32" t="s">
        <v>76</v>
      </c>
      <c r="C26" s="33">
        <v>816.47</v>
      </c>
      <c r="D26" s="33">
        <v>31920</v>
      </c>
      <c r="E26" s="33">
        <v>1915</v>
      </c>
      <c r="F26" s="34">
        <v>0.0599937343358396</v>
      </c>
      <c r="G26" s="35">
        <v>0.426355091383812</v>
      </c>
      <c r="H26" s="35">
        <v>25.578634085213</v>
      </c>
      <c r="I26" s="33">
        <v>10</v>
      </c>
      <c r="J26" s="30">
        <v>1</v>
      </c>
      <c r="K26" s="33">
        <v>1</v>
      </c>
      <c r="L26" s="33">
        <v>1</v>
      </c>
      <c r="M26" s="33">
        <v>0</v>
      </c>
      <c r="N26" s="33">
        <v>13</v>
      </c>
      <c r="O26" s="37">
        <v>62.8053846153846</v>
      </c>
      <c r="P26" s="30">
        <v>14</v>
      </c>
      <c r="Q26" s="33">
        <v>20</v>
      </c>
      <c r="R26" s="39">
        <v>58.3192857142857</v>
      </c>
      <c r="S26" s="33">
        <v>3</v>
      </c>
      <c r="T26" s="39">
        <v>272.156666666667</v>
      </c>
    </row>
    <row r="27" customHeight="1" spans="1:20">
      <c r="A27" s="36"/>
      <c r="B27" s="32" t="s">
        <v>75</v>
      </c>
      <c r="C27" s="33">
        <v>1087.85</v>
      </c>
      <c r="D27" s="33">
        <v>38965</v>
      </c>
      <c r="E27" s="33">
        <v>2802</v>
      </c>
      <c r="F27" s="34">
        <v>0.0719106890799435</v>
      </c>
      <c r="G27" s="35">
        <v>0.388240542469665</v>
      </c>
      <c r="H27" s="35">
        <v>27.9186449377647</v>
      </c>
      <c r="I27" s="33">
        <v>16</v>
      </c>
      <c r="J27" s="30">
        <v>4</v>
      </c>
      <c r="K27" s="33">
        <v>4</v>
      </c>
      <c r="L27" s="33">
        <v>2</v>
      </c>
      <c r="M27" s="33">
        <v>3</v>
      </c>
      <c r="N27" s="33">
        <v>29</v>
      </c>
      <c r="O27" s="37">
        <v>37.5120689655172</v>
      </c>
      <c r="P27" s="30">
        <v>17</v>
      </c>
      <c r="Q27" s="33">
        <v>19</v>
      </c>
      <c r="R27" s="39">
        <v>63.9911764705882</v>
      </c>
      <c r="S27" s="33">
        <v>1</v>
      </c>
      <c r="T27" s="39">
        <v>1087.85</v>
      </c>
    </row>
    <row r="28" customHeight="1" spans="1:20">
      <c r="A28" s="32" t="s">
        <v>63</v>
      </c>
      <c r="B28" s="36"/>
      <c r="C28" s="33">
        <v>1904.32</v>
      </c>
      <c r="D28" s="33">
        <v>70885</v>
      </c>
      <c r="E28" s="33">
        <v>4717</v>
      </c>
      <c r="F28" s="34">
        <v>0.0665444029061155</v>
      </c>
      <c r="G28" s="35">
        <v>0.403714225143099</v>
      </c>
      <c r="H28" s="35">
        <v>26.8649220568527</v>
      </c>
      <c r="I28" s="33">
        <v>26</v>
      </c>
      <c r="J28" s="30">
        <v>5</v>
      </c>
      <c r="K28" s="33">
        <v>5</v>
      </c>
      <c r="L28" s="33">
        <v>3</v>
      </c>
      <c r="M28" s="33">
        <v>3</v>
      </c>
      <c r="N28" s="33">
        <v>42</v>
      </c>
      <c r="O28" s="37">
        <v>45.3409523809524</v>
      </c>
      <c r="P28" s="30">
        <v>31</v>
      </c>
      <c r="Q28" s="33">
        <v>39</v>
      </c>
      <c r="R28" s="39">
        <v>61.4296774193548</v>
      </c>
      <c r="S28" s="33">
        <v>4</v>
      </c>
      <c r="T28" s="39">
        <v>476.08</v>
      </c>
    </row>
    <row r="29" customHeight="1" spans="1:20">
      <c r="A29" s="32" t="s">
        <v>23</v>
      </c>
      <c r="B29" s="32" t="s">
        <v>76</v>
      </c>
      <c r="C29" s="33">
        <v>768.05</v>
      </c>
      <c r="D29" s="33">
        <v>31879</v>
      </c>
      <c r="E29" s="33">
        <v>1937</v>
      </c>
      <c r="F29" s="34">
        <v>0.0607610025408576</v>
      </c>
      <c r="G29" s="35">
        <v>0.396515229736706</v>
      </c>
      <c r="H29" s="35">
        <v>24.0926628815208</v>
      </c>
      <c r="I29" s="33">
        <v>3</v>
      </c>
      <c r="J29" s="30">
        <v>2</v>
      </c>
      <c r="K29" s="33">
        <v>0</v>
      </c>
      <c r="L29" s="33">
        <v>1</v>
      </c>
      <c r="M29" s="33">
        <v>0</v>
      </c>
      <c r="N29" s="33">
        <v>6</v>
      </c>
      <c r="O29" s="37">
        <v>128.008333333333</v>
      </c>
      <c r="P29" s="30">
        <v>15</v>
      </c>
      <c r="Q29" s="33">
        <v>22</v>
      </c>
      <c r="R29" s="39">
        <v>51.2033333333333</v>
      </c>
      <c r="S29" s="33">
        <v>3</v>
      </c>
      <c r="T29" s="39">
        <v>256.016666666667</v>
      </c>
    </row>
    <row r="30" customHeight="1" spans="1:20">
      <c r="A30" s="36"/>
      <c r="B30" s="32" t="s">
        <v>75</v>
      </c>
      <c r="C30" s="33">
        <v>1030.46</v>
      </c>
      <c r="D30" s="33">
        <v>34785</v>
      </c>
      <c r="E30" s="33">
        <v>2425</v>
      </c>
      <c r="F30" s="34">
        <v>0.0697139571654449</v>
      </c>
      <c r="G30" s="35">
        <v>0.424931958762887</v>
      </c>
      <c r="H30" s="35">
        <v>29.6236883714245</v>
      </c>
      <c r="I30" s="33">
        <v>16</v>
      </c>
      <c r="J30" s="30">
        <v>4</v>
      </c>
      <c r="K30" s="33">
        <v>5</v>
      </c>
      <c r="L30" s="33">
        <v>9</v>
      </c>
      <c r="M30" s="33">
        <v>1</v>
      </c>
      <c r="N30" s="33">
        <v>35</v>
      </c>
      <c r="O30" s="37">
        <v>29.4417142857143</v>
      </c>
      <c r="P30" s="30">
        <v>22</v>
      </c>
      <c r="Q30" s="33">
        <v>41</v>
      </c>
      <c r="R30" s="39">
        <v>46.8390909090909</v>
      </c>
      <c r="S30" s="33">
        <v>9</v>
      </c>
      <c r="T30" s="39">
        <v>114.495555555556</v>
      </c>
    </row>
    <row r="31" customHeight="1" spans="1:20">
      <c r="A31" s="32" t="s">
        <v>64</v>
      </c>
      <c r="B31" s="36"/>
      <c r="C31" s="33">
        <v>1798.51</v>
      </c>
      <c r="D31" s="33">
        <v>66664</v>
      </c>
      <c r="E31" s="33">
        <v>4362</v>
      </c>
      <c r="F31" s="34">
        <v>0.0654326173046922</v>
      </c>
      <c r="G31" s="35">
        <v>0.41231315910133</v>
      </c>
      <c r="H31" s="35">
        <v>26.978729149166</v>
      </c>
      <c r="I31" s="33">
        <v>19</v>
      </c>
      <c r="J31" s="30">
        <v>6</v>
      </c>
      <c r="K31" s="33">
        <v>5</v>
      </c>
      <c r="L31" s="33">
        <v>10</v>
      </c>
      <c r="M31" s="33">
        <v>1</v>
      </c>
      <c r="N31" s="33">
        <v>41</v>
      </c>
      <c r="O31" s="37">
        <v>43.8660975609756</v>
      </c>
      <c r="P31" s="30">
        <v>37</v>
      </c>
      <c r="Q31" s="33">
        <v>63</v>
      </c>
      <c r="R31" s="39">
        <v>48.6083783783784</v>
      </c>
      <c r="S31" s="33">
        <v>12</v>
      </c>
      <c r="T31" s="39">
        <v>149.875833333333</v>
      </c>
    </row>
    <row r="32" customHeight="1" spans="1:20">
      <c r="A32" s="32" t="s">
        <v>22</v>
      </c>
      <c r="B32" s="32" t="s">
        <v>76</v>
      </c>
      <c r="C32" s="33">
        <v>394.41</v>
      </c>
      <c r="D32" s="33">
        <v>30257</v>
      </c>
      <c r="E32" s="33">
        <v>1791</v>
      </c>
      <c r="F32" s="34">
        <v>0.0591929140364213</v>
      </c>
      <c r="G32" s="35">
        <v>0.220217755443886</v>
      </c>
      <c r="H32" s="35">
        <v>13.0353306672836</v>
      </c>
      <c r="I32" s="33">
        <v>5</v>
      </c>
      <c r="J32" s="30">
        <v>2</v>
      </c>
      <c r="K32" s="33">
        <v>1</v>
      </c>
      <c r="L32" s="33">
        <v>0</v>
      </c>
      <c r="M32" s="33">
        <v>0</v>
      </c>
      <c r="N32" s="33">
        <v>8</v>
      </c>
      <c r="O32" s="37">
        <v>49.30125</v>
      </c>
      <c r="P32" s="30">
        <v>8</v>
      </c>
      <c r="Q32" s="33">
        <v>19</v>
      </c>
      <c r="R32" s="39">
        <v>49.30125</v>
      </c>
      <c r="S32" s="33">
        <v>2</v>
      </c>
      <c r="T32" s="39">
        <v>197.205</v>
      </c>
    </row>
    <row r="33" customHeight="1" spans="1:20">
      <c r="A33" s="36"/>
      <c r="B33" s="32" t="s">
        <v>75</v>
      </c>
      <c r="C33" s="33">
        <v>345.72</v>
      </c>
      <c r="D33" s="33">
        <v>15642</v>
      </c>
      <c r="E33" s="33">
        <v>1075</v>
      </c>
      <c r="F33" s="34">
        <v>0.0687252269530751</v>
      </c>
      <c r="G33" s="35">
        <v>0.3216</v>
      </c>
      <c r="H33" s="35">
        <v>22.1020329881089</v>
      </c>
      <c r="I33" s="33">
        <v>2</v>
      </c>
      <c r="J33" s="30">
        <v>9</v>
      </c>
      <c r="K33" s="33">
        <v>1</v>
      </c>
      <c r="L33" s="33">
        <v>2</v>
      </c>
      <c r="M33" s="33">
        <v>0</v>
      </c>
      <c r="N33" s="33">
        <v>14</v>
      </c>
      <c r="O33" s="37">
        <v>24.6942857142857</v>
      </c>
      <c r="P33" s="30">
        <v>7</v>
      </c>
      <c r="Q33" s="33">
        <v>9</v>
      </c>
      <c r="R33" s="39">
        <v>49.3885714285714</v>
      </c>
      <c r="S33" s="33">
        <v>3</v>
      </c>
      <c r="T33" s="39">
        <v>115.24</v>
      </c>
    </row>
    <row r="34" customHeight="1" spans="1:20">
      <c r="A34" s="32" t="s">
        <v>65</v>
      </c>
      <c r="B34" s="36"/>
      <c r="C34" s="33">
        <v>740.13</v>
      </c>
      <c r="D34" s="33">
        <v>45899</v>
      </c>
      <c r="E34" s="33">
        <v>2866</v>
      </c>
      <c r="F34" s="34">
        <v>0.0624414475260899</v>
      </c>
      <c r="G34" s="35">
        <v>0.25824494068388</v>
      </c>
      <c r="H34" s="35">
        <v>16.1251879125907</v>
      </c>
      <c r="I34" s="33">
        <v>7</v>
      </c>
      <c r="J34" s="30">
        <v>11</v>
      </c>
      <c r="K34" s="33">
        <v>2</v>
      </c>
      <c r="L34" s="33">
        <v>2</v>
      </c>
      <c r="M34" s="33">
        <v>0</v>
      </c>
      <c r="N34" s="33">
        <v>22</v>
      </c>
      <c r="O34" s="37">
        <v>33.6422727272727</v>
      </c>
      <c r="P34" s="30">
        <v>15</v>
      </c>
      <c r="Q34" s="33">
        <v>28</v>
      </c>
      <c r="R34" s="39">
        <v>49.342</v>
      </c>
      <c r="S34" s="33">
        <v>5</v>
      </c>
      <c r="T34" s="39">
        <v>148.026</v>
      </c>
    </row>
    <row r="35" customHeight="1" spans="1:20">
      <c r="A35" s="32" t="s">
        <v>21</v>
      </c>
      <c r="B35" s="32" t="s">
        <v>76</v>
      </c>
      <c r="C35" s="33">
        <v>416.86</v>
      </c>
      <c r="D35" s="33">
        <v>35003</v>
      </c>
      <c r="E35" s="33">
        <v>2468</v>
      </c>
      <c r="F35" s="34">
        <v>0.0705082421506728</v>
      </c>
      <c r="G35" s="35">
        <v>0.168905996758509</v>
      </c>
      <c r="H35" s="35">
        <v>11.9092649201497</v>
      </c>
      <c r="I35" s="33">
        <v>3</v>
      </c>
      <c r="J35" s="30">
        <v>2</v>
      </c>
      <c r="K35" s="33">
        <v>1</v>
      </c>
      <c r="L35" s="33">
        <v>1</v>
      </c>
      <c r="M35" s="33">
        <v>0</v>
      </c>
      <c r="N35" s="33">
        <v>7</v>
      </c>
      <c r="O35" s="37">
        <v>59.5514285714286</v>
      </c>
      <c r="P35" s="30">
        <v>3</v>
      </c>
      <c r="Q35" s="33">
        <v>4</v>
      </c>
      <c r="R35" s="39">
        <v>138.953333333333</v>
      </c>
      <c r="S35" s="33">
        <v>0</v>
      </c>
      <c r="T35" s="39" t="e">
        <v>#DIV/0!</v>
      </c>
    </row>
    <row r="36" customHeight="1" spans="1:20">
      <c r="A36" s="36"/>
      <c r="B36" s="32" t="s">
        <v>75</v>
      </c>
      <c r="C36" s="33">
        <v>194.75</v>
      </c>
      <c r="D36" s="33">
        <v>8754</v>
      </c>
      <c r="E36" s="33">
        <v>677</v>
      </c>
      <c r="F36" s="34">
        <v>0.0773360749371716</v>
      </c>
      <c r="G36" s="35">
        <v>0.287666174298375</v>
      </c>
      <c r="H36" s="35">
        <v>22.2469728124286</v>
      </c>
      <c r="I36" s="33">
        <v>4</v>
      </c>
      <c r="J36" s="30">
        <v>3</v>
      </c>
      <c r="K36" s="33">
        <v>0</v>
      </c>
      <c r="L36" s="33">
        <v>2</v>
      </c>
      <c r="M36" s="33">
        <v>1</v>
      </c>
      <c r="N36" s="33">
        <v>10</v>
      </c>
      <c r="O36" s="37">
        <v>19.475</v>
      </c>
      <c r="P36" s="30">
        <v>8</v>
      </c>
      <c r="Q36" s="33">
        <v>18</v>
      </c>
      <c r="R36" s="39">
        <v>24.34375</v>
      </c>
      <c r="S36" s="33">
        <v>2</v>
      </c>
      <c r="T36" s="39">
        <v>97.375</v>
      </c>
    </row>
    <row r="37" customHeight="1" spans="1:20">
      <c r="A37" s="32" t="s">
        <v>66</v>
      </c>
      <c r="B37" s="36"/>
      <c r="C37" s="33">
        <v>611.61</v>
      </c>
      <c r="D37" s="33">
        <v>43757</v>
      </c>
      <c r="E37" s="33">
        <v>3145</v>
      </c>
      <c r="F37" s="34">
        <v>0.0718742144114085</v>
      </c>
      <c r="G37" s="35">
        <v>0.194470588235294</v>
      </c>
      <c r="H37" s="35">
        <v>13.9774207555363</v>
      </c>
      <c r="I37" s="33">
        <v>7</v>
      </c>
      <c r="J37" s="30">
        <v>5</v>
      </c>
      <c r="K37" s="33">
        <v>1</v>
      </c>
      <c r="L37" s="33">
        <v>3</v>
      </c>
      <c r="M37" s="33">
        <v>1</v>
      </c>
      <c r="N37" s="33">
        <v>17</v>
      </c>
      <c r="O37" s="37">
        <v>35.9770588235294</v>
      </c>
      <c r="P37" s="30">
        <v>11</v>
      </c>
      <c r="Q37" s="33">
        <v>22</v>
      </c>
      <c r="R37" s="39">
        <v>55.6009090909091</v>
      </c>
      <c r="S37" s="33">
        <v>2</v>
      </c>
      <c r="T37" s="39">
        <v>305.805</v>
      </c>
    </row>
    <row r="38" customHeight="1" spans="1:20">
      <c r="A38" s="32" t="s">
        <v>20</v>
      </c>
      <c r="B38" s="32" t="s">
        <v>76</v>
      </c>
      <c r="C38" s="33">
        <v>505.01</v>
      </c>
      <c r="D38" s="33">
        <v>39590</v>
      </c>
      <c r="E38" s="33">
        <v>3003</v>
      </c>
      <c r="F38" s="34">
        <v>0.0758524880020207</v>
      </c>
      <c r="G38" s="35">
        <v>0.168168498168498</v>
      </c>
      <c r="H38" s="35">
        <v>12.7559989896439</v>
      </c>
      <c r="I38" s="33">
        <v>4</v>
      </c>
      <c r="J38" s="30">
        <v>0</v>
      </c>
      <c r="K38" s="33">
        <v>0</v>
      </c>
      <c r="L38" s="33">
        <v>0</v>
      </c>
      <c r="M38" s="33">
        <v>0</v>
      </c>
      <c r="N38" s="33">
        <v>4</v>
      </c>
      <c r="O38" s="37">
        <v>126.2525</v>
      </c>
      <c r="P38" s="30">
        <v>3</v>
      </c>
      <c r="Q38" s="33">
        <v>3</v>
      </c>
      <c r="R38" s="39">
        <v>168.336666666667</v>
      </c>
      <c r="S38" s="33">
        <v>0</v>
      </c>
      <c r="T38" s="39" t="e">
        <v>#DIV/0!</v>
      </c>
    </row>
    <row r="39" customHeight="1" spans="1:20">
      <c r="A39" s="36"/>
      <c r="B39" s="32" t="s">
        <v>75</v>
      </c>
      <c r="C39" s="33">
        <v>266.92</v>
      </c>
      <c r="D39" s="33">
        <v>12446</v>
      </c>
      <c r="E39" s="33">
        <v>939</v>
      </c>
      <c r="F39" s="34">
        <v>0.0754459264020569</v>
      </c>
      <c r="G39" s="35">
        <v>0.284259850905218</v>
      </c>
      <c r="H39" s="35">
        <v>21.4462477904548</v>
      </c>
      <c r="I39" s="33">
        <v>5</v>
      </c>
      <c r="J39" s="30">
        <v>0</v>
      </c>
      <c r="K39" s="33">
        <v>1</v>
      </c>
      <c r="L39" s="33">
        <v>0</v>
      </c>
      <c r="M39" s="33">
        <v>0</v>
      </c>
      <c r="N39" s="33">
        <v>6</v>
      </c>
      <c r="O39" s="37">
        <v>44.4866666666667</v>
      </c>
      <c r="P39" s="30">
        <v>4</v>
      </c>
      <c r="Q39" s="33">
        <v>4</v>
      </c>
      <c r="R39" s="39">
        <v>66.73</v>
      </c>
      <c r="S39" s="33">
        <v>1</v>
      </c>
      <c r="T39" s="39">
        <v>266.92</v>
      </c>
    </row>
    <row r="40" customHeight="1" spans="1:20">
      <c r="A40" s="32" t="s">
        <v>67</v>
      </c>
      <c r="B40" s="36"/>
      <c r="C40" s="33">
        <v>771.93</v>
      </c>
      <c r="D40" s="33">
        <v>52036</v>
      </c>
      <c r="E40" s="33">
        <v>3942</v>
      </c>
      <c r="F40" s="34">
        <v>0.0757552463678991</v>
      </c>
      <c r="G40" s="35">
        <v>0.195821917808219</v>
      </c>
      <c r="H40" s="35">
        <v>14.8345376277961</v>
      </c>
      <c r="I40" s="33">
        <v>9</v>
      </c>
      <c r="J40" s="30">
        <v>0</v>
      </c>
      <c r="K40" s="33">
        <v>1</v>
      </c>
      <c r="L40" s="33">
        <v>0</v>
      </c>
      <c r="M40" s="33">
        <v>0</v>
      </c>
      <c r="N40" s="33">
        <v>10</v>
      </c>
      <c r="O40" s="37">
        <v>77.193</v>
      </c>
      <c r="P40" s="30">
        <v>7</v>
      </c>
      <c r="Q40" s="33">
        <v>7</v>
      </c>
      <c r="R40" s="39">
        <v>110.275714285714</v>
      </c>
      <c r="S40" s="33">
        <v>1</v>
      </c>
      <c r="T40" s="39">
        <v>771.93</v>
      </c>
    </row>
    <row r="41" customHeight="1" spans="1:20">
      <c r="A41" s="32" t="s">
        <v>19</v>
      </c>
      <c r="B41" s="32" t="s">
        <v>76</v>
      </c>
      <c r="C41" s="33">
        <v>504.68</v>
      </c>
      <c r="D41" s="33">
        <v>41440</v>
      </c>
      <c r="E41" s="33">
        <v>3062</v>
      </c>
      <c r="F41" s="34">
        <v>0.0738899613899614</v>
      </c>
      <c r="G41" s="35">
        <v>0.164820378837361</v>
      </c>
      <c r="H41" s="35">
        <v>12.1785714285714</v>
      </c>
      <c r="I41" s="33">
        <v>5</v>
      </c>
      <c r="J41" s="30">
        <v>0</v>
      </c>
      <c r="K41" s="33">
        <v>1</v>
      </c>
      <c r="L41" s="33">
        <v>1</v>
      </c>
      <c r="M41" s="33">
        <v>0</v>
      </c>
      <c r="N41" s="33">
        <v>7</v>
      </c>
      <c r="O41" s="37">
        <v>72.0971428571429</v>
      </c>
      <c r="P41" s="30">
        <v>8</v>
      </c>
      <c r="Q41" s="33">
        <v>8</v>
      </c>
      <c r="R41" s="39">
        <v>63.085</v>
      </c>
      <c r="S41" s="33">
        <v>0</v>
      </c>
      <c r="T41" s="39" t="e">
        <v>#DIV/0!</v>
      </c>
    </row>
    <row r="42" customHeight="1" spans="1:20">
      <c r="A42" s="36"/>
      <c r="B42" s="32" t="s">
        <v>75</v>
      </c>
      <c r="C42" s="33">
        <v>47.82</v>
      </c>
      <c r="D42" s="33">
        <v>1948</v>
      </c>
      <c r="E42" s="33">
        <v>142</v>
      </c>
      <c r="F42" s="34">
        <v>0.0728952772073922</v>
      </c>
      <c r="G42" s="35">
        <v>0.336760563380282</v>
      </c>
      <c r="H42" s="35">
        <v>24.5482546201232</v>
      </c>
      <c r="I42" s="33">
        <v>0</v>
      </c>
      <c r="J42" s="30">
        <v>1</v>
      </c>
      <c r="K42" s="33">
        <v>0</v>
      </c>
      <c r="L42" s="33">
        <v>0</v>
      </c>
      <c r="M42" s="33">
        <v>0</v>
      </c>
      <c r="N42" s="33">
        <v>1</v>
      </c>
      <c r="O42" s="37">
        <v>47.82</v>
      </c>
      <c r="P42" s="30">
        <v>2</v>
      </c>
      <c r="Q42" s="33">
        <v>3</v>
      </c>
      <c r="R42" s="39">
        <v>23.91</v>
      </c>
      <c r="S42" s="33">
        <v>1</v>
      </c>
      <c r="T42" s="39">
        <v>47.82</v>
      </c>
    </row>
    <row r="43" customHeight="1" spans="1:20">
      <c r="A43" s="32" t="s">
        <v>68</v>
      </c>
      <c r="B43" s="36"/>
      <c r="C43" s="33">
        <v>552.5</v>
      </c>
      <c r="D43" s="33">
        <v>43388</v>
      </c>
      <c r="E43" s="33">
        <v>3204</v>
      </c>
      <c r="F43" s="34">
        <v>0.0738453028487139</v>
      </c>
      <c r="G43" s="35">
        <v>0.172440699126092</v>
      </c>
      <c r="H43" s="35">
        <v>12.7339356504103</v>
      </c>
      <c r="I43" s="33">
        <v>5</v>
      </c>
      <c r="J43" s="30">
        <v>1</v>
      </c>
      <c r="K43" s="33">
        <v>1</v>
      </c>
      <c r="L43" s="33">
        <v>1</v>
      </c>
      <c r="M43" s="33">
        <v>0</v>
      </c>
      <c r="N43" s="33">
        <v>8</v>
      </c>
      <c r="O43" s="37">
        <v>69.0625</v>
      </c>
      <c r="P43" s="30">
        <v>10</v>
      </c>
      <c r="Q43" s="33">
        <v>11</v>
      </c>
      <c r="R43" s="39">
        <v>55.25</v>
      </c>
      <c r="S43" s="33">
        <v>1</v>
      </c>
      <c r="T43" s="39">
        <v>552.5</v>
      </c>
    </row>
    <row r="44" customHeight="1" spans="1:20">
      <c r="A44" s="32" t="s">
        <v>16</v>
      </c>
      <c r="B44" s="32" t="s">
        <v>76</v>
      </c>
      <c r="C44" s="33">
        <v>504.22</v>
      </c>
      <c r="D44" s="33">
        <v>39181</v>
      </c>
      <c r="E44" s="33">
        <v>2981</v>
      </c>
      <c r="F44" s="34">
        <v>0.076082795232383</v>
      </c>
      <c r="G44" s="35">
        <v>0.169144582354914</v>
      </c>
      <c r="H44" s="35">
        <v>12.8689926239759</v>
      </c>
      <c r="I44" s="33">
        <v>6</v>
      </c>
      <c r="J44" s="30">
        <v>0</v>
      </c>
      <c r="K44" s="33">
        <v>1</v>
      </c>
      <c r="L44" s="33">
        <v>1</v>
      </c>
      <c r="M44" s="33">
        <v>4</v>
      </c>
      <c r="N44" s="33">
        <v>12</v>
      </c>
      <c r="O44" s="37">
        <v>42.0183333333333</v>
      </c>
      <c r="P44" s="30">
        <v>7</v>
      </c>
      <c r="Q44" s="33">
        <v>11</v>
      </c>
      <c r="R44" s="39">
        <v>72.0314285714286</v>
      </c>
      <c r="S44" s="33">
        <v>2</v>
      </c>
      <c r="T44" s="39">
        <v>252.11</v>
      </c>
    </row>
    <row r="45" customHeight="1" spans="1:20">
      <c r="A45" s="32" t="s">
        <v>71</v>
      </c>
      <c r="B45" s="36"/>
      <c r="C45" s="33">
        <v>504.22</v>
      </c>
      <c r="D45" s="33">
        <v>39181</v>
      </c>
      <c r="E45" s="33">
        <v>2981</v>
      </c>
      <c r="F45" s="34">
        <v>0.076082795232383</v>
      </c>
      <c r="G45" s="35">
        <v>0.169144582354914</v>
      </c>
      <c r="H45" s="35">
        <v>12.8689926239759</v>
      </c>
      <c r="I45" s="33">
        <v>6</v>
      </c>
      <c r="J45" s="30">
        <v>0</v>
      </c>
      <c r="K45" s="33">
        <v>1</v>
      </c>
      <c r="L45" s="33">
        <v>1</v>
      </c>
      <c r="M45" s="33">
        <v>4</v>
      </c>
      <c r="N45" s="33">
        <v>12</v>
      </c>
      <c r="O45" s="37">
        <v>42.0183333333333</v>
      </c>
      <c r="P45" s="30">
        <v>7</v>
      </c>
      <c r="Q45" s="33">
        <v>11</v>
      </c>
      <c r="R45" s="39">
        <v>72.0314285714286</v>
      </c>
      <c r="S45" s="33">
        <v>2</v>
      </c>
      <c r="T45" s="39">
        <v>252.11</v>
      </c>
    </row>
    <row r="46" customHeight="1" spans="1:20">
      <c r="A46" s="32" t="s">
        <v>15</v>
      </c>
      <c r="B46" s="32" t="s">
        <v>76</v>
      </c>
      <c r="C46" s="33">
        <v>418.1</v>
      </c>
      <c r="D46" s="33">
        <v>30108</v>
      </c>
      <c r="E46" s="33">
        <v>2078</v>
      </c>
      <c r="F46" s="34">
        <v>0.0690182011425535</v>
      </c>
      <c r="G46" s="35">
        <v>0.201203079884504</v>
      </c>
      <c r="H46" s="35">
        <v>13.88667463797</v>
      </c>
      <c r="I46" s="33">
        <v>4</v>
      </c>
      <c r="J46" s="30">
        <v>4</v>
      </c>
      <c r="K46" s="33">
        <v>0</v>
      </c>
      <c r="L46" s="33">
        <v>0</v>
      </c>
      <c r="M46" s="33">
        <v>1</v>
      </c>
      <c r="N46" s="33">
        <v>9</v>
      </c>
      <c r="O46" s="37">
        <v>46.4555555555556</v>
      </c>
      <c r="P46" s="30">
        <v>5</v>
      </c>
      <c r="Q46" s="33">
        <v>21</v>
      </c>
      <c r="R46" s="39">
        <v>83.62</v>
      </c>
      <c r="S46" s="33">
        <v>3</v>
      </c>
      <c r="T46" s="39">
        <v>139.366666666667</v>
      </c>
    </row>
    <row r="47" customHeight="1" spans="1:20">
      <c r="A47" s="32" t="s">
        <v>72</v>
      </c>
      <c r="B47" s="36"/>
      <c r="C47" s="33">
        <v>418.1</v>
      </c>
      <c r="D47" s="33">
        <v>30108</v>
      </c>
      <c r="E47" s="33">
        <v>2078</v>
      </c>
      <c r="F47" s="34">
        <v>0.0690182011425535</v>
      </c>
      <c r="G47" s="35">
        <v>0.201203079884504</v>
      </c>
      <c r="H47" s="35">
        <v>13.88667463797</v>
      </c>
      <c r="I47" s="33">
        <v>4</v>
      </c>
      <c r="J47" s="30">
        <v>4</v>
      </c>
      <c r="K47" s="33">
        <v>0</v>
      </c>
      <c r="L47" s="33">
        <v>0</v>
      </c>
      <c r="M47" s="33">
        <v>1</v>
      </c>
      <c r="N47" s="33">
        <v>9</v>
      </c>
      <c r="O47" s="37">
        <v>46.4555555555556</v>
      </c>
      <c r="P47" s="30">
        <v>5</v>
      </c>
      <c r="Q47" s="33">
        <v>21</v>
      </c>
      <c r="R47" s="39">
        <v>83.62</v>
      </c>
      <c r="S47" s="33">
        <v>3</v>
      </c>
      <c r="T47" s="39">
        <v>139.366666666667</v>
      </c>
    </row>
  </sheetData>
  <mergeCells count="29">
    <mergeCell ref="A5:B5"/>
    <mergeCell ref="A8:B8"/>
    <mergeCell ref="A11:B11"/>
    <mergeCell ref="A14:B14"/>
    <mergeCell ref="A17:B17"/>
    <mergeCell ref="A20:B20"/>
    <mergeCell ref="A23:B23"/>
    <mergeCell ref="A25:B25"/>
    <mergeCell ref="A28:B28"/>
    <mergeCell ref="A31:B31"/>
    <mergeCell ref="A34:B34"/>
    <mergeCell ref="A37:B37"/>
    <mergeCell ref="A40:B40"/>
    <mergeCell ref="A43:B43"/>
    <mergeCell ref="A45:B45"/>
    <mergeCell ref="A47:B47"/>
    <mergeCell ref="A6:A7"/>
    <mergeCell ref="A9:A10"/>
    <mergeCell ref="A12:A13"/>
    <mergeCell ref="A15:A16"/>
    <mergeCell ref="A18:A19"/>
    <mergeCell ref="A21:A22"/>
    <mergeCell ref="A26:A27"/>
    <mergeCell ref="A29:A30"/>
    <mergeCell ref="A32:A33"/>
    <mergeCell ref="A35:A36"/>
    <mergeCell ref="A38:A39"/>
    <mergeCell ref="A41:A42"/>
    <mergeCell ref="C1:T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33"/>
  <sheetViews>
    <sheetView zoomScale="55" zoomScaleNormal="55" workbookViewId="0">
      <pane ySplit="1" topLeftCell="A393" activePane="bottomLeft" state="frozen"/>
      <selection/>
      <selection pane="bottomLeft" activeCell="AD435" sqref="AD435"/>
    </sheetView>
  </sheetViews>
  <sheetFormatPr defaultColWidth="9" defaultRowHeight="14.4"/>
  <cols>
    <col min="1" max="1" width="8.87962962962963" customWidth="1"/>
    <col min="2" max="2" width="11.5" style="13" customWidth="1"/>
    <col min="3" max="3" width="9" style="13"/>
    <col min="4" max="4" width="9.66666666666667" style="13"/>
    <col min="5" max="16384" width="9" style="13"/>
  </cols>
  <sheetData>
    <row r="1" s="13" customFormat="1" spans="1:42">
      <c r="A1" s="14" t="s">
        <v>74</v>
      </c>
      <c r="B1" s="15" t="s">
        <v>3</v>
      </c>
      <c r="C1" s="15" t="s">
        <v>77</v>
      </c>
      <c r="D1" s="15" t="s">
        <v>78</v>
      </c>
      <c r="E1" s="15" t="s">
        <v>79</v>
      </c>
      <c r="F1" s="15" t="s">
        <v>0</v>
      </c>
      <c r="G1" s="15" t="s">
        <v>80</v>
      </c>
      <c r="H1" s="15" t="s">
        <v>81</v>
      </c>
      <c r="I1" s="15" t="s">
        <v>82</v>
      </c>
      <c r="J1" s="15" t="s">
        <v>49</v>
      </c>
      <c r="K1" s="15" t="s">
        <v>83</v>
      </c>
      <c r="L1" s="15" t="s">
        <v>84</v>
      </c>
      <c r="M1" s="15" t="s">
        <v>85</v>
      </c>
      <c r="N1" s="15" t="s">
        <v>86</v>
      </c>
      <c r="O1" s="15" t="s">
        <v>87</v>
      </c>
      <c r="P1" s="15" t="s">
        <v>88</v>
      </c>
      <c r="Q1" s="15" t="s">
        <v>89</v>
      </c>
      <c r="R1" s="15" t="s">
        <v>90</v>
      </c>
      <c r="S1" s="15" t="s">
        <v>91</v>
      </c>
      <c r="T1" s="15" t="s">
        <v>92</v>
      </c>
      <c r="U1" s="15" t="s">
        <v>93</v>
      </c>
      <c r="V1" s="15" t="s">
        <v>94</v>
      </c>
      <c r="W1" s="15" t="s">
        <v>95</v>
      </c>
      <c r="X1" s="15" t="s">
        <v>96</v>
      </c>
      <c r="Y1" s="15" t="s">
        <v>97</v>
      </c>
      <c r="Z1" s="15" t="s">
        <v>98</v>
      </c>
      <c r="AA1" s="15" t="s">
        <v>99</v>
      </c>
      <c r="AB1" s="15" t="s">
        <v>100</v>
      </c>
      <c r="AC1" s="15" t="s">
        <v>101</v>
      </c>
      <c r="AD1" s="15" t="s">
        <v>102</v>
      </c>
      <c r="AE1" s="15" t="s">
        <v>103</v>
      </c>
      <c r="AF1" s="15" t="s">
        <v>104</v>
      </c>
      <c r="AG1" s="15" t="s">
        <v>105</v>
      </c>
      <c r="AH1" s="15" t="s">
        <v>106</v>
      </c>
      <c r="AI1" s="15" t="s">
        <v>107</v>
      </c>
      <c r="AJ1" s="15" t="s">
        <v>108</v>
      </c>
      <c r="AK1" s="15" t="s">
        <v>109</v>
      </c>
      <c r="AL1" s="15" t="s">
        <v>110</v>
      </c>
      <c r="AM1" s="15" t="s">
        <v>111</v>
      </c>
      <c r="AN1" s="15" t="s">
        <v>112</v>
      </c>
      <c r="AO1" s="15" t="s">
        <v>113</v>
      </c>
      <c r="AP1" s="15" t="s">
        <v>114</v>
      </c>
    </row>
    <row r="2" s="13" customFormat="1" spans="1:42">
      <c r="A2" s="16">
        <f>IFERROR(VLOOKUP(G:G,笔记匹配!A:Q,3,FALSE),0)</f>
        <v>0</v>
      </c>
      <c r="B2" s="16" t="s">
        <v>15</v>
      </c>
      <c r="C2" s="16" t="s">
        <v>115</v>
      </c>
      <c r="D2" s="17">
        <v>15354222</v>
      </c>
      <c r="E2" s="16" t="s">
        <v>116</v>
      </c>
      <c r="F2" s="16" t="s">
        <v>1</v>
      </c>
      <c r="G2" s="16" t="s">
        <v>117</v>
      </c>
      <c r="H2" s="16" t="s">
        <v>118</v>
      </c>
      <c r="I2" s="17">
        <v>3028478</v>
      </c>
      <c r="J2" s="16" t="s">
        <v>51</v>
      </c>
      <c r="K2" s="17">
        <v>2426255</v>
      </c>
      <c r="L2" s="16" t="s">
        <v>119</v>
      </c>
      <c r="M2" s="17">
        <v>0.24</v>
      </c>
      <c r="N2" s="17">
        <v>8</v>
      </c>
      <c r="O2" s="17">
        <v>1</v>
      </c>
      <c r="P2" s="20">
        <v>0.125</v>
      </c>
      <c r="Q2" s="17">
        <v>0.24</v>
      </c>
      <c r="R2" s="17">
        <v>30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20">
        <v>0</v>
      </c>
      <c r="AB2" s="17">
        <v>0</v>
      </c>
      <c r="AC2" s="17">
        <v>0</v>
      </c>
      <c r="AD2" s="17">
        <v>0</v>
      </c>
      <c r="AE2" s="17">
        <v>0</v>
      </c>
      <c r="AF2" s="17">
        <v>1</v>
      </c>
      <c r="AG2" s="17">
        <v>0</v>
      </c>
      <c r="AH2" s="17">
        <v>0</v>
      </c>
      <c r="AI2" s="17">
        <v>0</v>
      </c>
      <c r="AJ2" s="20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</row>
    <row r="3" s="13" customFormat="1" spans="1:42">
      <c r="A3" s="16">
        <f>IFERROR(VLOOKUP(G:G,笔记匹配!A:Q,3,FALSE),0)</f>
        <v>0</v>
      </c>
      <c r="B3" s="16" t="s">
        <v>15</v>
      </c>
      <c r="C3" s="16" t="s">
        <v>115</v>
      </c>
      <c r="D3" s="17">
        <v>15354234</v>
      </c>
      <c r="E3" s="16" t="s">
        <v>116</v>
      </c>
      <c r="F3" s="16" t="s">
        <v>1</v>
      </c>
      <c r="G3" s="16" t="s">
        <v>117</v>
      </c>
      <c r="H3" s="16" t="s">
        <v>118</v>
      </c>
      <c r="I3" s="17">
        <v>3028478</v>
      </c>
      <c r="J3" s="16" t="s">
        <v>51</v>
      </c>
      <c r="K3" s="17">
        <v>2426255</v>
      </c>
      <c r="L3" s="16" t="s">
        <v>119</v>
      </c>
      <c r="M3" s="17">
        <v>2.27</v>
      </c>
      <c r="N3" s="17">
        <v>85</v>
      </c>
      <c r="O3" s="17">
        <v>2</v>
      </c>
      <c r="P3" s="20">
        <v>0.0235</v>
      </c>
      <c r="Q3" s="17">
        <v>1.14</v>
      </c>
      <c r="R3" s="17">
        <v>26.71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20">
        <v>0</v>
      </c>
      <c r="AB3" s="17">
        <v>0</v>
      </c>
      <c r="AC3" s="17">
        <v>0</v>
      </c>
      <c r="AD3" s="17">
        <v>0</v>
      </c>
      <c r="AE3" s="17">
        <v>0</v>
      </c>
      <c r="AF3" s="17">
        <v>2</v>
      </c>
      <c r="AG3" s="17">
        <v>1</v>
      </c>
      <c r="AH3" s="17">
        <v>0</v>
      </c>
      <c r="AI3" s="17">
        <v>0</v>
      </c>
      <c r="AJ3" s="20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</row>
    <row r="4" s="13" customFormat="1" spans="1:42">
      <c r="A4" s="16">
        <f>IFERROR(VLOOKUP(G:G,笔记匹配!A:Q,3,FALSE),0)</f>
        <v>0</v>
      </c>
      <c r="B4" s="16" t="s">
        <v>15</v>
      </c>
      <c r="C4" s="16" t="s">
        <v>120</v>
      </c>
      <c r="D4" s="17">
        <v>15626737</v>
      </c>
      <c r="E4" s="16" t="s">
        <v>116</v>
      </c>
      <c r="F4" s="16" t="s">
        <v>1</v>
      </c>
      <c r="G4" s="16" t="s">
        <v>117</v>
      </c>
      <c r="H4" s="16" t="s">
        <v>118</v>
      </c>
      <c r="I4" s="17">
        <v>3028478</v>
      </c>
      <c r="J4" s="16" t="s">
        <v>51</v>
      </c>
      <c r="K4" s="17">
        <v>2426255</v>
      </c>
      <c r="L4" s="16" t="s">
        <v>119</v>
      </c>
      <c r="M4" s="17">
        <v>0.27</v>
      </c>
      <c r="N4" s="17">
        <v>63</v>
      </c>
      <c r="O4" s="17">
        <v>2</v>
      </c>
      <c r="P4" s="20">
        <v>0.0317</v>
      </c>
      <c r="Q4" s="17">
        <v>0.14</v>
      </c>
      <c r="R4" s="17">
        <v>4.29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20">
        <v>0</v>
      </c>
      <c r="AB4" s="17">
        <v>0</v>
      </c>
      <c r="AC4" s="17">
        <v>0</v>
      </c>
      <c r="AD4" s="17">
        <v>0</v>
      </c>
      <c r="AE4" s="17">
        <v>0</v>
      </c>
      <c r="AF4" s="17">
        <v>3</v>
      </c>
      <c r="AG4" s="17">
        <v>0</v>
      </c>
      <c r="AH4" s="17">
        <v>0</v>
      </c>
      <c r="AI4" s="17">
        <v>0</v>
      </c>
      <c r="AJ4" s="20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</row>
    <row r="5" s="13" customFormat="1" spans="1:42">
      <c r="A5" s="16">
        <f>IFERROR(VLOOKUP(G:G,笔记匹配!A:Q,3,FALSE),0)</f>
        <v>0</v>
      </c>
      <c r="B5" s="16" t="s">
        <v>15</v>
      </c>
      <c r="C5" s="16" t="s">
        <v>121</v>
      </c>
      <c r="D5" s="17">
        <v>19626055</v>
      </c>
      <c r="E5" s="16" t="s">
        <v>116</v>
      </c>
      <c r="F5" s="16" t="s">
        <v>1</v>
      </c>
      <c r="G5" s="16" t="s">
        <v>117</v>
      </c>
      <c r="H5" s="16" t="s">
        <v>53</v>
      </c>
      <c r="I5" s="17">
        <v>4323392</v>
      </c>
      <c r="J5" s="16" t="s">
        <v>53</v>
      </c>
      <c r="K5" s="17">
        <v>3700072</v>
      </c>
      <c r="L5" s="16" t="s">
        <v>119</v>
      </c>
      <c r="M5" s="17">
        <v>589.57</v>
      </c>
      <c r="N5" s="17">
        <v>1041</v>
      </c>
      <c r="O5" s="17">
        <v>74</v>
      </c>
      <c r="P5" s="20">
        <v>0.0711</v>
      </c>
      <c r="Q5" s="17">
        <v>7.97</v>
      </c>
      <c r="R5" s="17">
        <v>566.35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20">
        <v>0</v>
      </c>
      <c r="AB5" s="17">
        <v>0</v>
      </c>
      <c r="AC5" s="17">
        <v>0</v>
      </c>
      <c r="AD5" s="17">
        <v>2</v>
      </c>
      <c r="AE5" s="17">
        <v>294.79</v>
      </c>
      <c r="AF5" s="17">
        <v>71</v>
      </c>
      <c r="AG5" s="17">
        <v>14</v>
      </c>
      <c r="AH5" s="17">
        <v>0</v>
      </c>
      <c r="AI5" s="17">
        <v>0</v>
      </c>
      <c r="AJ5" s="20">
        <v>0.027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</row>
    <row r="6" s="13" customFormat="1" spans="1:42">
      <c r="A6" s="16">
        <f>IFERROR(VLOOKUP(G:G,笔记匹配!A:Q,3,FALSE),0)</f>
        <v>0</v>
      </c>
      <c r="B6" s="16" t="s">
        <v>15</v>
      </c>
      <c r="C6" s="16" t="s">
        <v>122</v>
      </c>
      <c r="D6" s="17">
        <v>21546084</v>
      </c>
      <c r="E6" s="16" t="s">
        <v>116</v>
      </c>
      <c r="F6" s="16" t="s">
        <v>1</v>
      </c>
      <c r="G6" s="16" t="s">
        <v>117</v>
      </c>
      <c r="H6" s="16" t="s">
        <v>123</v>
      </c>
      <c r="I6" s="17">
        <v>5276684</v>
      </c>
      <c r="J6" s="16" t="s">
        <v>54</v>
      </c>
      <c r="K6" s="17">
        <v>4444202</v>
      </c>
      <c r="L6" s="16" t="s">
        <v>119</v>
      </c>
      <c r="M6" s="17">
        <v>0.31</v>
      </c>
      <c r="N6" s="17">
        <v>27</v>
      </c>
      <c r="O6" s="17">
        <v>1</v>
      </c>
      <c r="P6" s="20">
        <v>0.037</v>
      </c>
      <c r="Q6" s="17">
        <v>0.31</v>
      </c>
      <c r="R6" s="17">
        <v>11.48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20">
        <v>0</v>
      </c>
      <c r="AB6" s="17">
        <v>0</v>
      </c>
      <c r="AC6" s="17">
        <v>0</v>
      </c>
      <c r="AD6" s="17">
        <v>0</v>
      </c>
      <c r="AE6" s="17">
        <v>0</v>
      </c>
      <c r="AF6" s="17">
        <v>1</v>
      </c>
      <c r="AG6" s="17">
        <v>0</v>
      </c>
      <c r="AH6" s="17">
        <v>0</v>
      </c>
      <c r="AI6" s="17">
        <v>0</v>
      </c>
      <c r="AJ6" s="20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</row>
    <row r="7" s="13" customFormat="1" spans="1:42">
      <c r="A7" s="16" t="str">
        <f>IFERROR(VLOOKUP(G:G,笔记匹配!A:Q,3,FALSE),0)</f>
        <v>强烈推荐我家月嫂！坐标杭州江浙沪可接</v>
      </c>
      <c r="B7" s="16" t="s">
        <v>15</v>
      </c>
      <c r="C7" s="16" t="s">
        <v>124</v>
      </c>
      <c r="D7" s="17">
        <v>24754011</v>
      </c>
      <c r="E7" s="16" t="s">
        <v>125</v>
      </c>
      <c r="F7" s="16" t="s">
        <v>34</v>
      </c>
      <c r="G7" s="16" t="s">
        <v>124</v>
      </c>
      <c r="H7" s="16" t="s">
        <v>126</v>
      </c>
      <c r="I7" s="17">
        <v>6636343</v>
      </c>
      <c r="J7" s="16" t="s">
        <v>126</v>
      </c>
      <c r="K7" s="17">
        <v>5492254</v>
      </c>
      <c r="L7" s="16" t="s">
        <v>119</v>
      </c>
      <c r="M7" s="17">
        <v>418.1</v>
      </c>
      <c r="N7" s="17">
        <v>30108</v>
      </c>
      <c r="O7" s="17">
        <v>2078</v>
      </c>
      <c r="P7" s="20">
        <v>0.069</v>
      </c>
      <c r="Q7" s="17">
        <v>0.2</v>
      </c>
      <c r="R7" s="17">
        <v>13.89</v>
      </c>
      <c r="S7" s="17">
        <v>4</v>
      </c>
      <c r="T7" s="17">
        <v>4</v>
      </c>
      <c r="U7" s="17">
        <v>0</v>
      </c>
      <c r="V7" s="17">
        <v>0</v>
      </c>
      <c r="W7" s="17">
        <v>1</v>
      </c>
      <c r="X7" s="17">
        <v>9</v>
      </c>
      <c r="Y7" s="17">
        <v>46.46</v>
      </c>
      <c r="Z7" s="17">
        <v>4</v>
      </c>
      <c r="AA7" s="20">
        <v>0.0019</v>
      </c>
      <c r="AB7" s="17">
        <v>1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20">
        <v>0</v>
      </c>
      <c r="AK7" s="17">
        <v>5</v>
      </c>
      <c r="AL7" s="17">
        <v>21</v>
      </c>
      <c r="AM7" s="17">
        <v>6</v>
      </c>
      <c r="AN7" s="17">
        <v>3</v>
      </c>
      <c r="AO7" s="17">
        <v>69.68</v>
      </c>
      <c r="AP7" s="17">
        <v>139.37</v>
      </c>
    </row>
    <row r="8" spans="1:42">
      <c r="A8" s="16">
        <f>IFERROR(VLOOKUP(G:G,笔记匹配!A:Q,3,FALSE),0)</f>
        <v>0</v>
      </c>
      <c r="B8" s="18" t="s">
        <v>16</v>
      </c>
      <c r="C8" s="18" t="s">
        <v>115</v>
      </c>
      <c r="D8" s="19">
        <v>15354222</v>
      </c>
      <c r="E8" s="18" t="s">
        <v>116</v>
      </c>
      <c r="F8" s="18" t="s">
        <v>1</v>
      </c>
      <c r="G8" s="18" t="s">
        <v>117</v>
      </c>
      <c r="H8" s="18" t="s">
        <v>118</v>
      </c>
      <c r="I8" s="19">
        <v>3028478</v>
      </c>
      <c r="J8" s="18" t="s">
        <v>51</v>
      </c>
      <c r="K8" s="19">
        <v>2426255</v>
      </c>
      <c r="L8" s="18" t="s">
        <v>119</v>
      </c>
      <c r="M8" s="19">
        <v>7.67</v>
      </c>
      <c r="N8" s="19">
        <v>40</v>
      </c>
      <c r="O8" s="19">
        <v>1</v>
      </c>
      <c r="P8" s="21">
        <v>0.025</v>
      </c>
      <c r="Q8" s="19">
        <v>7.67</v>
      </c>
      <c r="R8" s="19">
        <v>191.75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21">
        <v>0</v>
      </c>
      <c r="AB8" s="19">
        <v>0</v>
      </c>
      <c r="AC8" s="19">
        <v>0</v>
      </c>
      <c r="AD8" s="19">
        <v>0</v>
      </c>
      <c r="AE8" s="19">
        <v>0</v>
      </c>
      <c r="AF8" s="19">
        <v>1</v>
      </c>
      <c r="AG8" s="19">
        <v>0</v>
      </c>
      <c r="AH8" s="19">
        <v>0</v>
      </c>
      <c r="AI8" s="19">
        <v>0</v>
      </c>
      <c r="AJ8" s="21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</row>
    <row r="9" spans="1:42">
      <c r="A9" s="16">
        <f>IFERROR(VLOOKUP(G:G,笔记匹配!A:Q,3,FALSE),0)</f>
        <v>0</v>
      </c>
      <c r="B9" s="18" t="s">
        <v>16</v>
      </c>
      <c r="C9" s="18" t="s">
        <v>115</v>
      </c>
      <c r="D9" s="19">
        <v>15354223</v>
      </c>
      <c r="E9" s="18" t="s">
        <v>116</v>
      </c>
      <c r="F9" s="18" t="s">
        <v>1</v>
      </c>
      <c r="G9" s="18" t="s">
        <v>117</v>
      </c>
      <c r="H9" s="18" t="s">
        <v>118</v>
      </c>
      <c r="I9" s="19">
        <v>3028478</v>
      </c>
      <c r="J9" s="18" t="s">
        <v>51</v>
      </c>
      <c r="K9" s="19">
        <v>2426255</v>
      </c>
      <c r="L9" s="18" t="s">
        <v>119</v>
      </c>
      <c r="M9" s="19">
        <v>0.67</v>
      </c>
      <c r="N9" s="19">
        <v>39</v>
      </c>
      <c r="O9" s="19">
        <v>1</v>
      </c>
      <c r="P9" s="21">
        <v>0.0256</v>
      </c>
      <c r="Q9" s="19">
        <v>0.67</v>
      </c>
      <c r="R9" s="19">
        <v>17.18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21">
        <v>0</v>
      </c>
      <c r="AB9" s="19">
        <v>0</v>
      </c>
      <c r="AC9" s="19">
        <v>0</v>
      </c>
      <c r="AD9" s="19">
        <v>0</v>
      </c>
      <c r="AE9" s="19">
        <v>0</v>
      </c>
      <c r="AF9" s="19">
        <v>1</v>
      </c>
      <c r="AG9" s="19">
        <v>0</v>
      </c>
      <c r="AH9" s="19">
        <v>0</v>
      </c>
      <c r="AI9" s="19">
        <v>0</v>
      </c>
      <c r="AJ9" s="21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</row>
    <row r="10" spans="1:42">
      <c r="A10" s="16">
        <f>IFERROR(VLOOKUP(G:G,笔记匹配!A:Q,3,FALSE),0)</f>
        <v>0</v>
      </c>
      <c r="B10" s="18" t="s">
        <v>16</v>
      </c>
      <c r="C10" s="18" t="s">
        <v>115</v>
      </c>
      <c r="D10" s="19">
        <v>15354224</v>
      </c>
      <c r="E10" s="18" t="s">
        <v>116</v>
      </c>
      <c r="F10" s="18" t="s">
        <v>1</v>
      </c>
      <c r="G10" s="18" t="s">
        <v>117</v>
      </c>
      <c r="H10" s="18" t="s">
        <v>118</v>
      </c>
      <c r="I10" s="19">
        <v>3028478</v>
      </c>
      <c r="J10" s="18" t="s">
        <v>51</v>
      </c>
      <c r="K10" s="19">
        <v>2426255</v>
      </c>
      <c r="L10" s="18" t="s">
        <v>119</v>
      </c>
      <c r="M10" s="19">
        <v>0.02</v>
      </c>
      <c r="N10" s="19">
        <v>7</v>
      </c>
      <c r="O10" s="19">
        <v>1</v>
      </c>
      <c r="P10" s="21">
        <v>0.1429</v>
      </c>
      <c r="Q10" s="19">
        <v>0.02</v>
      </c>
      <c r="R10" s="19">
        <v>2.86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21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21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0</v>
      </c>
    </row>
    <row r="11" spans="1:42">
      <c r="A11" s="16">
        <f>IFERROR(VLOOKUP(G:G,笔记匹配!A:Q,3,FALSE),0)</f>
        <v>0</v>
      </c>
      <c r="B11" s="18" t="s">
        <v>16</v>
      </c>
      <c r="C11" s="18" t="s">
        <v>115</v>
      </c>
      <c r="D11" s="19">
        <v>15354234</v>
      </c>
      <c r="E11" s="18" t="s">
        <v>116</v>
      </c>
      <c r="F11" s="18" t="s">
        <v>1</v>
      </c>
      <c r="G11" s="18" t="s">
        <v>117</v>
      </c>
      <c r="H11" s="18" t="s">
        <v>118</v>
      </c>
      <c r="I11" s="19">
        <v>3028478</v>
      </c>
      <c r="J11" s="18" t="s">
        <v>51</v>
      </c>
      <c r="K11" s="19">
        <v>2426255</v>
      </c>
      <c r="L11" s="18" t="s">
        <v>119</v>
      </c>
      <c r="M11" s="19">
        <v>44.26</v>
      </c>
      <c r="N11" s="19">
        <v>219</v>
      </c>
      <c r="O11" s="19">
        <v>11</v>
      </c>
      <c r="P11" s="21">
        <v>0.0502</v>
      </c>
      <c r="Q11" s="19">
        <v>4.02</v>
      </c>
      <c r="R11" s="19">
        <v>202.1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21">
        <v>0</v>
      </c>
      <c r="AB11" s="19">
        <v>0</v>
      </c>
      <c r="AC11" s="19">
        <v>0</v>
      </c>
      <c r="AD11" s="19">
        <v>1</v>
      </c>
      <c r="AE11" s="19">
        <v>44.26</v>
      </c>
      <c r="AF11" s="19">
        <v>11</v>
      </c>
      <c r="AG11" s="19">
        <v>2</v>
      </c>
      <c r="AH11" s="19">
        <v>0</v>
      </c>
      <c r="AI11" s="19">
        <v>0</v>
      </c>
      <c r="AJ11" s="21">
        <v>0.0909</v>
      </c>
      <c r="AK11" s="19">
        <v>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</row>
    <row r="12" spans="1:42">
      <c r="A12" s="16">
        <f>IFERROR(VLOOKUP(G:G,笔记匹配!A:Q,3,FALSE),0)</f>
        <v>0</v>
      </c>
      <c r="B12" s="18" t="s">
        <v>16</v>
      </c>
      <c r="C12" s="18" t="s">
        <v>120</v>
      </c>
      <c r="D12" s="19">
        <v>15626737</v>
      </c>
      <c r="E12" s="18" t="s">
        <v>116</v>
      </c>
      <c r="F12" s="18" t="s">
        <v>1</v>
      </c>
      <c r="G12" s="18" t="s">
        <v>117</v>
      </c>
      <c r="H12" s="18" t="s">
        <v>118</v>
      </c>
      <c r="I12" s="19">
        <v>3028478</v>
      </c>
      <c r="J12" s="18" t="s">
        <v>51</v>
      </c>
      <c r="K12" s="19">
        <v>2426255</v>
      </c>
      <c r="L12" s="18" t="s">
        <v>119</v>
      </c>
      <c r="M12" s="19">
        <v>81.65</v>
      </c>
      <c r="N12" s="19">
        <v>200</v>
      </c>
      <c r="O12" s="19">
        <v>6</v>
      </c>
      <c r="P12" s="21">
        <v>0.03</v>
      </c>
      <c r="Q12" s="19">
        <v>13.61</v>
      </c>
      <c r="R12" s="19">
        <v>408.25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21">
        <v>0</v>
      </c>
      <c r="AB12" s="19">
        <v>0</v>
      </c>
      <c r="AC12" s="19">
        <v>0</v>
      </c>
      <c r="AD12" s="19">
        <v>0</v>
      </c>
      <c r="AE12" s="19">
        <v>0</v>
      </c>
      <c r="AF12" s="19">
        <v>6</v>
      </c>
      <c r="AG12" s="19">
        <v>0</v>
      </c>
      <c r="AH12" s="19">
        <v>0</v>
      </c>
      <c r="AI12" s="19">
        <v>0</v>
      </c>
      <c r="AJ12" s="21">
        <v>0</v>
      </c>
      <c r="AK12" s="19">
        <v>0</v>
      </c>
      <c r="AL12" s="19">
        <v>0</v>
      </c>
      <c r="AM12" s="19">
        <v>0</v>
      </c>
      <c r="AN12" s="19">
        <v>0</v>
      </c>
      <c r="AO12" s="19">
        <v>0</v>
      </c>
      <c r="AP12" s="19">
        <v>0</v>
      </c>
    </row>
    <row r="13" spans="1:42">
      <c r="A13" s="16">
        <f>IFERROR(VLOOKUP(G:G,笔记匹配!A:Q,3,FALSE),0)</f>
        <v>0</v>
      </c>
      <c r="B13" s="18" t="s">
        <v>16</v>
      </c>
      <c r="C13" s="18" t="s">
        <v>127</v>
      </c>
      <c r="D13" s="19">
        <v>16144841</v>
      </c>
      <c r="E13" s="18" t="s">
        <v>116</v>
      </c>
      <c r="F13" s="18" t="s">
        <v>1</v>
      </c>
      <c r="G13" s="18" t="s">
        <v>117</v>
      </c>
      <c r="H13" s="18" t="s">
        <v>127</v>
      </c>
      <c r="I13" s="19">
        <v>3144713</v>
      </c>
      <c r="J13" s="18" t="s">
        <v>52</v>
      </c>
      <c r="K13" s="19">
        <v>2539194</v>
      </c>
      <c r="L13" s="18" t="s">
        <v>119</v>
      </c>
      <c r="M13" s="19">
        <v>0.66</v>
      </c>
      <c r="N13" s="19">
        <v>65</v>
      </c>
      <c r="O13" s="19">
        <v>1</v>
      </c>
      <c r="P13" s="21">
        <v>0.0154</v>
      </c>
      <c r="Q13" s="19">
        <v>0.66</v>
      </c>
      <c r="R13" s="19">
        <v>10.15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21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1</v>
      </c>
      <c r="AG13" s="19">
        <v>0</v>
      </c>
      <c r="AH13" s="19">
        <v>0</v>
      </c>
      <c r="AI13" s="19">
        <v>0</v>
      </c>
      <c r="AJ13" s="21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</row>
    <row r="14" spans="1:42">
      <c r="A14" s="16">
        <f>IFERROR(VLOOKUP(G:G,笔记匹配!A:Q,3,FALSE),0)</f>
        <v>0</v>
      </c>
      <c r="B14" s="18" t="s">
        <v>16</v>
      </c>
      <c r="C14" s="18" t="s">
        <v>127</v>
      </c>
      <c r="D14" s="19">
        <v>16144842</v>
      </c>
      <c r="E14" s="18" t="s">
        <v>116</v>
      </c>
      <c r="F14" s="18" t="s">
        <v>1</v>
      </c>
      <c r="G14" s="18" t="s">
        <v>117</v>
      </c>
      <c r="H14" s="18" t="s">
        <v>127</v>
      </c>
      <c r="I14" s="19">
        <v>3144713</v>
      </c>
      <c r="J14" s="18" t="s">
        <v>52</v>
      </c>
      <c r="K14" s="19">
        <v>2539194</v>
      </c>
      <c r="L14" s="18" t="s">
        <v>119</v>
      </c>
      <c r="M14" s="19">
        <v>1.33</v>
      </c>
      <c r="N14" s="19">
        <v>25</v>
      </c>
      <c r="O14" s="19">
        <v>1</v>
      </c>
      <c r="P14" s="21">
        <v>0.04</v>
      </c>
      <c r="Q14" s="19">
        <v>1.33</v>
      </c>
      <c r="R14" s="19">
        <v>53.2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21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2</v>
      </c>
      <c r="AG14" s="19">
        <v>0</v>
      </c>
      <c r="AH14" s="19">
        <v>0</v>
      </c>
      <c r="AI14" s="19">
        <v>0</v>
      </c>
      <c r="AJ14" s="21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</row>
    <row r="15" spans="1:42">
      <c r="A15" s="16">
        <f>IFERROR(VLOOKUP(G:G,笔记匹配!A:Q,3,FALSE),0)</f>
        <v>0</v>
      </c>
      <c r="B15" s="18" t="s">
        <v>16</v>
      </c>
      <c r="C15" s="18" t="s">
        <v>127</v>
      </c>
      <c r="D15" s="19">
        <v>16144846</v>
      </c>
      <c r="E15" s="18" t="s">
        <v>116</v>
      </c>
      <c r="F15" s="18" t="s">
        <v>1</v>
      </c>
      <c r="G15" s="18" t="s">
        <v>117</v>
      </c>
      <c r="H15" s="18" t="s">
        <v>127</v>
      </c>
      <c r="I15" s="19">
        <v>3144713</v>
      </c>
      <c r="J15" s="18" t="s">
        <v>52</v>
      </c>
      <c r="K15" s="19">
        <v>2539194</v>
      </c>
      <c r="L15" s="18" t="s">
        <v>119</v>
      </c>
      <c r="M15" s="19">
        <v>5.13</v>
      </c>
      <c r="N15" s="19">
        <v>1</v>
      </c>
      <c r="O15" s="19">
        <v>1</v>
      </c>
      <c r="P15" s="21">
        <v>1</v>
      </c>
      <c r="Q15" s="19">
        <v>5.13</v>
      </c>
      <c r="R15" s="19">
        <v>5130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21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1</v>
      </c>
      <c r="AG15" s="19">
        <v>1</v>
      </c>
      <c r="AH15" s="19">
        <v>0</v>
      </c>
      <c r="AI15" s="19">
        <v>0</v>
      </c>
      <c r="AJ15" s="21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</row>
    <row r="16" spans="1:42">
      <c r="A16" s="16">
        <f>IFERROR(VLOOKUP(G:G,笔记匹配!A:Q,3,FALSE),0)</f>
        <v>0</v>
      </c>
      <c r="B16" s="18" t="s">
        <v>16</v>
      </c>
      <c r="C16" s="18" t="s">
        <v>121</v>
      </c>
      <c r="D16" s="19">
        <v>19626055</v>
      </c>
      <c r="E16" s="18" t="s">
        <v>116</v>
      </c>
      <c r="F16" s="18" t="s">
        <v>1</v>
      </c>
      <c r="G16" s="18" t="s">
        <v>117</v>
      </c>
      <c r="H16" s="18" t="s">
        <v>53</v>
      </c>
      <c r="I16" s="19">
        <v>4323392</v>
      </c>
      <c r="J16" s="18" t="s">
        <v>53</v>
      </c>
      <c r="K16" s="19">
        <v>3700072</v>
      </c>
      <c r="L16" s="18" t="s">
        <v>119</v>
      </c>
      <c r="M16" s="19">
        <v>361.75</v>
      </c>
      <c r="N16" s="19">
        <v>905</v>
      </c>
      <c r="O16" s="19">
        <v>70</v>
      </c>
      <c r="P16" s="21">
        <v>0.0773</v>
      </c>
      <c r="Q16" s="19">
        <v>5.17</v>
      </c>
      <c r="R16" s="19">
        <v>399.72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21">
        <v>0</v>
      </c>
      <c r="AB16" s="19">
        <v>0</v>
      </c>
      <c r="AC16" s="19">
        <v>0</v>
      </c>
      <c r="AD16" s="19">
        <v>2</v>
      </c>
      <c r="AE16" s="19">
        <v>180.88</v>
      </c>
      <c r="AF16" s="19">
        <v>67</v>
      </c>
      <c r="AG16" s="19">
        <v>10</v>
      </c>
      <c r="AH16" s="19">
        <v>0</v>
      </c>
      <c r="AI16" s="19">
        <v>0</v>
      </c>
      <c r="AJ16" s="21">
        <v>0.0286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</row>
    <row r="17" spans="1:42">
      <c r="A17" s="16">
        <f>IFERROR(VLOOKUP(G:G,笔记匹配!A:Q,3,FALSE),0)</f>
        <v>0</v>
      </c>
      <c r="B17" s="18" t="s">
        <v>16</v>
      </c>
      <c r="C17" s="18" t="s">
        <v>128</v>
      </c>
      <c r="D17" s="19">
        <v>19626056</v>
      </c>
      <c r="E17" s="18" t="s">
        <v>116</v>
      </c>
      <c r="F17" s="18" t="s">
        <v>1</v>
      </c>
      <c r="G17" s="18" t="s">
        <v>117</v>
      </c>
      <c r="H17" s="18" t="s">
        <v>53</v>
      </c>
      <c r="I17" s="19">
        <v>4323392</v>
      </c>
      <c r="J17" s="18" t="s">
        <v>53</v>
      </c>
      <c r="K17" s="19">
        <v>3700072</v>
      </c>
      <c r="L17" s="18" t="s">
        <v>119</v>
      </c>
      <c r="M17" s="19">
        <v>2.41</v>
      </c>
      <c r="N17" s="19">
        <v>12</v>
      </c>
      <c r="O17" s="19">
        <v>1</v>
      </c>
      <c r="P17" s="21">
        <v>0.0833</v>
      </c>
      <c r="Q17" s="19">
        <v>2.41</v>
      </c>
      <c r="R17" s="19">
        <v>200.83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21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1</v>
      </c>
      <c r="AG17" s="19">
        <v>0</v>
      </c>
      <c r="AH17" s="19">
        <v>0</v>
      </c>
      <c r="AI17" s="19">
        <v>0</v>
      </c>
      <c r="AJ17" s="21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</row>
    <row r="18" spans="1:42">
      <c r="A18" s="16">
        <f>IFERROR(VLOOKUP(G:G,笔记匹配!A:Q,3,FALSE),0)</f>
        <v>0</v>
      </c>
      <c r="B18" s="18" t="s">
        <v>16</v>
      </c>
      <c r="C18" s="18" t="s">
        <v>122</v>
      </c>
      <c r="D18" s="19">
        <v>21546080</v>
      </c>
      <c r="E18" s="18" t="s">
        <v>116</v>
      </c>
      <c r="F18" s="18" t="s">
        <v>1</v>
      </c>
      <c r="G18" s="18" t="s">
        <v>117</v>
      </c>
      <c r="H18" s="18" t="s">
        <v>123</v>
      </c>
      <c r="I18" s="19">
        <v>5276684</v>
      </c>
      <c r="J18" s="18" t="s">
        <v>54</v>
      </c>
      <c r="K18" s="19">
        <v>4444202</v>
      </c>
      <c r="L18" s="18" t="s">
        <v>119</v>
      </c>
      <c r="M18" s="19">
        <v>0.33</v>
      </c>
      <c r="N18" s="19">
        <v>8</v>
      </c>
      <c r="O18" s="19">
        <v>1</v>
      </c>
      <c r="P18" s="21">
        <v>0.125</v>
      </c>
      <c r="Q18" s="19">
        <v>0.33</v>
      </c>
      <c r="R18" s="19">
        <v>41.25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21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1</v>
      </c>
      <c r="AG18" s="19">
        <v>0</v>
      </c>
      <c r="AH18" s="19">
        <v>0</v>
      </c>
      <c r="AI18" s="19">
        <v>0</v>
      </c>
      <c r="AJ18" s="21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</row>
    <row r="19" spans="1:42">
      <c r="A19" s="16">
        <f>IFERROR(VLOOKUP(G:G,笔记匹配!A:Q,3,FALSE),0)</f>
        <v>0</v>
      </c>
      <c r="B19" s="18" t="s">
        <v>16</v>
      </c>
      <c r="C19" s="18" t="s">
        <v>122</v>
      </c>
      <c r="D19" s="19">
        <v>21546084</v>
      </c>
      <c r="E19" s="18" t="s">
        <v>116</v>
      </c>
      <c r="F19" s="18" t="s">
        <v>1</v>
      </c>
      <c r="G19" s="18" t="s">
        <v>117</v>
      </c>
      <c r="H19" s="18" t="s">
        <v>123</v>
      </c>
      <c r="I19" s="19">
        <v>5276684</v>
      </c>
      <c r="J19" s="18" t="s">
        <v>54</v>
      </c>
      <c r="K19" s="19">
        <v>4444202</v>
      </c>
      <c r="L19" s="18" t="s">
        <v>119</v>
      </c>
      <c r="M19" s="19">
        <v>1.58</v>
      </c>
      <c r="N19" s="19">
        <v>53</v>
      </c>
      <c r="O19" s="19">
        <v>3</v>
      </c>
      <c r="P19" s="21">
        <v>0.0566</v>
      </c>
      <c r="Q19" s="19">
        <v>0.53</v>
      </c>
      <c r="R19" s="19">
        <v>29.81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21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2</v>
      </c>
      <c r="AG19" s="19">
        <v>1</v>
      </c>
      <c r="AH19" s="19">
        <v>0</v>
      </c>
      <c r="AI19" s="19">
        <v>0</v>
      </c>
      <c r="AJ19" s="21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</row>
    <row r="20" spans="1:42">
      <c r="A20" s="16" t="str">
        <f>IFERROR(VLOOKUP(G:G,笔记匹配!A:Q,3,FALSE),0)</f>
        <v>强烈推荐我家月嫂！坐标杭州江浙沪可接</v>
      </c>
      <c r="B20" s="18" t="s">
        <v>16</v>
      </c>
      <c r="C20" s="18" t="s">
        <v>124</v>
      </c>
      <c r="D20" s="19">
        <v>24754011</v>
      </c>
      <c r="E20" s="18" t="s">
        <v>125</v>
      </c>
      <c r="F20" s="18" t="s">
        <v>34</v>
      </c>
      <c r="G20" s="18" t="s">
        <v>124</v>
      </c>
      <c r="H20" s="18" t="s">
        <v>126</v>
      </c>
      <c r="I20" s="19">
        <v>6636343</v>
      </c>
      <c r="J20" s="18" t="s">
        <v>126</v>
      </c>
      <c r="K20" s="19">
        <v>5492254</v>
      </c>
      <c r="L20" s="18" t="s">
        <v>119</v>
      </c>
      <c r="M20" s="19">
        <v>504.22</v>
      </c>
      <c r="N20" s="19">
        <v>39181</v>
      </c>
      <c r="O20" s="19">
        <v>2981</v>
      </c>
      <c r="P20" s="21">
        <v>0.0761</v>
      </c>
      <c r="Q20" s="19">
        <v>0.17</v>
      </c>
      <c r="R20" s="19">
        <v>12.87</v>
      </c>
      <c r="S20" s="19">
        <v>6</v>
      </c>
      <c r="T20" s="19">
        <v>0</v>
      </c>
      <c r="U20" s="19">
        <v>1</v>
      </c>
      <c r="V20" s="19">
        <v>1</v>
      </c>
      <c r="W20" s="19">
        <v>4</v>
      </c>
      <c r="X20" s="19">
        <v>12</v>
      </c>
      <c r="Y20" s="19">
        <v>42.02</v>
      </c>
      <c r="Z20" s="19">
        <v>6</v>
      </c>
      <c r="AA20" s="21">
        <v>0.002</v>
      </c>
      <c r="AB20" s="19">
        <v>1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21">
        <v>0</v>
      </c>
      <c r="AK20" s="19">
        <v>7</v>
      </c>
      <c r="AL20" s="19">
        <v>11</v>
      </c>
      <c r="AM20" s="19">
        <v>8</v>
      </c>
      <c r="AN20" s="19">
        <v>2</v>
      </c>
      <c r="AO20" s="19">
        <v>63.03</v>
      </c>
      <c r="AP20" s="19">
        <v>252.11</v>
      </c>
    </row>
    <row r="21" spans="1:42">
      <c r="A21" s="16">
        <f>IFERROR(VLOOKUP(G:G,笔记匹配!A:Q,3,FALSE),0)</f>
        <v>0</v>
      </c>
      <c r="B21" s="18" t="s">
        <v>17</v>
      </c>
      <c r="C21" s="18" t="s">
        <v>115</v>
      </c>
      <c r="D21" s="19">
        <v>15354222</v>
      </c>
      <c r="E21" s="18" t="s">
        <v>116</v>
      </c>
      <c r="F21" s="18" t="s">
        <v>1</v>
      </c>
      <c r="G21" s="18" t="s">
        <v>117</v>
      </c>
      <c r="H21" s="18" t="s">
        <v>118</v>
      </c>
      <c r="I21" s="19">
        <v>3028478</v>
      </c>
      <c r="J21" s="18" t="s">
        <v>51</v>
      </c>
      <c r="K21" s="19">
        <v>2426255</v>
      </c>
      <c r="L21" s="18" t="s">
        <v>119</v>
      </c>
      <c r="M21" s="19">
        <v>14.27</v>
      </c>
      <c r="N21" s="19">
        <v>121</v>
      </c>
      <c r="O21" s="19">
        <v>4</v>
      </c>
      <c r="P21" s="21">
        <v>0.0331</v>
      </c>
      <c r="Q21" s="19">
        <v>3.57</v>
      </c>
      <c r="R21" s="19">
        <v>117.93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21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3</v>
      </c>
      <c r="AG21" s="19">
        <v>0</v>
      </c>
      <c r="AH21" s="19">
        <v>0</v>
      </c>
      <c r="AI21" s="19">
        <v>0</v>
      </c>
      <c r="AJ21" s="21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</row>
    <row r="22" spans="1:42">
      <c r="A22" s="16">
        <f>IFERROR(VLOOKUP(G:G,笔记匹配!A:Q,3,FALSE),0)</f>
        <v>0</v>
      </c>
      <c r="B22" s="18" t="s">
        <v>17</v>
      </c>
      <c r="C22" s="18" t="s">
        <v>115</v>
      </c>
      <c r="D22" s="19">
        <v>15354234</v>
      </c>
      <c r="E22" s="18" t="s">
        <v>116</v>
      </c>
      <c r="F22" s="18" t="s">
        <v>1</v>
      </c>
      <c r="G22" s="18" t="s">
        <v>117</v>
      </c>
      <c r="H22" s="18" t="s">
        <v>118</v>
      </c>
      <c r="I22" s="19">
        <v>3028478</v>
      </c>
      <c r="J22" s="18" t="s">
        <v>51</v>
      </c>
      <c r="K22" s="19">
        <v>2426255</v>
      </c>
      <c r="L22" s="18" t="s">
        <v>119</v>
      </c>
      <c r="M22" s="19">
        <v>13.9</v>
      </c>
      <c r="N22" s="19">
        <v>458</v>
      </c>
      <c r="O22" s="19">
        <v>15</v>
      </c>
      <c r="P22" s="21">
        <v>0.0328</v>
      </c>
      <c r="Q22" s="19">
        <v>0.93</v>
      </c>
      <c r="R22" s="19">
        <v>30.35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21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14</v>
      </c>
      <c r="AG22" s="19">
        <v>0</v>
      </c>
      <c r="AH22" s="19">
        <v>0</v>
      </c>
      <c r="AI22" s="19">
        <v>0</v>
      </c>
      <c r="AJ22" s="21">
        <v>0</v>
      </c>
      <c r="AK22" s="19">
        <v>0</v>
      </c>
      <c r="AL22" s="19">
        <v>0</v>
      </c>
      <c r="AM22" s="19">
        <v>0</v>
      </c>
      <c r="AN22" s="19">
        <v>0</v>
      </c>
      <c r="AO22" s="19">
        <v>0</v>
      </c>
      <c r="AP22" s="19">
        <v>0</v>
      </c>
    </row>
    <row r="23" spans="1:42">
      <c r="A23" s="16">
        <f>IFERROR(VLOOKUP(G:G,笔记匹配!A:Q,3,FALSE),0)</f>
        <v>0</v>
      </c>
      <c r="B23" s="18" t="s">
        <v>17</v>
      </c>
      <c r="C23" s="18" t="s">
        <v>120</v>
      </c>
      <c r="D23" s="19">
        <v>15626737</v>
      </c>
      <c r="E23" s="18" t="s">
        <v>116</v>
      </c>
      <c r="F23" s="18" t="s">
        <v>1</v>
      </c>
      <c r="G23" s="18" t="s">
        <v>117</v>
      </c>
      <c r="H23" s="18" t="s">
        <v>118</v>
      </c>
      <c r="I23" s="19">
        <v>3028478</v>
      </c>
      <c r="J23" s="18" t="s">
        <v>51</v>
      </c>
      <c r="K23" s="19">
        <v>2426255</v>
      </c>
      <c r="L23" s="18" t="s">
        <v>119</v>
      </c>
      <c r="M23" s="19">
        <v>43.28</v>
      </c>
      <c r="N23" s="19">
        <v>184</v>
      </c>
      <c r="O23" s="19">
        <v>6</v>
      </c>
      <c r="P23" s="21">
        <v>0.0326</v>
      </c>
      <c r="Q23" s="19">
        <v>7.21</v>
      </c>
      <c r="R23" s="19">
        <v>235.22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21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6</v>
      </c>
      <c r="AG23" s="19">
        <v>1</v>
      </c>
      <c r="AH23" s="19">
        <v>0</v>
      </c>
      <c r="AI23" s="19">
        <v>0</v>
      </c>
      <c r="AJ23" s="21">
        <v>0</v>
      </c>
      <c r="AK23" s="19">
        <v>0</v>
      </c>
      <c r="AL23" s="19">
        <v>0</v>
      </c>
      <c r="AM23" s="19">
        <v>0</v>
      </c>
      <c r="AN23" s="19">
        <v>0</v>
      </c>
      <c r="AO23" s="19">
        <v>0</v>
      </c>
      <c r="AP23" s="19">
        <v>0</v>
      </c>
    </row>
    <row r="24" spans="1:42">
      <c r="A24" s="16">
        <f>IFERROR(VLOOKUP(G:G,笔记匹配!A:Q,3,FALSE),0)</f>
        <v>0</v>
      </c>
      <c r="B24" s="18" t="s">
        <v>17</v>
      </c>
      <c r="C24" s="18" t="s">
        <v>127</v>
      </c>
      <c r="D24" s="19">
        <v>16144841</v>
      </c>
      <c r="E24" s="18" t="s">
        <v>116</v>
      </c>
      <c r="F24" s="18" t="s">
        <v>1</v>
      </c>
      <c r="G24" s="18" t="s">
        <v>117</v>
      </c>
      <c r="H24" s="18" t="s">
        <v>127</v>
      </c>
      <c r="I24" s="19">
        <v>3144713</v>
      </c>
      <c r="J24" s="18" t="s">
        <v>52</v>
      </c>
      <c r="K24" s="19">
        <v>2539194</v>
      </c>
      <c r="L24" s="18" t="s">
        <v>119</v>
      </c>
      <c r="M24" s="19">
        <v>3.05</v>
      </c>
      <c r="N24" s="19">
        <v>157</v>
      </c>
      <c r="O24" s="19">
        <v>4</v>
      </c>
      <c r="P24" s="21">
        <v>0.0255</v>
      </c>
      <c r="Q24" s="19">
        <v>0.76</v>
      </c>
      <c r="R24" s="19">
        <v>19.43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21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4</v>
      </c>
      <c r="AG24" s="19">
        <v>0</v>
      </c>
      <c r="AH24" s="19">
        <v>0</v>
      </c>
      <c r="AI24" s="19">
        <v>0</v>
      </c>
      <c r="AJ24" s="21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</row>
    <row r="25" spans="1:42">
      <c r="A25" s="16">
        <f>IFERROR(VLOOKUP(G:G,笔记匹配!A:Q,3,FALSE),0)</f>
        <v>0</v>
      </c>
      <c r="B25" s="18" t="s">
        <v>17</v>
      </c>
      <c r="C25" s="18" t="s">
        <v>121</v>
      </c>
      <c r="D25" s="19">
        <v>19626055</v>
      </c>
      <c r="E25" s="18" t="s">
        <v>116</v>
      </c>
      <c r="F25" s="18" t="s">
        <v>1</v>
      </c>
      <c r="G25" s="18" t="s">
        <v>117</v>
      </c>
      <c r="H25" s="18" t="s">
        <v>53</v>
      </c>
      <c r="I25" s="19">
        <v>4323392</v>
      </c>
      <c r="J25" s="18" t="s">
        <v>53</v>
      </c>
      <c r="K25" s="19">
        <v>3700072</v>
      </c>
      <c r="L25" s="18" t="s">
        <v>119</v>
      </c>
      <c r="M25" s="19">
        <v>561.3</v>
      </c>
      <c r="N25" s="19">
        <v>2006</v>
      </c>
      <c r="O25" s="19">
        <v>134</v>
      </c>
      <c r="P25" s="21">
        <v>0.0668</v>
      </c>
      <c r="Q25" s="19">
        <v>4.19</v>
      </c>
      <c r="R25" s="19">
        <v>279.81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21">
        <v>0</v>
      </c>
      <c r="AB25" s="19">
        <v>0</v>
      </c>
      <c r="AC25" s="19">
        <v>0</v>
      </c>
      <c r="AD25" s="19">
        <v>2</v>
      </c>
      <c r="AE25" s="19">
        <v>280.65</v>
      </c>
      <c r="AF25" s="19">
        <v>125</v>
      </c>
      <c r="AG25" s="19">
        <v>11</v>
      </c>
      <c r="AH25" s="19">
        <v>0</v>
      </c>
      <c r="AI25" s="19">
        <v>0</v>
      </c>
      <c r="AJ25" s="21">
        <v>0.0149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</row>
    <row r="26" spans="1:42">
      <c r="A26" s="16">
        <f>IFERROR(VLOOKUP(G:G,笔记匹配!A:Q,3,FALSE),0)</f>
        <v>0</v>
      </c>
      <c r="B26" s="18" t="s">
        <v>17</v>
      </c>
      <c r="C26" s="18" t="s">
        <v>122</v>
      </c>
      <c r="D26" s="19">
        <v>21546080</v>
      </c>
      <c r="E26" s="18" t="s">
        <v>116</v>
      </c>
      <c r="F26" s="18" t="s">
        <v>1</v>
      </c>
      <c r="G26" s="18" t="s">
        <v>117</v>
      </c>
      <c r="H26" s="18" t="s">
        <v>123</v>
      </c>
      <c r="I26" s="19">
        <v>5276684</v>
      </c>
      <c r="J26" s="18" t="s">
        <v>54</v>
      </c>
      <c r="K26" s="19">
        <v>4444202</v>
      </c>
      <c r="L26" s="18" t="s">
        <v>119</v>
      </c>
      <c r="M26" s="19">
        <v>11</v>
      </c>
      <c r="N26" s="19">
        <v>37</v>
      </c>
      <c r="O26" s="19">
        <v>2</v>
      </c>
      <c r="P26" s="21">
        <v>0.0541</v>
      </c>
      <c r="Q26" s="19">
        <v>5.5</v>
      </c>
      <c r="R26" s="19">
        <v>297.3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21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2</v>
      </c>
      <c r="AG26" s="19">
        <v>0</v>
      </c>
      <c r="AH26" s="19">
        <v>0</v>
      </c>
      <c r="AI26" s="19">
        <v>0</v>
      </c>
      <c r="AJ26" s="21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0</v>
      </c>
    </row>
    <row r="27" spans="1:42">
      <c r="A27" s="16">
        <f>IFERROR(VLOOKUP(G:G,笔记匹配!A:Q,3,FALSE),0)</f>
        <v>0</v>
      </c>
      <c r="B27" s="18" t="s">
        <v>17</v>
      </c>
      <c r="C27" s="18" t="s">
        <v>122</v>
      </c>
      <c r="D27" s="19">
        <v>21546081</v>
      </c>
      <c r="E27" s="18" t="s">
        <v>116</v>
      </c>
      <c r="F27" s="18" t="s">
        <v>1</v>
      </c>
      <c r="G27" s="18" t="s">
        <v>117</v>
      </c>
      <c r="H27" s="18" t="s">
        <v>123</v>
      </c>
      <c r="I27" s="19">
        <v>5276684</v>
      </c>
      <c r="J27" s="18" t="s">
        <v>54</v>
      </c>
      <c r="K27" s="19">
        <v>4444202</v>
      </c>
      <c r="L27" s="18" t="s">
        <v>119</v>
      </c>
      <c r="M27" s="19">
        <v>0.56</v>
      </c>
      <c r="N27" s="19">
        <v>29</v>
      </c>
      <c r="O27" s="19">
        <v>1</v>
      </c>
      <c r="P27" s="21">
        <v>0.0345</v>
      </c>
      <c r="Q27" s="19">
        <v>0.56</v>
      </c>
      <c r="R27" s="19">
        <v>19.31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21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21">
        <v>0</v>
      </c>
      <c r="AK27" s="19">
        <v>0</v>
      </c>
      <c r="AL27" s="19">
        <v>0</v>
      </c>
      <c r="AM27" s="19">
        <v>0</v>
      </c>
      <c r="AN27" s="19">
        <v>0</v>
      </c>
      <c r="AO27" s="19">
        <v>0</v>
      </c>
      <c r="AP27" s="19">
        <v>0</v>
      </c>
    </row>
    <row r="28" spans="1:42">
      <c r="A28" s="16">
        <f>IFERROR(VLOOKUP(G:G,笔记匹配!A:Q,3,FALSE),0)</f>
        <v>0</v>
      </c>
      <c r="B28" s="18" t="s">
        <v>17</v>
      </c>
      <c r="C28" s="18" t="s">
        <v>122</v>
      </c>
      <c r="D28" s="19">
        <v>21546084</v>
      </c>
      <c r="E28" s="18" t="s">
        <v>116</v>
      </c>
      <c r="F28" s="18" t="s">
        <v>1</v>
      </c>
      <c r="G28" s="18" t="s">
        <v>117</v>
      </c>
      <c r="H28" s="18" t="s">
        <v>123</v>
      </c>
      <c r="I28" s="19">
        <v>5276684</v>
      </c>
      <c r="J28" s="18" t="s">
        <v>54</v>
      </c>
      <c r="K28" s="19">
        <v>4444202</v>
      </c>
      <c r="L28" s="18" t="s">
        <v>119</v>
      </c>
      <c r="M28" s="19">
        <v>31.44</v>
      </c>
      <c r="N28" s="19">
        <v>323</v>
      </c>
      <c r="O28" s="19">
        <v>14</v>
      </c>
      <c r="P28" s="21">
        <v>0.0433</v>
      </c>
      <c r="Q28" s="19">
        <v>2.25</v>
      </c>
      <c r="R28" s="19">
        <v>97.34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21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14</v>
      </c>
      <c r="AG28" s="19">
        <v>0</v>
      </c>
      <c r="AH28" s="19">
        <v>0</v>
      </c>
      <c r="AI28" s="19">
        <v>0</v>
      </c>
      <c r="AJ28" s="21">
        <v>0</v>
      </c>
      <c r="AK28" s="19">
        <v>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</row>
    <row r="29" spans="1:42">
      <c r="A29" s="16">
        <f>IFERROR(VLOOKUP(G:G,笔记匹配!A:Q,3,FALSE),0)</f>
        <v>0</v>
      </c>
      <c r="B29" s="18" t="s">
        <v>17</v>
      </c>
      <c r="C29" s="18" t="s">
        <v>129</v>
      </c>
      <c r="D29" s="19">
        <v>21546086</v>
      </c>
      <c r="E29" s="18" t="s">
        <v>116</v>
      </c>
      <c r="F29" s="18" t="s">
        <v>1</v>
      </c>
      <c r="G29" s="18" t="s">
        <v>117</v>
      </c>
      <c r="H29" s="18" t="s">
        <v>123</v>
      </c>
      <c r="I29" s="19">
        <v>5276684</v>
      </c>
      <c r="J29" s="18" t="s">
        <v>54</v>
      </c>
      <c r="K29" s="19">
        <v>4444202</v>
      </c>
      <c r="L29" s="18" t="s">
        <v>119</v>
      </c>
      <c r="M29" s="19">
        <v>15.43</v>
      </c>
      <c r="N29" s="19">
        <v>159</v>
      </c>
      <c r="O29" s="19">
        <v>5</v>
      </c>
      <c r="P29" s="21">
        <v>0.0314</v>
      </c>
      <c r="Q29" s="19">
        <v>3.09</v>
      </c>
      <c r="R29" s="19">
        <v>97.04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21">
        <v>0</v>
      </c>
      <c r="AB29" s="19">
        <v>0</v>
      </c>
      <c r="AC29" s="19">
        <v>0</v>
      </c>
      <c r="AD29" s="19">
        <v>1</v>
      </c>
      <c r="AE29" s="19">
        <v>15.43</v>
      </c>
      <c r="AF29" s="19">
        <v>5</v>
      </c>
      <c r="AG29" s="19">
        <v>1</v>
      </c>
      <c r="AH29" s="19">
        <v>0</v>
      </c>
      <c r="AI29" s="19">
        <v>0</v>
      </c>
      <c r="AJ29" s="21">
        <v>0.2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</row>
    <row r="30" spans="1:42">
      <c r="A30" s="16">
        <f>IFERROR(VLOOKUP(G:G,笔记匹配!A:Q,3,FALSE),0)</f>
        <v>0</v>
      </c>
      <c r="B30" s="18" t="s">
        <v>18</v>
      </c>
      <c r="C30" s="18" t="s">
        <v>130</v>
      </c>
      <c r="D30" s="19">
        <v>14878638</v>
      </c>
      <c r="E30" s="18" t="s">
        <v>116</v>
      </c>
      <c r="F30" s="18" t="s">
        <v>1</v>
      </c>
      <c r="G30" s="18" t="s">
        <v>117</v>
      </c>
      <c r="H30" s="18" t="s">
        <v>131</v>
      </c>
      <c r="I30" s="19">
        <v>2972644</v>
      </c>
      <c r="J30" s="18" t="s">
        <v>50</v>
      </c>
      <c r="K30" s="19">
        <v>2374854</v>
      </c>
      <c r="L30" s="18" t="s">
        <v>119</v>
      </c>
      <c r="M30" s="19">
        <v>2.06</v>
      </c>
      <c r="N30" s="19">
        <v>14</v>
      </c>
      <c r="O30" s="19">
        <v>1</v>
      </c>
      <c r="P30" s="21">
        <v>0.0714</v>
      </c>
      <c r="Q30" s="19">
        <v>2.06</v>
      </c>
      <c r="R30" s="19">
        <v>147.14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21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1</v>
      </c>
      <c r="AG30" s="19">
        <v>0</v>
      </c>
      <c r="AH30" s="19">
        <v>0</v>
      </c>
      <c r="AI30" s="19">
        <v>0</v>
      </c>
      <c r="AJ30" s="21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</row>
    <row r="31" spans="1:42">
      <c r="A31" s="16">
        <f>IFERROR(VLOOKUP(G:G,笔记匹配!A:Q,3,FALSE),0)</f>
        <v>0</v>
      </c>
      <c r="B31" s="18" t="s">
        <v>18</v>
      </c>
      <c r="C31" s="18" t="s">
        <v>132</v>
      </c>
      <c r="D31" s="19">
        <v>14878640</v>
      </c>
      <c r="E31" s="18" t="s">
        <v>116</v>
      </c>
      <c r="F31" s="18" t="s">
        <v>1</v>
      </c>
      <c r="G31" s="18" t="s">
        <v>117</v>
      </c>
      <c r="H31" s="18" t="s">
        <v>131</v>
      </c>
      <c r="I31" s="19">
        <v>2972644</v>
      </c>
      <c r="J31" s="18" t="s">
        <v>50</v>
      </c>
      <c r="K31" s="19">
        <v>2374854</v>
      </c>
      <c r="L31" s="18" t="s">
        <v>119</v>
      </c>
      <c r="M31" s="19">
        <v>0.64</v>
      </c>
      <c r="N31" s="19">
        <v>45</v>
      </c>
      <c r="O31" s="19">
        <v>2</v>
      </c>
      <c r="P31" s="21">
        <v>0.0444</v>
      </c>
      <c r="Q31" s="19">
        <v>0.32</v>
      </c>
      <c r="R31" s="19">
        <v>14.22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21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2</v>
      </c>
      <c r="AG31" s="19">
        <v>0</v>
      </c>
      <c r="AH31" s="19">
        <v>0</v>
      </c>
      <c r="AI31" s="19">
        <v>0</v>
      </c>
      <c r="AJ31" s="21">
        <v>0</v>
      </c>
      <c r="AK31" s="19">
        <v>0</v>
      </c>
      <c r="AL31" s="19">
        <v>0</v>
      </c>
      <c r="AM31" s="19">
        <v>0</v>
      </c>
      <c r="AN31" s="19">
        <v>0</v>
      </c>
      <c r="AO31" s="19">
        <v>0</v>
      </c>
      <c r="AP31" s="19">
        <v>0</v>
      </c>
    </row>
    <row r="32" spans="1:42">
      <c r="A32" s="16">
        <f>IFERROR(VLOOKUP(G:G,笔记匹配!A:Q,3,FALSE),0)</f>
        <v>0</v>
      </c>
      <c r="B32" s="18" t="s">
        <v>18</v>
      </c>
      <c r="C32" s="18" t="s">
        <v>115</v>
      </c>
      <c r="D32" s="19">
        <v>15354222</v>
      </c>
      <c r="E32" s="18" t="s">
        <v>116</v>
      </c>
      <c r="F32" s="18" t="s">
        <v>1</v>
      </c>
      <c r="G32" s="18" t="s">
        <v>117</v>
      </c>
      <c r="H32" s="18" t="s">
        <v>118</v>
      </c>
      <c r="I32" s="19">
        <v>3028478</v>
      </c>
      <c r="J32" s="18" t="s">
        <v>51</v>
      </c>
      <c r="K32" s="19">
        <v>2426255</v>
      </c>
      <c r="L32" s="18" t="s">
        <v>119</v>
      </c>
      <c r="M32" s="19">
        <v>2.3</v>
      </c>
      <c r="N32" s="19">
        <v>54</v>
      </c>
      <c r="O32" s="19">
        <v>2</v>
      </c>
      <c r="P32" s="21">
        <v>0.037</v>
      </c>
      <c r="Q32" s="19">
        <v>1.15</v>
      </c>
      <c r="R32" s="19">
        <v>42.59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21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2</v>
      </c>
      <c r="AG32" s="19">
        <v>0</v>
      </c>
      <c r="AH32" s="19">
        <v>0</v>
      </c>
      <c r="AI32" s="19">
        <v>0</v>
      </c>
      <c r="AJ32" s="21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</row>
    <row r="33" spans="1:42">
      <c r="A33" s="16">
        <f>IFERROR(VLOOKUP(G:G,笔记匹配!A:Q,3,FALSE),0)</f>
        <v>0</v>
      </c>
      <c r="B33" s="18" t="s">
        <v>18</v>
      </c>
      <c r="C33" s="18" t="s">
        <v>115</v>
      </c>
      <c r="D33" s="19">
        <v>15354234</v>
      </c>
      <c r="E33" s="18" t="s">
        <v>116</v>
      </c>
      <c r="F33" s="18" t="s">
        <v>1</v>
      </c>
      <c r="G33" s="18" t="s">
        <v>117</v>
      </c>
      <c r="H33" s="18" t="s">
        <v>118</v>
      </c>
      <c r="I33" s="19">
        <v>3028478</v>
      </c>
      <c r="J33" s="18" t="s">
        <v>51</v>
      </c>
      <c r="K33" s="19">
        <v>2426255</v>
      </c>
      <c r="L33" s="18" t="s">
        <v>119</v>
      </c>
      <c r="M33" s="19">
        <v>3.13</v>
      </c>
      <c r="N33" s="19">
        <v>172</v>
      </c>
      <c r="O33" s="19">
        <v>3</v>
      </c>
      <c r="P33" s="21">
        <v>0.0174</v>
      </c>
      <c r="Q33" s="19">
        <v>1.04</v>
      </c>
      <c r="R33" s="19">
        <v>18.2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21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2</v>
      </c>
      <c r="AG33" s="19">
        <v>0</v>
      </c>
      <c r="AH33" s="19">
        <v>0</v>
      </c>
      <c r="AI33" s="19">
        <v>0</v>
      </c>
      <c r="AJ33" s="21">
        <v>0</v>
      </c>
      <c r="AK33" s="19">
        <v>0</v>
      </c>
      <c r="AL33" s="19">
        <v>0</v>
      </c>
      <c r="AM33" s="19">
        <v>0</v>
      </c>
      <c r="AN33" s="19">
        <v>0</v>
      </c>
      <c r="AO33" s="19">
        <v>0</v>
      </c>
      <c r="AP33" s="19">
        <v>0</v>
      </c>
    </row>
    <row r="34" spans="1:42">
      <c r="A34" s="16">
        <f>IFERROR(VLOOKUP(G:G,笔记匹配!A:Q,3,FALSE),0)</f>
        <v>0</v>
      </c>
      <c r="B34" s="18" t="s">
        <v>18</v>
      </c>
      <c r="C34" s="18" t="s">
        <v>120</v>
      </c>
      <c r="D34" s="19">
        <v>15626737</v>
      </c>
      <c r="E34" s="18" t="s">
        <v>116</v>
      </c>
      <c r="F34" s="18" t="s">
        <v>1</v>
      </c>
      <c r="G34" s="18" t="s">
        <v>117</v>
      </c>
      <c r="H34" s="18" t="s">
        <v>118</v>
      </c>
      <c r="I34" s="19">
        <v>3028478</v>
      </c>
      <c r="J34" s="18" t="s">
        <v>51</v>
      </c>
      <c r="K34" s="19">
        <v>2426255</v>
      </c>
      <c r="L34" s="18" t="s">
        <v>119</v>
      </c>
      <c r="M34" s="19">
        <v>8.62</v>
      </c>
      <c r="N34" s="19">
        <v>68</v>
      </c>
      <c r="O34" s="19">
        <v>3</v>
      </c>
      <c r="P34" s="21">
        <v>0.0441</v>
      </c>
      <c r="Q34" s="19">
        <v>2.87</v>
      </c>
      <c r="R34" s="19">
        <v>126.76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21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3</v>
      </c>
      <c r="AG34" s="19">
        <v>0</v>
      </c>
      <c r="AH34" s="19">
        <v>0</v>
      </c>
      <c r="AI34" s="19">
        <v>0</v>
      </c>
      <c r="AJ34" s="21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</row>
    <row r="35" spans="1:42">
      <c r="A35" s="16">
        <f>IFERROR(VLOOKUP(G:G,笔记匹配!A:Q,3,FALSE),0)</f>
        <v>0</v>
      </c>
      <c r="B35" s="18" t="s">
        <v>18</v>
      </c>
      <c r="C35" s="18" t="s">
        <v>127</v>
      </c>
      <c r="D35" s="19">
        <v>16144841</v>
      </c>
      <c r="E35" s="18" t="s">
        <v>116</v>
      </c>
      <c r="F35" s="18" t="s">
        <v>1</v>
      </c>
      <c r="G35" s="18" t="s">
        <v>117</v>
      </c>
      <c r="H35" s="18" t="s">
        <v>127</v>
      </c>
      <c r="I35" s="19">
        <v>3144713</v>
      </c>
      <c r="J35" s="18" t="s">
        <v>52</v>
      </c>
      <c r="K35" s="19">
        <v>2539194</v>
      </c>
      <c r="L35" s="18" t="s">
        <v>119</v>
      </c>
      <c r="M35" s="19">
        <v>0.44</v>
      </c>
      <c r="N35" s="19">
        <v>104</v>
      </c>
      <c r="O35" s="19">
        <v>2</v>
      </c>
      <c r="P35" s="21">
        <v>0.0192</v>
      </c>
      <c r="Q35" s="19">
        <v>0.22</v>
      </c>
      <c r="R35" s="19">
        <v>4.23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21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2</v>
      </c>
      <c r="AG35" s="19">
        <v>0</v>
      </c>
      <c r="AH35" s="19">
        <v>0</v>
      </c>
      <c r="AI35" s="19">
        <v>0</v>
      </c>
      <c r="AJ35" s="21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</row>
    <row r="36" spans="1:42">
      <c r="A36" s="16">
        <f>IFERROR(VLOOKUP(G:G,笔记匹配!A:Q,3,FALSE),0)</f>
        <v>0</v>
      </c>
      <c r="B36" s="18" t="s">
        <v>18</v>
      </c>
      <c r="C36" s="18" t="s">
        <v>127</v>
      </c>
      <c r="D36" s="19">
        <v>16144842</v>
      </c>
      <c r="E36" s="18" t="s">
        <v>116</v>
      </c>
      <c r="F36" s="18" t="s">
        <v>1</v>
      </c>
      <c r="G36" s="18" t="s">
        <v>117</v>
      </c>
      <c r="H36" s="18" t="s">
        <v>127</v>
      </c>
      <c r="I36" s="19">
        <v>3144713</v>
      </c>
      <c r="J36" s="18" t="s">
        <v>52</v>
      </c>
      <c r="K36" s="19">
        <v>2539194</v>
      </c>
      <c r="L36" s="18" t="s">
        <v>119</v>
      </c>
      <c r="M36" s="19">
        <v>1.46</v>
      </c>
      <c r="N36" s="19">
        <v>41</v>
      </c>
      <c r="O36" s="19">
        <v>1</v>
      </c>
      <c r="P36" s="21">
        <v>0.0244</v>
      </c>
      <c r="Q36" s="19">
        <v>1.46</v>
      </c>
      <c r="R36" s="19">
        <v>35.61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21">
        <v>0</v>
      </c>
      <c r="AB36" s="19">
        <v>0</v>
      </c>
      <c r="AC36" s="19">
        <v>0</v>
      </c>
      <c r="AD36" s="19">
        <v>1</v>
      </c>
      <c r="AE36" s="19">
        <v>1.46</v>
      </c>
      <c r="AF36" s="19">
        <v>1</v>
      </c>
      <c r="AG36" s="19">
        <v>1</v>
      </c>
      <c r="AH36" s="19">
        <v>0</v>
      </c>
      <c r="AI36" s="19">
        <v>0</v>
      </c>
      <c r="AJ36" s="21">
        <v>1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</row>
    <row r="37" spans="1:42">
      <c r="A37" s="16">
        <f>IFERROR(VLOOKUP(G:G,笔记匹配!A:Q,3,FALSE),0)</f>
        <v>0</v>
      </c>
      <c r="B37" s="18" t="s">
        <v>18</v>
      </c>
      <c r="C37" s="18" t="s">
        <v>121</v>
      </c>
      <c r="D37" s="19">
        <v>19626055</v>
      </c>
      <c r="E37" s="18" t="s">
        <v>116</v>
      </c>
      <c r="F37" s="18" t="s">
        <v>1</v>
      </c>
      <c r="G37" s="18" t="s">
        <v>117</v>
      </c>
      <c r="H37" s="18" t="s">
        <v>53</v>
      </c>
      <c r="I37" s="19">
        <v>4323392</v>
      </c>
      <c r="J37" s="18" t="s">
        <v>53</v>
      </c>
      <c r="K37" s="19">
        <v>3700072</v>
      </c>
      <c r="L37" s="18" t="s">
        <v>119</v>
      </c>
      <c r="M37" s="19">
        <v>599.19</v>
      </c>
      <c r="N37" s="19">
        <v>2013</v>
      </c>
      <c r="O37" s="19">
        <v>119</v>
      </c>
      <c r="P37" s="21">
        <v>0.0591</v>
      </c>
      <c r="Q37" s="19">
        <v>5.04</v>
      </c>
      <c r="R37" s="19">
        <v>297.66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21">
        <v>0</v>
      </c>
      <c r="AB37" s="19">
        <v>0</v>
      </c>
      <c r="AC37" s="19">
        <v>0</v>
      </c>
      <c r="AD37" s="19">
        <v>3</v>
      </c>
      <c r="AE37" s="19">
        <v>199.73</v>
      </c>
      <c r="AF37" s="19">
        <v>112</v>
      </c>
      <c r="AG37" s="19">
        <v>17</v>
      </c>
      <c r="AH37" s="19">
        <v>0</v>
      </c>
      <c r="AI37" s="19">
        <v>0</v>
      </c>
      <c r="AJ37" s="21">
        <v>0.0252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</row>
    <row r="38" spans="1:42">
      <c r="A38" s="16">
        <f>IFERROR(VLOOKUP(G:G,笔记匹配!A:Q,3,FALSE),0)</f>
        <v>0</v>
      </c>
      <c r="B38" s="18" t="s">
        <v>18</v>
      </c>
      <c r="C38" s="18" t="s">
        <v>128</v>
      </c>
      <c r="D38" s="19">
        <v>19626056</v>
      </c>
      <c r="E38" s="18" t="s">
        <v>116</v>
      </c>
      <c r="F38" s="18" t="s">
        <v>1</v>
      </c>
      <c r="G38" s="18" t="s">
        <v>117</v>
      </c>
      <c r="H38" s="18" t="s">
        <v>53</v>
      </c>
      <c r="I38" s="19">
        <v>4323392</v>
      </c>
      <c r="J38" s="18" t="s">
        <v>53</v>
      </c>
      <c r="K38" s="19">
        <v>3700072</v>
      </c>
      <c r="L38" s="18" t="s">
        <v>119</v>
      </c>
      <c r="M38" s="19">
        <v>0.33</v>
      </c>
      <c r="N38" s="19">
        <v>8</v>
      </c>
      <c r="O38" s="19">
        <v>1</v>
      </c>
      <c r="P38" s="21">
        <v>0.125</v>
      </c>
      <c r="Q38" s="19">
        <v>0.33</v>
      </c>
      <c r="R38" s="19">
        <v>41.25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21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1</v>
      </c>
      <c r="AG38" s="19">
        <v>0</v>
      </c>
      <c r="AH38" s="19">
        <v>0</v>
      </c>
      <c r="AI38" s="19">
        <v>0</v>
      </c>
      <c r="AJ38" s="21">
        <v>0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</row>
    <row r="39" spans="1:42">
      <c r="A39" s="16">
        <f>IFERROR(VLOOKUP(G:G,笔记匹配!A:Q,3,FALSE),0)</f>
        <v>0</v>
      </c>
      <c r="B39" s="18" t="s">
        <v>18</v>
      </c>
      <c r="C39" s="18" t="s">
        <v>122</v>
      </c>
      <c r="D39" s="19">
        <v>21546080</v>
      </c>
      <c r="E39" s="18" t="s">
        <v>116</v>
      </c>
      <c r="F39" s="18" t="s">
        <v>1</v>
      </c>
      <c r="G39" s="18" t="s">
        <v>117</v>
      </c>
      <c r="H39" s="18" t="s">
        <v>123</v>
      </c>
      <c r="I39" s="19">
        <v>5276684</v>
      </c>
      <c r="J39" s="18" t="s">
        <v>54</v>
      </c>
      <c r="K39" s="19">
        <v>4444202</v>
      </c>
      <c r="L39" s="18" t="s">
        <v>119</v>
      </c>
      <c r="M39" s="19">
        <v>85.99</v>
      </c>
      <c r="N39" s="19">
        <v>111</v>
      </c>
      <c r="O39" s="19">
        <v>5</v>
      </c>
      <c r="P39" s="21">
        <v>0.045</v>
      </c>
      <c r="Q39" s="19">
        <v>17.2</v>
      </c>
      <c r="R39" s="19">
        <v>774.68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21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5</v>
      </c>
      <c r="AG39" s="19">
        <v>1</v>
      </c>
      <c r="AH39" s="19">
        <v>0</v>
      </c>
      <c r="AI39" s="19">
        <v>0</v>
      </c>
      <c r="AJ39" s="21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</row>
    <row r="40" spans="1:42">
      <c r="A40" s="16">
        <f>IFERROR(VLOOKUP(G:G,笔记匹配!A:Q,3,FALSE),0)</f>
        <v>0</v>
      </c>
      <c r="B40" s="18" t="s">
        <v>18</v>
      </c>
      <c r="C40" s="18" t="s">
        <v>122</v>
      </c>
      <c r="D40" s="19">
        <v>21546081</v>
      </c>
      <c r="E40" s="18" t="s">
        <v>116</v>
      </c>
      <c r="F40" s="18" t="s">
        <v>1</v>
      </c>
      <c r="G40" s="18" t="s">
        <v>117</v>
      </c>
      <c r="H40" s="18" t="s">
        <v>123</v>
      </c>
      <c r="I40" s="19">
        <v>5276684</v>
      </c>
      <c r="J40" s="18" t="s">
        <v>54</v>
      </c>
      <c r="K40" s="19">
        <v>4444202</v>
      </c>
      <c r="L40" s="18" t="s">
        <v>119</v>
      </c>
      <c r="M40" s="19">
        <v>3.17</v>
      </c>
      <c r="N40" s="19">
        <v>95</v>
      </c>
      <c r="O40" s="19">
        <v>1</v>
      </c>
      <c r="P40" s="21">
        <v>0.0105</v>
      </c>
      <c r="Q40" s="19">
        <v>3.17</v>
      </c>
      <c r="R40" s="19">
        <v>33.37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21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1</v>
      </c>
      <c r="AG40" s="19">
        <v>0</v>
      </c>
      <c r="AH40" s="19">
        <v>0</v>
      </c>
      <c r="AI40" s="19">
        <v>0</v>
      </c>
      <c r="AJ40" s="21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</row>
    <row r="41" spans="1:42">
      <c r="A41" s="16">
        <f>IFERROR(VLOOKUP(G:G,笔记匹配!A:Q,3,FALSE),0)</f>
        <v>0</v>
      </c>
      <c r="B41" s="18" t="s">
        <v>18</v>
      </c>
      <c r="C41" s="18" t="s">
        <v>122</v>
      </c>
      <c r="D41" s="19">
        <v>21546084</v>
      </c>
      <c r="E41" s="18" t="s">
        <v>116</v>
      </c>
      <c r="F41" s="18" t="s">
        <v>1</v>
      </c>
      <c r="G41" s="18" t="s">
        <v>117</v>
      </c>
      <c r="H41" s="18" t="s">
        <v>123</v>
      </c>
      <c r="I41" s="19">
        <v>5276684</v>
      </c>
      <c r="J41" s="18" t="s">
        <v>54</v>
      </c>
      <c r="K41" s="19">
        <v>4444202</v>
      </c>
      <c r="L41" s="18" t="s">
        <v>119</v>
      </c>
      <c r="M41" s="19">
        <v>38.5</v>
      </c>
      <c r="N41" s="19">
        <v>723</v>
      </c>
      <c r="O41" s="19">
        <v>18</v>
      </c>
      <c r="P41" s="21">
        <v>0.0249</v>
      </c>
      <c r="Q41" s="19">
        <v>2.14</v>
      </c>
      <c r="R41" s="19">
        <v>53.25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21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17</v>
      </c>
      <c r="AG41" s="19">
        <v>1</v>
      </c>
      <c r="AH41" s="19">
        <v>0</v>
      </c>
      <c r="AI41" s="19">
        <v>0</v>
      </c>
      <c r="AJ41" s="21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0</v>
      </c>
      <c r="AP41" s="19">
        <v>0</v>
      </c>
    </row>
    <row r="42" spans="1:42">
      <c r="A42" s="16">
        <f>IFERROR(VLOOKUP(G:G,笔记匹配!A:Q,3,FALSE),0)</f>
        <v>0</v>
      </c>
      <c r="B42" s="18" t="s">
        <v>18</v>
      </c>
      <c r="C42" s="18" t="s">
        <v>129</v>
      </c>
      <c r="D42" s="19">
        <v>21546086</v>
      </c>
      <c r="E42" s="18" t="s">
        <v>116</v>
      </c>
      <c r="F42" s="18" t="s">
        <v>1</v>
      </c>
      <c r="G42" s="18" t="s">
        <v>117</v>
      </c>
      <c r="H42" s="18" t="s">
        <v>123</v>
      </c>
      <c r="I42" s="19">
        <v>5276684</v>
      </c>
      <c r="J42" s="18" t="s">
        <v>54</v>
      </c>
      <c r="K42" s="19">
        <v>4444202</v>
      </c>
      <c r="L42" s="18" t="s">
        <v>119</v>
      </c>
      <c r="M42" s="19">
        <v>105.14</v>
      </c>
      <c r="N42" s="19">
        <v>530</v>
      </c>
      <c r="O42" s="19">
        <v>14</v>
      </c>
      <c r="P42" s="21">
        <v>0.0264</v>
      </c>
      <c r="Q42" s="19">
        <v>7.51</v>
      </c>
      <c r="R42" s="19">
        <v>198.38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21">
        <v>0</v>
      </c>
      <c r="AB42" s="19">
        <v>0</v>
      </c>
      <c r="AC42" s="19">
        <v>0</v>
      </c>
      <c r="AD42" s="19">
        <v>1</v>
      </c>
      <c r="AE42" s="19">
        <v>105.14</v>
      </c>
      <c r="AF42" s="19">
        <v>14</v>
      </c>
      <c r="AG42" s="19">
        <v>2</v>
      </c>
      <c r="AH42" s="19">
        <v>0</v>
      </c>
      <c r="AI42" s="19">
        <v>0</v>
      </c>
      <c r="AJ42" s="21">
        <v>0.0714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</row>
    <row r="43" spans="1:42">
      <c r="A43" s="16">
        <f>IFERROR(VLOOKUP(G:G,笔记匹配!A:Q,3,FALSE),0)</f>
        <v>0</v>
      </c>
      <c r="B43" s="18" t="s">
        <v>18</v>
      </c>
      <c r="C43" s="18" t="s">
        <v>133</v>
      </c>
      <c r="D43" s="19">
        <v>21546087</v>
      </c>
      <c r="E43" s="18" t="s">
        <v>116</v>
      </c>
      <c r="F43" s="18" t="s">
        <v>1</v>
      </c>
      <c r="G43" s="18" t="s">
        <v>117</v>
      </c>
      <c r="H43" s="18" t="s">
        <v>123</v>
      </c>
      <c r="I43" s="19">
        <v>5276684</v>
      </c>
      <c r="J43" s="18" t="s">
        <v>54</v>
      </c>
      <c r="K43" s="19">
        <v>4444202</v>
      </c>
      <c r="L43" s="18" t="s">
        <v>119</v>
      </c>
      <c r="M43" s="19">
        <v>1.97</v>
      </c>
      <c r="N43" s="19">
        <v>38</v>
      </c>
      <c r="O43" s="19">
        <v>1</v>
      </c>
      <c r="P43" s="21">
        <v>0.0263</v>
      </c>
      <c r="Q43" s="19">
        <v>1.97</v>
      </c>
      <c r="R43" s="19">
        <v>51.84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21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1</v>
      </c>
      <c r="AG43" s="19">
        <v>0</v>
      </c>
      <c r="AH43" s="19">
        <v>0</v>
      </c>
      <c r="AI43" s="19">
        <v>0</v>
      </c>
      <c r="AJ43" s="21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</row>
    <row r="44" spans="1:42">
      <c r="A44" s="16">
        <f>IFERROR(VLOOKUP(G:G,笔记匹配!A:Q,3,FALSE),0)</f>
        <v>0</v>
      </c>
      <c r="B44" s="18" t="s">
        <v>19</v>
      </c>
      <c r="C44" s="18" t="s">
        <v>132</v>
      </c>
      <c r="D44" s="19">
        <v>14878640</v>
      </c>
      <c r="E44" s="18" t="s">
        <v>116</v>
      </c>
      <c r="F44" s="18" t="s">
        <v>1</v>
      </c>
      <c r="G44" s="18" t="s">
        <v>117</v>
      </c>
      <c r="H44" s="18" t="s">
        <v>131</v>
      </c>
      <c r="I44" s="19">
        <v>2972644</v>
      </c>
      <c r="J44" s="18" t="s">
        <v>50</v>
      </c>
      <c r="K44" s="19">
        <v>2374854</v>
      </c>
      <c r="L44" s="18" t="s">
        <v>119</v>
      </c>
      <c r="M44" s="19">
        <v>2.35</v>
      </c>
      <c r="N44" s="19">
        <v>21</v>
      </c>
      <c r="O44" s="19">
        <v>3</v>
      </c>
      <c r="P44" s="21">
        <v>0.1429</v>
      </c>
      <c r="Q44" s="19">
        <v>0.78</v>
      </c>
      <c r="R44" s="19">
        <v>111.9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21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2</v>
      </c>
      <c r="AG44" s="19">
        <v>0</v>
      </c>
      <c r="AH44" s="19">
        <v>0</v>
      </c>
      <c r="AI44" s="19">
        <v>0</v>
      </c>
      <c r="AJ44" s="21">
        <v>0</v>
      </c>
      <c r="AK44" s="19">
        <v>0</v>
      </c>
      <c r="AL44" s="19">
        <v>0</v>
      </c>
      <c r="AM44" s="19">
        <v>0</v>
      </c>
      <c r="AN44" s="19">
        <v>0</v>
      </c>
      <c r="AO44" s="19">
        <v>0</v>
      </c>
      <c r="AP44" s="19">
        <v>0</v>
      </c>
    </row>
    <row r="45" spans="1:42">
      <c r="A45" s="16">
        <f>IFERROR(VLOOKUP(G:G,笔记匹配!A:Q,3,FALSE),0)</f>
        <v>0</v>
      </c>
      <c r="B45" s="18" t="s">
        <v>19</v>
      </c>
      <c r="C45" s="18" t="s">
        <v>115</v>
      </c>
      <c r="D45" s="19">
        <v>15354223</v>
      </c>
      <c r="E45" s="18" t="s">
        <v>116</v>
      </c>
      <c r="F45" s="18" t="s">
        <v>1</v>
      </c>
      <c r="G45" s="18" t="s">
        <v>117</v>
      </c>
      <c r="H45" s="18" t="s">
        <v>118</v>
      </c>
      <c r="I45" s="19">
        <v>3028478</v>
      </c>
      <c r="J45" s="18" t="s">
        <v>51</v>
      </c>
      <c r="K45" s="19">
        <v>2426255</v>
      </c>
      <c r="L45" s="18" t="s">
        <v>119</v>
      </c>
      <c r="M45" s="19">
        <v>1.96</v>
      </c>
      <c r="N45" s="19">
        <v>30</v>
      </c>
      <c r="O45" s="19">
        <v>1</v>
      </c>
      <c r="P45" s="21">
        <v>0.0333</v>
      </c>
      <c r="Q45" s="19">
        <v>1.96</v>
      </c>
      <c r="R45" s="19">
        <v>65.33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21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1</v>
      </c>
      <c r="AG45" s="19">
        <v>0</v>
      </c>
      <c r="AH45" s="19">
        <v>0</v>
      </c>
      <c r="AI45" s="19">
        <v>0</v>
      </c>
      <c r="AJ45" s="21">
        <v>0</v>
      </c>
      <c r="AK45" s="19">
        <v>0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</row>
    <row r="46" spans="1:42">
      <c r="A46" s="16">
        <f>IFERROR(VLOOKUP(G:G,笔记匹配!A:Q,3,FALSE),0)</f>
        <v>0</v>
      </c>
      <c r="B46" s="18" t="s">
        <v>19</v>
      </c>
      <c r="C46" s="18" t="s">
        <v>115</v>
      </c>
      <c r="D46" s="19">
        <v>15354234</v>
      </c>
      <c r="E46" s="18" t="s">
        <v>116</v>
      </c>
      <c r="F46" s="18" t="s">
        <v>1</v>
      </c>
      <c r="G46" s="18" t="s">
        <v>117</v>
      </c>
      <c r="H46" s="18" t="s">
        <v>118</v>
      </c>
      <c r="I46" s="19">
        <v>3028478</v>
      </c>
      <c r="J46" s="18" t="s">
        <v>51</v>
      </c>
      <c r="K46" s="19">
        <v>2426255</v>
      </c>
      <c r="L46" s="18" t="s">
        <v>119</v>
      </c>
      <c r="M46" s="19">
        <v>36.1</v>
      </c>
      <c r="N46" s="19">
        <v>131</v>
      </c>
      <c r="O46" s="19">
        <v>3</v>
      </c>
      <c r="P46" s="21">
        <v>0.0229</v>
      </c>
      <c r="Q46" s="19">
        <v>12.03</v>
      </c>
      <c r="R46" s="19">
        <v>275.57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21">
        <v>0</v>
      </c>
      <c r="AB46" s="19">
        <v>0</v>
      </c>
      <c r="AC46" s="19">
        <v>0</v>
      </c>
      <c r="AD46" s="19">
        <v>1</v>
      </c>
      <c r="AE46" s="19">
        <v>36.1</v>
      </c>
      <c r="AF46" s="19">
        <v>3</v>
      </c>
      <c r="AG46" s="19">
        <v>1</v>
      </c>
      <c r="AH46" s="19">
        <v>0</v>
      </c>
      <c r="AI46" s="19">
        <v>0</v>
      </c>
      <c r="AJ46" s="21">
        <v>0.3333</v>
      </c>
      <c r="AK46" s="19">
        <v>0</v>
      </c>
      <c r="AL46" s="19">
        <v>0</v>
      </c>
      <c r="AM46" s="19">
        <v>0</v>
      </c>
      <c r="AN46" s="19">
        <v>0</v>
      </c>
      <c r="AO46" s="19">
        <v>0</v>
      </c>
      <c r="AP46" s="19">
        <v>0</v>
      </c>
    </row>
    <row r="47" spans="1:42">
      <c r="A47" s="16">
        <f>IFERROR(VLOOKUP(G:G,笔记匹配!A:Q,3,FALSE),0)</f>
        <v>0</v>
      </c>
      <c r="B47" s="18" t="s">
        <v>19</v>
      </c>
      <c r="C47" s="18" t="s">
        <v>120</v>
      </c>
      <c r="D47" s="19">
        <v>15626737</v>
      </c>
      <c r="E47" s="18" t="s">
        <v>116</v>
      </c>
      <c r="F47" s="18" t="s">
        <v>1</v>
      </c>
      <c r="G47" s="18" t="s">
        <v>117</v>
      </c>
      <c r="H47" s="18" t="s">
        <v>118</v>
      </c>
      <c r="I47" s="19">
        <v>3028478</v>
      </c>
      <c r="J47" s="18" t="s">
        <v>51</v>
      </c>
      <c r="K47" s="19">
        <v>2426255</v>
      </c>
      <c r="L47" s="18" t="s">
        <v>119</v>
      </c>
      <c r="M47" s="19">
        <v>47.87</v>
      </c>
      <c r="N47" s="19">
        <v>94</v>
      </c>
      <c r="O47" s="19">
        <v>4</v>
      </c>
      <c r="P47" s="21">
        <v>0.0426</v>
      </c>
      <c r="Q47" s="19">
        <v>11.97</v>
      </c>
      <c r="R47" s="19">
        <v>509.26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21">
        <v>0</v>
      </c>
      <c r="AB47" s="19">
        <v>0</v>
      </c>
      <c r="AC47" s="19">
        <v>0</v>
      </c>
      <c r="AD47" s="19">
        <v>1</v>
      </c>
      <c r="AE47" s="19">
        <v>47.87</v>
      </c>
      <c r="AF47" s="19">
        <v>4</v>
      </c>
      <c r="AG47" s="19">
        <v>1</v>
      </c>
      <c r="AH47" s="19">
        <v>0</v>
      </c>
      <c r="AI47" s="19">
        <v>0</v>
      </c>
      <c r="AJ47" s="21">
        <v>0.25</v>
      </c>
      <c r="AK47" s="19">
        <v>0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</row>
    <row r="48" spans="1:42">
      <c r="A48" s="16">
        <f>IFERROR(VLOOKUP(G:G,笔记匹配!A:Q,3,FALSE),0)</f>
        <v>0</v>
      </c>
      <c r="B48" s="18" t="s">
        <v>19</v>
      </c>
      <c r="C48" s="18" t="s">
        <v>134</v>
      </c>
      <c r="D48" s="19">
        <v>15626738</v>
      </c>
      <c r="E48" s="18" t="s">
        <v>116</v>
      </c>
      <c r="F48" s="18" t="s">
        <v>1</v>
      </c>
      <c r="G48" s="18" t="s">
        <v>117</v>
      </c>
      <c r="H48" s="18" t="s">
        <v>118</v>
      </c>
      <c r="I48" s="19">
        <v>3028478</v>
      </c>
      <c r="J48" s="18" t="s">
        <v>51</v>
      </c>
      <c r="K48" s="19">
        <v>2426255</v>
      </c>
      <c r="L48" s="18" t="s">
        <v>119</v>
      </c>
      <c r="M48" s="19">
        <v>0.2</v>
      </c>
      <c r="N48" s="19">
        <v>5</v>
      </c>
      <c r="O48" s="19">
        <v>1</v>
      </c>
      <c r="P48" s="21">
        <v>0.2</v>
      </c>
      <c r="Q48" s="19">
        <v>0.2</v>
      </c>
      <c r="R48" s="19">
        <v>40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21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1</v>
      </c>
      <c r="AG48" s="19">
        <v>0</v>
      </c>
      <c r="AH48" s="19">
        <v>0</v>
      </c>
      <c r="AI48" s="19">
        <v>0</v>
      </c>
      <c r="AJ48" s="21">
        <v>0</v>
      </c>
      <c r="AK48" s="19">
        <v>0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</row>
    <row r="49" spans="1:42">
      <c r="A49" s="16">
        <f>IFERROR(VLOOKUP(G:G,笔记匹配!A:Q,3,FALSE),0)</f>
        <v>0</v>
      </c>
      <c r="B49" s="18" t="s">
        <v>19</v>
      </c>
      <c r="C49" s="18" t="s">
        <v>127</v>
      </c>
      <c r="D49" s="19">
        <v>16144841</v>
      </c>
      <c r="E49" s="18" t="s">
        <v>116</v>
      </c>
      <c r="F49" s="18" t="s">
        <v>1</v>
      </c>
      <c r="G49" s="18" t="s">
        <v>117</v>
      </c>
      <c r="H49" s="18" t="s">
        <v>127</v>
      </c>
      <c r="I49" s="19">
        <v>3144713</v>
      </c>
      <c r="J49" s="18" t="s">
        <v>52</v>
      </c>
      <c r="K49" s="19">
        <v>2539194</v>
      </c>
      <c r="L49" s="18" t="s">
        <v>119</v>
      </c>
      <c r="M49" s="19">
        <v>0.14</v>
      </c>
      <c r="N49" s="19">
        <v>37</v>
      </c>
      <c r="O49" s="19">
        <v>1</v>
      </c>
      <c r="P49" s="21">
        <v>0.027</v>
      </c>
      <c r="Q49" s="19">
        <v>0.14</v>
      </c>
      <c r="R49" s="19">
        <v>3.78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21">
        <v>0</v>
      </c>
      <c r="AB49" s="19">
        <v>0</v>
      </c>
      <c r="AC49" s="19">
        <v>0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21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</row>
    <row r="50" spans="1:42">
      <c r="A50" s="16">
        <f>IFERROR(VLOOKUP(G:G,笔记匹配!A:Q,3,FALSE),0)</f>
        <v>0</v>
      </c>
      <c r="B50" s="18" t="s">
        <v>19</v>
      </c>
      <c r="C50" s="18" t="s">
        <v>121</v>
      </c>
      <c r="D50" s="19">
        <v>19626055</v>
      </c>
      <c r="E50" s="18" t="s">
        <v>116</v>
      </c>
      <c r="F50" s="18" t="s">
        <v>1</v>
      </c>
      <c r="G50" s="18" t="s">
        <v>117</v>
      </c>
      <c r="H50" s="18" t="s">
        <v>53</v>
      </c>
      <c r="I50" s="19">
        <v>4323392</v>
      </c>
      <c r="J50" s="18" t="s">
        <v>53</v>
      </c>
      <c r="K50" s="19">
        <v>3700072</v>
      </c>
      <c r="L50" s="18" t="s">
        <v>119</v>
      </c>
      <c r="M50" s="19">
        <v>662.5</v>
      </c>
      <c r="N50" s="19">
        <v>1548</v>
      </c>
      <c r="O50" s="19">
        <v>106</v>
      </c>
      <c r="P50" s="21">
        <v>0.0685</v>
      </c>
      <c r="Q50" s="19">
        <v>6.25</v>
      </c>
      <c r="R50" s="19">
        <v>427.97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21">
        <v>0</v>
      </c>
      <c r="AB50" s="19">
        <v>0</v>
      </c>
      <c r="AC50" s="19">
        <v>0</v>
      </c>
      <c r="AD50" s="19">
        <v>5</v>
      </c>
      <c r="AE50" s="19">
        <v>132.5</v>
      </c>
      <c r="AF50" s="19">
        <v>108</v>
      </c>
      <c r="AG50" s="19">
        <v>11</v>
      </c>
      <c r="AH50" s="19">
        <v>0</v>
      </c>
      <c r="AI50" s="19">
        <v>0</v>
      </c>
      <c r="AJ50" s="21">
        <v>0.0472</v>
      </c>
      <c r="AK50" s="19">
        <v>0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</row>
    <row r="51" spans="1:42">
      <c r="A51" s="16">
        <f>IFERROR(VLOOKUP(G:G,笔记匹配!A:Q,3,FALSE),0)</f>
        <v>0</v>
      </c>
      <c r="B51" s="18" t="s">
        <v>19</v>
      </c>
      <c r="C51" s="18" t="s">
        <v>128</v>
      </c>
      <c r="D51" s="19">
        <v>19626056</v>
      </c>
      <c r="E51" s="18" t="s">
        <v>116</v>
      </c>
      <c r="F51" s="18" t="s">
        <v>1</v>
      </c>
      <c r="G51" s="18" t="s">
        <v>117</v>
      </c>
      <c r="H51" s="18" t="s">
        <v>53</v>
      </c>
      <c r="I51" s="19">
        <v>4323392</v>
      </c>
      <c r="J51" s="18" t="s">
        <v>53</v>
      </c>
      <c r="K51" s="19">
        <v>3700072</v>
      </c>
      <c r="L51" s="18" t="s">
        <v>119</v>
      </c>
      <c r="M51" s="19">
        <v>6.86</v>
      </c>
      <c r="N51" s="19">
        <v>16</v>
      </c>
      <c r="O51" s="19">
        <v>1</v>
      </c>
      <c r="P51" s="21">
        <v>0.0625</v>
      </c>
      <c r="Q51" s="19">
        <v>6.86</v>
      </c>
      <c r="R51" s="19">
        <v>428.75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21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1</v>
      </c>
      <c r="AG51" s="19">
        <v>0</v>
      </c>
      <c r="AH51" s="19">
        <v>0</v>
      </c>
      <c r="AI51" s="19">
        <v>0</v>
      </c>
      <c r="AJ51" s="21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</row>
    <row r="52" spans="1:42">
      <c r="A52" s="16">
        <f>IFERROR(VLOOKUP(G:G,笔记匹配!A:Q,3,FALSE),0)</f>
        <v>0</v>
      </c>
      <c r="B52" s="18" t="s">
        <v>19</v>
      </c>
      <c r="C52" s="18" t="s">
        <v>122</v>
      </c>
      <c r="D52" s="19">
        <v>21546081</v>
      </c>
      <c r="E52" s="18" t="s">
        <v>116</v>
      </c>
      <c r="F52" s="18" t="s">
        <v>1</v>
      </c>
      <c r="G52" s="18" t="s">
        <v>117</v>
      </c>
      <c r="H52" s="18" t="s">
        <v>123</v>
      </c>
      <c r="I52" s="19">
        <v>5276684</v>
      </c>
      <c r="J52" s="18" t="s">
        <v>54</v>
      </c>
      <c r="K52" s="19">
        <v>4444202</v>
      </c>
      <c r="L52" s="18" t="s">
        <v>119</v>
      </c>
      <c r="M52" s="19">
        <v>1.17</v>
      </c>
      <c r="N52" s="19">
        <v>20</v>
      </c>
      <c r="O52" s="19">
        <v>1</v>
      </c>
      <c r="P52" s="21">
        <v>0.05</v>
      </c>
      <c r="Q52" s="19">
        <v>1.17</v>
      </c>
      <c r="R52" s="19">
        <v>58.5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21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1</v>
      </c>
      <c r="AG52" s="19">
        <v>0</v>
      </c>
      <c r="AH52" s="19">
        <v>0</v>
      </c>
      <c r="AI52" s="19">
        <v>0</v>
      </c>
      <c r="AJ52" s="21">
        <v>0</v>
      </c>
      <c r="AK52" s="19">
        <v>0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</row>
    <row r="53" spans="1:42">
      <c r="A53" s="16">
        <f>IFERROR(VLOOKUP(G:G,笔记匹配!A:Q,3,FALSE),0)</f>
        <v>0</v>
      </c>
      <c r="B53" s="18" t="s">
        <v>19</v>
      </c>
      <c r="C53" s="18" t="s">
        <v>122</v>
      </c>
      <c r="D53" s="19">
        <v>21546084</v>
      </c>
      <c r="E53" s="18" t="s">
        <v>116</v>
      </c>
      <c r="F53" s="18" t="s">
        <v>1</v>
      </c>
      <c r="G53" s="18" t="s">
        <v>117</v>
      </c>
      <c r="H53" s="18" t="s">
        <v>123</v>
      </c>
      <c r="I53" s="19">
        <v>5276684</v>
      </c>
      <c r="J53" s="18" t="s">
        <v>54</v>
      </c>
      <c r="K53" s="19">
        <v>4444202</v>
      </c>
      <c r="L53" s="18" t="s">
        <v>119</v>
      </c>
      <c r="M53" s="19">
        <v>4.5</v>
      </c>
      <c r="N53" s="19">
        <v>83</v>
      </c>
      <c r="O53" s="19">
        <v>2</v>
      </c>
      <c r="P53" s="21">
        <v>0.0241</v>
      </c>
      <c r="Q53" s="19">
        <v>2.25</v>
      </c>
      <c r="R53" s="19">
        <v>54.22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21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2</v>
      </c>
      <c r="AG53" s="19">
        <v>0</v>
      </c>
      <c r="AH53" s="19">
        <v>0</v>
      </c>
      <c r="AI53" s="19">
        <v>0</v>
      </c>
      <c r="AJ53" s="21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</row>
    <row r="54" spans="1:42">
      <c r="A54" s="16">
        <f>IFERROR(VLOOKUP(G:G,笔记匹配!A:Q,3,FALSE),0)</f>
        <v>0</v>
      </c>
      <c r="B54" s="18" t="s">
        <v>19</v>
      </c>
      <c r="C54" s="18" t="s">
        <v>129</v>
      </c>
      <c r="D54" s="19">
        <v>21546086</v>
      </c>
      <c r="E54" s="18" t="s">
        <v>116</v>
      </c>
      <c r="F54" s="18" t="s">
        <v>1</v>
      </c>
      <c r="G54" s="18" t="s">
        <v>117</v>
      </c>
      <c r="H54" s="18" t="s">
        <v>123</v>
      </c>
      <c r="I54" s="19">
        <v>5276684</v>
      </c>
      <c r="J54" s="18" t="s">
        <v>54</v>
      </c>
      <c r="K54" s="19">
        <v>4444202</v>
      </c>
      <c r="L54" s="18" t="s">
        <v>119</v>
      </c>
      <c r="M54" s="19">
        <v>3.07</v>
      </c>
      <c r="N54" s="19">
        <v>47</v>
      </c>
      <c r="O54" s="19">
        <v>2</v>
      </c>
      <c r="P54" s="21">
        <v>0.0426</v>
      </c>
      <c r="Q54" s="19">
        <v>1.54</v>
      </c>
      <c r="R54" s="19">
        <v>65.32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21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2</v>
      </c>
      <c r="AG54" s="19">
        <v>0</v>
      </c>
      <c r="AH54" s="19">
        <v>0</v>
      </c>
      <c r="AI54" s="19">
        <v>0</v>
      </c>
      <c r="AJ54" s="21">
        <v>0</v>
      </c>
      <c r="AK54" s="19">
        <v>0</v>
      </c>
      <c r="AL54" s="19">
        <v>0</v>
      </c>
      <c r="AM54" s="19">
        <v>0</v>
      </c>
      <c r="AN54" s="19">
        <v>0</v>
      </c>
      <c r="AO54" s="19">
        <v>0</v>
      </c>
      <c r="AP54" s="19">
        <v>0</v>
      </c>
    </row>
    <row r="55" spans="1:42">
      <c r="A55" s="16" t="str">
        <f>IFERROR(VLOOKUP(G:G,笔记匹配!A:Q,3,FALSE),0)</f>
        <v>坐标杭州，13800请的月嫂到底怎么样?</v>
      </c>
      <c r="B55" s="18" t="s">
        <v>19</v>
      </c>
      <c r="C55" s="18" t="s">
        <v>135</v>
      </c>
      <c r="D55" s="19">
        <v>24753903</v>
      </c>
      <c r="E55" s="18" t="s">
        <v>125</v>
      </c>
      <c r="F55" s="18" t="s">
        <v>34</v>
      </c>
      <c r="G55" s="18" t="s">
        <v>135</v>
      </c>
      <c r="H55" s="18" t="s">
        <v>136</v>
      </c>
      <c r="I55" s="19">
        <v>6636287</v>
      </c>
      <c r="J55" s="18" t="s">
        <v>136</v>
      </c>
      <c r="K55" s="19">
        <v>5491902</v>
      </c>
      <c r="L55" s="18" t="s">
        <v>119</v>
      </c>
      <c r="M55" s="19">
        <v>47.82</v>
      </c>
      <c r="N55" s="19">
        <v>1948</v>
      </c>
      <c r="O55" s="19">
        <v>142</v>
      </c>
      <c r="P55" s="21">
        <v>0.0729</v>
      </c>
      <c r="Q55" s="19">
        <v>0.34</v>
      </c>
      <c r="R55" s="19">
        <v>24.55</v>
      </c>
      <c r="S55" s="19">
        <v>0</v>
      </c>
      <c r="T55" s="19">
        <v>1</v>
      </c>
      <c r="U55" s="19">
        <v>0</v>
      </c>
      <c r="V55" s="19">
        <v>0</v>
      </c>
      <c r="W55" s="19">
        <v>0</v>
      </c>
      <c r="X55" s="19">
        <v>1</v>
      </c>
      <c r="Y55" s="19">
        <v>47.82</v>
      </c>
      <c r="Z55" s="19">
        <v>1</v>
      </c>
      <c r="AA55" s="21">
        <v>0.007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21">
        <v>0</v>
      </c>
      <c r="AK55" s="19">
        <v>2</v>
      </c>
      <c r="AL55" s="19">
        <v>3</v>
      </c>
      <c r="AM55" s="19">
        <v>2</v>
      </c>
      <c r="AN55" s="19">
        <v>1</v>
      </c>
      <c r="AO55" s="19">
        <v>23.91</v>
      </c>
      <c r="AP55" s="19">
        <v>47.82</v>
      </c>
    </row>
    <row r="56" spans="1:42">
      <c r="A56" s="16" t="str">
        <f>IFERROR(VLOOKUP(G:G,笔记匹配!A:Q,3,FALSE),0)</f>
        <v>强烈推荐我家月嫂！坐标杭州江浙沪可接</v>
      </c>
      <c r="B56" s="18" t="s">
        <v>19</v>
      </c>
      <c r="C56" s="18" t="s">
        <v>124</v>
      </c>
      <c r="D56" s="19">
        <v>24754011</v>
      </c>
      <c r="E56" s="18" t="s">
        <v>125</v>
      </c>
      <c r="F56" s="18" t="s">
        <v>34</v>
      </c>
      <c r="G56" s="18" t="s">
        <v>124</v>
      </c>
      <c r="H56" s="18" t="s">
        <v>126</v>
      </c>
      <c r="I56" s="19">
        <v>6636343</v>
      </c>
      <c r="J56" s="18" t="s">
        <v>126</v>
      </c>
      <c r="K56" s="19">
        <v>5492254</v>
      </c>
      <c r="L56" s="18" t="s">
        <v>119</v>
      </c>
      <c r="M56" s="19">
        <v>504.68</v>
      </c>
      <c r="N56" s="19">
        <v>41440</v>
      </c>
      <c r="O56" s="19">
        <v>3062</v>
      </c>
      <c r="P56" s="21">
        <v>0.0739</v>
      </c>
      <c r="Q56" s="19">
        <v>0.16</v>
      </c>
      <c r="R56" s="19">
        <v>12.18</v>
      </c>
      <c r="S56" s="19">
        <v>5</v>
      </c>
      <c r="T56" s="19">
        <v>0</v>
      </c>
      <c r="U56" s="19">
        <v>1</v>
      </c>
      <c r="V56" s="19">
        <v>1</v>
      </c>
      <c r="W56" s="19">
        <v>0</v>
      </c>
      <c r="X56" s="19">
        <v>7</v>
      </c>
      <c r="Y56" s="19">
        <v>72.1</v>
      </c>
      <c r="Z56" s="19">
        <v>8</v>
      </c>
      <c r="AA56" s="21">
        <v>0.0026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21">
        <v>0</v>
      </c>
      <c r="AK56" s="19">
        <v>8</v>
      </c>
      <c r="AL56" s="19">
        <v>8</v>
      </c>
      <c r="AM56" s="19">
        <v>8</v>
      </c>
      <c r="AN56" s="19">
        <v>0</v>
      </c>
      <c r="AO56" s="19">
        <v>63.08</v>
      </c>
      <c r="AP56" s="19">
        <v>0</v>
      </c>
    </row>
    <row r="57" spans="1:42">
      <c r="A57" s="16">
        <f>IFERROR(VLOOKUP(G:G,笔记匹配!A:Q,3,FALSE),0)</f>
        <v>0</v>
      </c>
      <c r="B57" s="18" t="s">
        <v>20</v>
      </c>
      <c r="C57" s="18" t="s">
        <v>115</v>
      </c>
      <c r="D57" s="19">
        <v>15354222</v>
      </c>
      <c r="E57" s="18" t="s">
        <v>116</v>
      </c>
      <c r="F57" s="18" t="s">
        <v>1</v>
      </c>
      <c r="G57" s="18" t="s">
        <v>117</v>
      </c>
      <c r="H57" s="18" t="s">
        <v>118</v>
      </c>
      <c r="I57" s="19">
        <v>3028478</v>
      </c>
      <c r="J57" s="18" t="s">
        <v>51</v>
      </c>
      <c r="K57" s="19">
        <v>2426255</v>
      </c>
      <c r="L57" s="18" t="s">
        <v>119</v>
      </c>
      <c r="M57" s="19">
        <v>1.12</v>
      </c>
      <c r="N57" s="19">
        <v>15</v>
      </c>
      <c r="O57" s="19">
        <v>1</v>
      </c>
      <c r="P57" s="21">
        <v>0.0667</v>
      </c>
      <c r="Q57" s="19">
        <v>1.12</v>
      </c>
      <c r="R57" s="19">
        <v>74.67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21">
        <v>0</v>
      </c>
      <c r="AB57" s="19">
        <v>0</v>
      </c>
      <c r="AC57" s="19">
        <v>0</v>
      </c>
      <c r="AD57" s="19">
        <v>0</v>
      </c>
      <c r="AE57" s="19">
        <v>0</v>
      </c>
      <c r="AF57" s="19">
        <v>1</v>
      </c>
      <c r="AG57" s="19">
        <v>0</v>
      </c>
      <c r="AH57" s="19">
        <v>0</v>
      </c>
      <c r="AI57" s="19">
        <v>0</v>
      </c>
      <c r="AJ57" s="21">
        <v>0</v>
      </c>
      <c r="AK57" s="19">
        <v>0</v>
      </c>
      <c r="AL57" s="19">
        <v>0</v>
      </c>
      <c r="AM57" s="19">
        <v>0</v>
      </c>
      <c r="AN57" s="19">
        <v>0</v>
      </c>
      <c r="AO57" s="19">
        <v>0</v>
      </c>
      <c r="AP57" s="19">
        <v>0</v>
      </c>
    </row>
    <row r="58" spans="1:42">
      <c r="A58" s="16">
        <f>IFERROR(VLOOKUP(G:G,笔记匹配!A:Q,3,FALSE),0)</f>
        <v>0</v>
      </c>
      <c r="B58" s="18" t="s">
        <v>20</v>
      </c>
      <c r="C58" s="18" t="s">
        <v>115</v>
      </c>
      <c r="D58" s="19">
        <v>15354234</v>
      </c>
      <c r="E58" s="18" t="s">
        <v>116</v>
      </c>
      <c r="F58" s="18" t="s">
        <v>1</v>
      </c>
      <c r="G58" s="18" t="s">
        <v>117</v>
      </c>
      <c r="H58" s="18" t="s">
        <v>118</v>
      </c>
      <c r="I58" s="19">
        <v>3028478</v>
      </c>
      <c r="J58" s="18" t="s">
        <v>51</v>
      </c>
      <c r="K58" s="19">
        <v>2426255</v>
      </c>
      <c r="L58" s="18" t="s">
        <v>119</v>
      </c>
      <c r="M58" s="19">
        <v>10.59</v>
      </c>
      <c r="N58" s="19">
        <v>132</v>
      </c>
      <c r="O58" s="19">
        <v>4</v>
      </c>
      <c r="P58" s="21">
        <v>0.0303</v>
      </c>
      <c r="Q58" s="19">
        <v>2.65</v>
      </c>
      <c r="R58" s="19">
        <v>80.23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21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4</v>
      </c>
      <c r="AG58" s="19">
        <v>0</v>
      </c>
      <c r="AH58" s="19">
        <v>0</v>
      </c>
      <c r="AI58" s="19">
        <v>0</v>
      </c>
      <c r="AJ58" s="21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</row>
    <row r="59" spans="1:42">
      <c r="A59" s="16">
        <f>IFERROR(VLOOKUP(G:G,笔记匹配!A:Q,3,FALSE),0)</f>
        <v>0</v>
      </c>
      <c r="B59" s="18" t="s">
        <v>20</v>
      </c>
      <c r="C59" s="18" t="s">
        <v>120</v>
      </c>
      <c r="D59" s="19">
        <v>15626737</v>
      </c>
      <c r="E59" s="18" t="s">
        <v>116</v>
      </c>
      <c r="F59" s="18" t="s">
        <v>1</v>
      </c>
      <c r="G59" s="18" t="s">
        <v>117</v>
      </c>
      <c r="H59" s="18" t="s">
        <v>118</v>
      </c>
      <c r="I59" s="19">
        <v>3028478</v>
      </c>
      <c r="J59" s="18" t="s">
        <v>51</v>
      </c>
      <c r="K59" s="19">
        <v>2426255</v>
      </c>
      <c r="L59" s="18" t="s">
        <v>119</v>
      </c>
      <c r="M59" s="19">
        <v>21.67</v>
      </c>
      <c r="N59" s="19">
        <v>94</v>
      </c>
      <c r="O59" s="19">
        <v>5</v>
      </c>
      <c r="P59" s="21">
        <v>0.0532</v>
      </c>
      <c r="Q59" s="19">
        <v>4.33</v>
      </c>
      <c r="R59" s="19">
        <v>230.53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21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6</v>
      </c>
      <c r="AG59" s="19">
        <v>0</v>
      </c>
      <c r="AH59" s="19">
        <v>0</v>
      </c>
      <c r="AI59" s="19">
        <v>0</v>
      </c>
      <c r="AJ59" s="21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</row>
    <row r="60" spans="1:42">
      <c r="A60" s="16">
        <f>IFERROR(VLOOKUP(G:G,笔记匹配!A:Q,3,FALSE),0)</f>
        <v>0</v>
      </c>
      <c r="B60" s="18" t="s">
        <v>20</v>
      </c>
      <c r="C60" s="18" t="s">
        <v>127</v>
      </c>
      <c r="D60" s="19">
        <v>16144841</v>
      </c>
      <c r="E60" s="18" t="s">
        <v>116</v>
      </c>
      <c r="F60" s="18" t="s">
        <v>1</v>
      </c>
      <c r="G60" s="18" t="s">
        <v>117</v>
      </c>
      <c r="H60" s="18" t="s">
        <v>127</v>
      </c>
      <c r="I60" s="19">
        <v>3144713</v>
      </c>
      <c r="J60" s="18" t="s">
        <v>52</v>
      </c>
      <c r="K60" s="19">
        <v>2539194</v>
      </c>
      <c r="L60" s="18" t="s">
        <v>119</v>
      </c>
      <c r="M60" s="19">
        <v>0.67</v>
      </c>
      <c r="N60" s="19">
        <v>33</v>
      </c>
      <c r="O60" s="19">
        <v>1</v>
      </c>
      <c r="P60" s="21">
        <v>0.0303</v>
      </c>
      <c r="Q60" s="19">
        <v>0.67</v>
      </c>
      <c r="R60" s="19">
        <v>20.3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21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1</v>
      </c>
      <c r="AG60" s="19">
        <v>0</v>
      </c>
      <c r="AH60" s="19">
        <v>0</v>
      </c>
      <c r="AI60" s="19">
        <v>0</v>
      </c>
      <c r="AJ60" s="21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</row>
    <row r="61" spans="1:42">
      <c r="A61" s="16">
        <f>IFERROR(VLOOKUP(G:G,笔记匹配!A:Q,3,FALSE),0)</f>
        <v>0</v>
      </c>
      <c r="B61" s="18" t="s">
        <v>20</v>
      </c>
      <c r="C61" s="18" t="s">
        <v>127</v>
      </c>
      <c r="D61" s="19">
        <v>16144842</v>
      </c>
      <c r="E61" s="18" t="s">
        <v>116</v>
      </c>
      <c r="F61" s="18" t="s">
        <v>1</v>
      </c>
      <c r="G61" s="18" t="s">
        <v>117</v>
      </c>
      <c r="H61" s="18" t="s">
        <v>127</v>
      </c>
      <c r="I61" s="19">
        <v>3144713</v>
      </c>
      <c r="J61" s="18" t="s">
        <v>52</v>
      </c>
      <c r="K61" s="19">
        <v>2539194</v>
      </c>
      <c r="L61" s="18" t="s">
        <v>119</v>
      </c>
      <c r="M61" s="19">
        <v>1.74</v>
      </c>
      <c r="N61" s="19">
        <v>35</v>
      </c>
      <c r="O61" s="19">
        <v>1</v>
      </c>
      <c r="P61" s="21">
        <v>0.0286</v>
      </c>
      <c r="Q61" s="19">
        <v>1.74</v>
      </c>
      <c r="R61" s="19">
        <v>49.71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21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1</v>
      </c>
      <c r="AG61" s="19">
        <v>0</v>
      </c>
      <c r="AH61" s="19">
        <v>0</v>
      </c>
      <c r="AI61" s="19">
        <v>0</v>
      </c>
      <c r="AJ61" s="21">
        <v>0</v>
      </c>
      <c r="AK61" s="19">
        <v>0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</row>
    <row r="62" spans="1:42">
      <c r="A62" s="16">
        <f>IFERROR(VLOOKUP(G:G,笔记匹配!A:Q,3,FALSE),0)</f>
        <v>0</v>
      </c>
      <c r="B62" s="18" t="s">
        <v>20</v>
      </c>
      <c r="C62" s="18" t="s">
        <v>121</v>
      </c>
      <c r="D62" s="19">
        <v>19626055</v>
      </c>
      <c r="E62" s="18" t="s">
        <v>116</v>
      </c>
      <c r="F62" s="18" t="s">
        <v>1</v>
      </c>
      <c r="G62" s="18" t="s">
        <v>117</v>
      </c>
      <c r="H62" s="18" t="s">
        <v>53</v>
      </c>
      <c r="I62" s="19">
        <v>4323392</v>
      </c>
      <c r="J62" s="18" t="s">
        <v>53</v>
      </c>
      <c r="K62" s="19">
        <v>3700072</v>
      </c>
      <c r="L62" s="18" t="s">
        <v>119</v>
      </c>
      <c r="M62" s="19">
        <v>182.17</v>
      </c>
      <c r="N62" s="19">
        <v>763</v>
      </c>
      <c r="O62" s="19">
        <v>41</v>
      </c>
      <c r="P62" s="21">
        <v>0.0537</v>
      </c>
      <c r="Q62" s="19">
        <v>4.44</v>
      </c>
      <c r="R62" s="19">
        <v>238.75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21">
        <v>0</v>
      </c>
      <c r="AB62" s="19">
        <v>0</v>
      </c>
      <c r="AC62" s="19">
        <v>0</v>
      </c>
      <c r="AD62" s="19">
        <v>1</v>
      </c>
      <c r="AE62" s="19">
        <v>182.17</v>
      </c>
      <c r="AF62" s="19">
        <v>42</v>
      </c>
      <c r="AG62" s="19">
        <v>2</v>
      </c>
      <c r="AH62" s="19">
        <v>0</v>
      </c>
      <c r="AI62" s="19">
        <v>0</v>
      </c>
      <c r="AJ62" s="21">
        <v>0.0244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</row>
    <row r="63" spans="1:42">
      <c r="A63" s="16">
        <f>IFERROR(VLOOKUP(G:G,笔记匹配!A:Q,3,FALSE),0)</f>
        <v>0</v>
      </c>
      <c r="B63" s="18" t="s">
        <v>20</v>
      </c>
      <c r="C63" s="18" t="s">
        <v>122</v>
      </c>
      <c r="D63" s="19">
        <v>21546081</v>
      </c>
      <c r="E63" s="18" t="s">
        <v>116</v>
      </c>
      <c r="F63" s="18" t="s">
        <v>1</v>
      </c>
      <c r="G63" s="18" t="s">
        <v>117</v>
      </c>
      <c r="H63" s="18" t="s">
        <v>123</v>
      </c>
      <c r="I63" s="19">
        <v>5276684</v>
      </c>
      <c r="J63" s="18" t="s">
        <v>54</v>
      </c>
      <c r="K63" s="19">
        <v>4444202</v>
      </c>
      <c r="L63" s="18" t="s">
        <v>119</v>
      </c>
      <c r="M63" s="19">
        <v>0.36</v>
      </c>
      <c r="N63" s="19">
        <v>32</v>
      </c>
      <c r="O63" s="19">
        <v>1</v>
      </c>
      <c r="P63" s="21">
        <v>0.0312</v>
      </c>
      <c r="Q63" s="19">
        <v>0.36</v>
      </c>
      <c r="R63" s="19">
        <v>11.25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21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21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</row>
    <row r="64" spans="1:42">
      <c r="A64" s="16">
        <f>IFERROR(VLOOKUP(G:G,笔记匹配!A:Q,3,FALSE),0)</f>
        <v>0</v>
      </c>
      <c r="B64" s="18" t="s">
        <v>20</v>
      </c>
      <c r="C64" s="18" t="s">
        <v>122</v>
      </c>
      <c r="D64" s="19">
        <v>21546084</v>
      </c>
      <c r="E64" s="18" t="s">
        <v>116</v>
      </c>
      <c r="F64" s="18" t="s">
        <v>1</v>
      </c>
      <c r="G64" s="18" t="s">
        <v>117</v>
      </c>
      <c r="H64" s="18" t="s">
        <v>123</v>
      </c>
      <c r="I64" s="19">
        <v>5276684</v>
      </c>
      <c r="J64" s="18" t="s">
        <v>54</v>
      </c>
      <c r="K64" s="19">
        <v>4444202</v>
      </c>
      <c r="L64" s="18" t="s">
        <v>119</v>
      </c>
      <c r="M64" s="19">
        <v>4.78</v>
      </c>
      <c r="N64" s="19">
        <v>95</v>
      </c>
      <c r="O64" s="19">
        <v>3</v>
      </c>
      <c r="P64" s="21">
        <v>0.0316</v>
      </c>
      <c r="Q64" s="19">
        <v>1.59</v>
      </c>
      <c r="R64" s="19">
        <v>50.32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21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2</v>
      </c>
      <c r="AG64" s="19">
        <v>0</v>
      </c>
      <c r="AH64" s="19">
        <v>0</v>
      </c>
      <c r="AI64" s="19">
        <v>0</v>
      </c>
      <c r="AJ64" s="21">
        <v>0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</row>
    <row r="65" spans="1:42">
      <c r="A65" s="16">
        <f>IFERROR(VLOOKUP(G:G,笔记匹配!A:Q,3,FALSE),0)</f>
        <v>0</v>
      </c>
      <c r="B65" s="18" t="s">
        <v>20</v>
      </c>
      <c r="C65" s="18" t="s">
        <v>129</v>
      </c>
      <c r="D65" s="19">
        <v>21546086</v>
      </c>
      <c r="E65" s="18" t="s">
        <v>116</v>
      </c>
      <c r="F65" s="18" t="s">
        <v>1</v>
      </c>
      <c r="G65" s="18" t="s">
        <v>117</v>
      </c>
      <c r="H65" s="18" t="s">
        <v>123</v>
      </c>
      <c r="I65" s="19">
        <v>5276684</v>
      </c>
      <c r="J65" s="18" t="s">
        <v>54</v>
      </c>
      <c r="K65" s="19">
        <v>4444202</v>
      </c>
      <c r="L65" s="18" t="s">
        <v>119</v>
      </c>
      <c r="M65" s="19">
        <v>9.01</v>
      </c>
      <c r="N65" s="19">
        <v>52</v>
      </c>
      <c r="O65" s="19">
        <v>4</v>
      </c>
      <c r="P65" s="21">
        <v>0.0769</v>
      </c>
      <c r="Q65" s="19">
        <v>2.25</v>
      </c>
      <c r="R65" s="19">
        <v>173.27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21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3</v>
      </c>
      <c r="AG65" s="19">
        <v>0</v>
      </c>
      <c r="AH65" s="19">
        <v>0</v>
      </c>
      <c r="AI65" s="19">
        <v>0</v>
      </c>
      <c r="AJ65" s="21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</row>
    <row r="66" spans="1:42">
      <c r="A66" s="16" t="str">
        <f>IFERROR(VLOOKUP(G:G,笔记匹配!A:Q,3,FALSE),0)</f>
        <v>坐标杭州，13800请的月嫂到底怎么样?</v>
      </c>
      <c r="B66" s="18" t="s">
        <v>20</v>
      </c>
      <c r="C66" s="18" t="s">
        <v>135</v>
      </c>
      <c r="D66" s="19">
        <v>24753903</v>
      </c>
      <c r="E66" s="18" t="s">
        <v>125</v>
      </c>
      <c r="F66" s="18" t="s">
        <v>34</v>
      </c>
      <c r="G66" s="18" t="s">
        <v>135</v>
      </c>
      <c r="H66" s="18" t="s">
        <v>136</v>
      </c>
      <c r="I66" s="19">
        <v>6636287</v>
      </c>
      <c r="J66" s="18" t="s">
        <v>136</v>
      </c>
      <c r="K66" s="19">
        <v>5491902</v>
      </c>
      <c r="L66" s="18" t="s">
        <v>119</v>
      </c>
      <c r="M66" s="19">
        <v>266.92</v>
      </c>
      <c r="N66" s="19">
        <v>12446</v>
      </c>
      <c r="O66" s="19">
        <v>939</v>
      </c>
      <c r="P66" s="21">
        <v>0.0754</v>
      </c>
      <c r="Q66" s="19">
        <v>0.28</v>
      </c>
      <c r="R66" s="19">
        <v>21.45</v>
      </c>
      <c r="S66" s="19">
        <v>5</v>
      </c>
      <c r="T66" s="19">
        <v>0</v>
      </c>
      <c r="U66" s="19">
        <v>1</v>
      </c>
      <c r="V66" s="19">
        <v>0</v>
      </c>
      <c r="W66" s="19">
        <v>0</v>
      </c>
      <c r="X66" s="19">
        <v>6</v>
      </c>
      <c r="Y66" s="19">
        <v>44.49</v>
      </c>
      <c r="Z66" s="19">
        <v>3</v>
      </c>
      <c r="AA66" s="21">
        <v>0.0032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21">
        <v>0</v>
      </c>
      <c r="AK66" s="19">
        <v>4</v>
      </c>
      <c r="AL66" s="19">
        <v>4</v>
      </c>
      <c r="AM66" s="19">
        <v>4</v>
      </c>
      <c r="AN66" s="19">
        <v>1</v>
      </c>
      <c r="AO66" s="19">
        <v>66.73</v>
      </c>
      <c r="AP66" s="19">
        <v>266.92</v>
      </c>
    </row>
    <row r="67" spans="1:42">
      <c r="A67" s="16" t="str">
        <f>IFERROR(VLOOKUP(G:G,笔记匹配!A:Q,3,FALSE),0)</f>
        <v>强烈推荐我家月嫂！坐标杭州江浙沪可接</v>
      </c>
      <c r="B67" s="18" t="s">
        <v>20</v>
      </c>
      <c r="C67" s="18" t="s">
        <v>124</v>
      </c>
      <c r="D67" s="19">
        <v>24754011</v>
      </c>
      <c r="E67" s="18" t="s">
        <v>125</v>
      </c>
      <c r="F67" s="18" t="s">
        <v>34</v>
      </c>
      <c r="G67" s="18" t="s">
        <v>124</v>
      </c>
      <c r="H67" s="18" t="s">
        <v>126</v>
      </c>
      <c r="I67" s="19">
        <v>6636343</v>
      </c>
      <c r="J67" s="18" t="s">
        <v>126</v>
      </c>
      <c r="K67" s="19">
        <v>5492254</v>
      </c>
      <c r="L67" s="18" t="s">
        <v>119</v>
      </c>
      <c r="M67" s="19">
        <v>505.01</v>
      </c>
      <c r="N67" s="19">
        <v>39590</v>
      </c>
      <c r="O67" s="19">
        <v>3003</v>
      </c>
      <c r="P67" s="21">
        <v>0.0759</v>
      </c>
      <c r="Q67" s="19">
        <v>0.17</v>
      </c>
      <c r="R67" s="19">
        <v>12.76</v>
      </c>
      <c r="S67" s="19">
        <v>4</v>
      </c>
      <c r="T67" s="19">
        <v>0</v>
      </c>
      <c r="U67" s="19">
        <v>0</v>
      </c>
      <c r="V67" s="19">
        <v>0</v>
      </c>
      <c r="W67" s="19">
        <v>0</v>
      </c>
      <c r="X67" s="19">
        <v>4</v>
      </c>
      <c r="Y67" s="19">
        <v>126.25</v>
      </c>
      <c r="Z67" s="19">
        <v>3</v>
      </c>
      <c r="AA67" s="21">
        <v>0.001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21">
        <v>0</v>
      </c>
      <c r="AK67" s="19">
        <v>3</v>
      </c>
      <c r="AL67" s="19">
        <v>3</v>
      </c>
      <c r="AM67" s="19">
        <v>3</v>
      </c>
      <c r="AN67" s="19">
        <v>0</v>
      </c>
      <c r="AO67" s="19">
        <v>168.34</v>
      </c>
      <c r="AP67" s="19">
        <v>0</v>
      </c>
    </row>
    <row r="68" spans="1:42">
      <c r="A68" s="16">
        <f>IFERROR(VLOOKUP(G:G,笔记匹配!A:Q,3,FALSE),0)</f>
        <v>0</v>
      </c>
      <c r="B68" s="18" t="s">
        <v>21</v>
      </c>
      <c r="C68" s="18" t="s">
        <v>130</v>
      </c>
      <c r="D68" s="19">
        <v>14878638</v>
      </c>
      <c r="E68" s="18" t="s">
        <v>116</v>
      </c>
      <c r="F68" s="18" t="s">
        <v>1</v>
      </c>
      <c r="G68" s="18" t="s">
        <v>117</v>
      </c>
      <c r="H68" s="18" t="s">
        <v>131</v>
      </c>
      <c r="I68" s="19">
        <v>2972644</v>
      </c>
      <c r="J68" s="18" t="s">
        <v>50</v>
      </c>
      <c r="K68" s="19">
        <v>2374854</v>
      </c>
      <c r="L68" s="18" t="s">
        <v>119</v>
      </c>
      <c r="M68" s="19">
        <v>0</v>
      </c>
      <c r="N68" s="19">
        <v>4</v>
      </c>
      <c r="O68" s="19">
        <v>0</v>
      </c>
      <c r="P68" s="21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21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21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</row>
    <row r="69" spans="1:42">
      <c r="A69" s="16">
        <f>IFERROR(VLOOKUP(G:G,笔记匹配!A:Q,3,FALSE),0)</f>
        <v>0</v>
      </c>
      <c r="B69" s="18" t="s">
        <v>21</v>
      </c>
      <c r="C69" s="18" t="s">
        <v>137</v>
      </c>
      <c r="D69" s="19">
        <v>14878639</v>
      </c>
      <c r="E69" s="18" t="s">
        <v>116</v>
      </c>
      <c r="F69" s="18" t="s">
        <v>1</v>
      </c>
      <c r="G69" s="18" t="s">
        <v>117</v>
      </c>
      <c r="H69" s="18" t="s">
        <v>131</v>
      </c>
      <c r="I69" s="19">
        <v>2972644</v>
      </c>
      <c r="J69" s="18" t="s">
        <v>50</v>
      </c>
      <c r="K69" s="19">
        <v>2374854</v>
      </c>
      <c r="L69" s="18" t="s">
        <v>119</v>
      </c>
      <c r="M69" s="19">
        <v>0</v>
      </c>
      <c r="N69" s="19">
        <v>15</v>
      </c>
      <c r="O69" s="19">
        <v>0</v>
      </c>
      <c r="P69" s="21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21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21">
        <v>0</v>
      </c>
      <c r="AK69" s="19">
        <v>0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</row>
    <row r="70" spans="1:42">
      <c r="A70" s="16">
        <f>IFERROR(VLOOKUP(G:G,笔记匹配!A:Q,3,FALSE),0)</f>
        <v>0</v>
      </c>
      <c r="B70" s="18" t="s">
        <v>21</v>
      </c>
      <c r="C70" s="18" t="s">
        <v>132</v>
      </c>
      <c r="D70" s="19">
        <v>14878640</v>
      </c>
      <c r="E70" s="18" t="s">
        <v>116</v>
      </c>
      <c r="F70" s="18" t="s">
        <v>1</v>
      </c>
      <c r="G70" s="18" t="s">
        <v>117</v>
      </c>
      <c r="H70" s="18" t="s">
        <v>131</v>
      </c>
      <c r="I70" s="19">
        <v>2972644</v>
      </c>
      <c r="J70" s="18" t="s">
        <v>50</v>
      </c>
      <c r="K70" s="19">
        <v>2374854</v>
      </c>
      <c r="L70" s="18" t="s">
        <v>119</v>
      </c>
      <c r="M70" s="19">
        <v>0</v>
      </c>
      <c r="N70" s="19">
        <v>13</v>
      </c>
      <c r="O70" s="19">
        <v>0</v>
      </c>
      <c r="P70" s="21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21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21">
        <v>0</v>
      </c>
      <c r="AK70" s="19">
        <v>0</v>
      </c>
      <c r="AL70" s="19">
        <v>0</v>
      </c>
      <c r="AM70" s="19">
        <v>0</v>
      </c>
      <c r="AN70" s="19">
        <v>0</v>
      </c>
      <c r="AO70" s="19">
        <v>0</v>
      </c>
      <c r="AP70" s="19">
        <v>0</v>
      </c>
    </row>
    <row r="71" spans="1:42">
      <c r="A71" s="16">
        <f>IFERROR(VLOOKUP(G:G,笔记匹配!A:Q,3,FALSE),0)</f>
        <v>0</v>
      </c>
      <c r="B71" s="18" t="s">
        <v>21</v>
      </c>
      <c r="C71" s="18" t="s">
        <v>115</v>
      </c>
      <c r="D71" s="19">
        <v>15354222</v>
      </c>
      <c r="E71" s="18" t="s">
        <v>116</v>
      </c>
      <c r="F71" s="18" t="s">
        <v>1</v>
      </c>
      <c r="G71" s="18" t="s">
        <v>117</v>
      </c>
      <c r="H71" s="18" t="s">
        <v>118</v>
      </c>
      <c r="I71" s="19">
        <v>3028478</v>
      </c>
      <c r="J71" s="18" t="s">
        <v>51</v>
      </c>
      <c r="K71" s="19">
        <v>2426255</v>
      </c>
      <c r="L71" s="18" t="s">
        <v>119</v>
      </c>
      <c r="M71" s="19">
        <v>0</v>
      </c>
      <c r="N71" s="19">
        <v>19</v>
      </c>
      <c r="O71" s="19">
        <v>0</v>
      </c>
      <c r="P71" s="21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21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0</v>
      </c>
      <c r="AI71" s="19">
        <v>0</v>
      </c>
      <c r="AJ71" s="21">
        <v>0</v>
      </c>
      <c r="AK71" s="19">
        <v>0</v>
      </c>
      <c r="AL71" s="19">
        <v>0</v>
      </c>
      <c r="AM71" s="19">
        <v>0</v>
      </c>
      <c r="AN71" s="19">
        <v>0</v>
      </c>
      <c r="AO71" s="19">
        <v>0</v>
      </c>
      <c r="AP71" s="19">
        <v>0</v>
      </c>
    </row>
    <row r="72" spans="1:42">
      <c r="A72" s="16">
        <f>IFERROR(VLOOKUP(G:G,笔记匹配!A:Q,3,FALSE),0)</f>
        <v>0</v>
      </c>
      <c r="B72" s="18" t="s">
        <v>21</v>
      </c>
      <c r="C72" s="18" t="s">
        <v>115</v>
      </c>
      <c r="D72" s="19">
        <v>15354223</v>
      </c>
      <c r="E72" s="18" t="s">
        <v>116</v>
      </c>
      <c r="F72" s="18" t="s">
        <v>1</v>
      </c>
      <c r="G72" s="18" t="s">
        <v>117</v>
      </c>
      <c r="H72" s="18" t="s">
        <v>118</v>
      </c>
      <c r="I72" s="19">
        <v>3028478</v>
      </c>
      <c r="J72" s="18" t="s">
        <v>51</v>
      </c>
      <c r="K72" s="19">
        <v>2426255</v>
      </c>
      <c r="L72" s="18" t="s">
        <v>119</v>
      </c>
      <c r="M72" s="19">
        <v>0</v>
      </c>
      <c r="N72" s="19">
        <v>23</v>
      </c>
      <c r="O72" s="19">
        <v>0</v>
      </c>
      <c r="P72" s="21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21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21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</row>
    <row r="73" spans="1:42">
      <c r="A73" s="16">
        <f>IFERROR(VLOOKUP(G:G,笔记匹配!A:Q,3,FALSE),0)</f>
        <v>0</v>
      </c>
      <c r="B73" s="18" t="s">
        <v>21</v>
      </c>
      <c r="C73" s="18" t="s">
        <v>115</v>
      </c>
      <c r="D73" s="19">
        <v>15354224</v>
      </c>
      <c r="E73" s="18" t="s">
        <v>116</v>
      </c>
      <c r="F73" s="18" t="s">
        <v>1</v>
      </c>
      <c r="G73" s="18" t="s">
        <v>117</v>
      </c>
      <c r="H73" s="18" t="s">
        <v>118</v>
      </c>
      <c r="I73" s="19">
        <v>3028478</v>
      </c>
      <c r="J73" s="18" t="s">
        <v>51</v>
      </c>
      <c r="K73" s="19">
        <v>2426255</v>
      </c>
      <c r="L73" s="18" t="s">
        <v>119</v>
      </c>
      <c r="M73" s="19">
        <v>0</v>
      </c>
      <c r="N73" s="19">
        <v>2</v>
      </c>
      <c r="O73" s="19">
        <v>0</v>
      </c>
      <c r="P73" s="21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21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21">
        <v>0</v>
      </c>
      <c r="AK73" s="19">
        <v>0</v>
      </c>
      <c r="AL73" s="19">
        <v>0</v>
      </c>
      <c r="AM73" s="19">
        <v>0</v>
      </c>
      <c r="AN73" s="19">
        <v>0</v>
      </c>
      <c r="AO73" s="19">
        <v>0</v>
      </c>
      <c r="AP73" s="19">
        <v>0</v>
      </c>
    </row>
    <row r="74" spans="1:42">
      <c r="A74" s="16">
        <f>IFERROR(VLOOKUP(G:G,笔记匹配!A:Q,3,FALSE),0)</f>
        <v>0</v>
      </c>
      <c r="B74" s="18" t="s">
        <v>21</v>
      </c>
      <c r="C74" s="18" t="s">
        <v>115</v>
      </c>
      <c r="D74" s="19">
        <v>15354234</v>
      </c>
      <c r="E74" s="18" t="s">
        <v>116</v>
      </c>
      <c r="F74" s="18" t="s">
        <v>1</v>
      </c>
      <c r="G74" s="18" t="s">
        <v>117</v>
      </c>
      <c r="H74" s="18" t="s">
        <v>118</v>
      </c>
      <c r="I74" s="19">
        <v>3028478</v>
      </c>
      <c r="J74" s="18" t="s">
        <v>51</v>
      </c>
      <c r="K74" s="19">
        <v>2426255</v>
      </c>
      <c r="L74" s="18" t="s">
        <v>119</v>
      </c>
      <c r="M74" s="19">
        <v>8.19</v>
      </c>
      <c r="N74" s="19">
        <v>84</v>
      </c>
      <c r="O74" s="19">
        <v>4</v>
      </c>
      <c r="P74" s="21">
        <v>0.0476</v>
      </c>
      <c r="Q74" s="19">
        <v>2.05</v>
      </c>
      <c r="R74" s="19">
        <v>97.5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21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4</v>
      </c>
      <c r="AG74" s="19">
        <v>0</v>
      </c>
      <c r="AH74" s="19">
        <v>0</v>
      </c>
      <c r="AI74" s="19">
        <v>0</v>
      </c>
      <c r="AJ74" s="21">
        <v>0</v>
      </c>
      <c r="AK74" s="19">
        <v>0</v>
      </c>
      <c r="AL74" s="19">
        <v>0</v>
      </c>
      <c r="AM74" s="19">
        <v>0</v>
      </c>
      <c r="AN74" s="19">
        <v>0</v>
      </c>
      <c r="AO74" s="19">
        <v>0</v>
      </c>
      <c r="AP74" s="19">
        <v>0</v>
      </c>
    </row>
    <row r="75" spans="1:42">
      <c r="A75" s="16">
        <f>IFERROR(VLOOKUP(G:G,笔记匹配!A:Q,3,FALSE),0)</f>
        <v>0</v>
      </c>
      <c r="B75" s="18" t="s">
        <v>21</v>
      </c>
      <c r="C75" s="18" t="s">
        <v>138</v>
      </c>
      <c r="D75" s="19">
        <v>15626736</v>
      </c>
      <c r="E75" s="18" t="s">
        <v>116</v>
      </c>
      <c r="F75" s="18" t="s">
        <v>1</v>
      </c>
      <c r="G75" s="18" t="s">
        <v>117</v>
      </c>
      <c r="H75" s="18" t="s">
        <v>118</v>
      </c>
      <c r="I75" s="19">
        <v>3028478</v>
      </c>
      <c r="J75" s="18" t="s">
        <v>51</v>
      </c>
      <c r="K75" s="19">
        <v>2426255</v>
      </c>
      <c r="L75" s="18" t="s">
        <v>119</v>
      </c>
      <c r="M75" s="19">
        <v>0</v>
      </c>
      <c r="N75" s="19">
        <v>9</v>
      </c>
      <c r="O75" s="19">
        <v>0</v>
      </c>
      <c r="P75" s="21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21">
        <v>0</v>
      </c>
      <c r="AB75" s="19">
        <v>0</v>
      </c>
      <c r="AC75" s="19">
        <v>0</v>
      </c>
      <c r="AD75" s="19">
        <v>0</v>
      </c>
      <c r="AE75" s="19">
        <v>0</v>
      </c>
      <c r="AF75" s="19">
        <v>0</v>
      </c>
      <c r="AG75" s="19">
        <v>0</v>
      </c>
      <c r="AH75" s="19">
        <v>0</v>
      </c>
      <c r="AI75" s="19">
        <v>0</v>
      </c>
      <c r="AJ75" s="21">
        <v>0</v>
      </c>
      <c r="AK75" s="19">
        <v>0</v>
      </c>
      <c r="AL75" s="19">
        <v>0</v>
      </c>
      <c r="AM75" s="19">
        <v>0</v>
      </c>
      <c r="AN75" s="19">
        <v>0</v>
      </c>
      <c r="AO75" s="19">
        <v>0</v>
      </c>
      <c r="AP75" s="19">
        <v>0</v>
      </c>
    </row>
    <row r="76" spans="1:42">
      <c r="A76" s="16">
        <f>IFERROR(VLOOKUP(G:G,笔记匹配!A:Q,3,FALSE),0)</f>
        <v>0</v>
      </c>
      <c r="B76" s="18" t="s">
        <v>21</v>
      </c>
      <c r="C76" s="18" t="s">
        <v>120</v>
      </c>
      <c r="D76" s="19">
        <v>15626737</v>
      </c>
      <c r="E76" s="18" t="s">
        <v>116</v>
      </c>
      <c r="F76" s="18" t="s">
        <v>1</v>
      </c>
      <c r="G76" s="18" t="s">
        <v>117</v>
      </c>
      <c r="H76" s="18" t="s">
        <v>118</v>
      </c>
      <c r="I76" s="19">
        <v>3028478</v>
      </c>
      <c r="J76" s="18" t="s">
        <v>51</v>
      </c>
      <c r="K76" s="19">
        <v>2426255</v>
      </c>
      <c r="L76" s="18" t="s">
        <v>119</v>
      </c>
      <c r="M76" s="19">
        <v>2.04</v>
      </c>
      <c r="N76" s="19">
        <v>59</v>
      </c>
      <c r="O76" s="19">
        <v>2</v>
      </c>
      <c r="P76" s="21">
        <v>0.0339</v>
      </c>
      <c r="Q76" s="19">
        <v>1.02</v>
      </c>
      <c r="R76" s="19">
        <v>34.58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21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2</v>
      </c>
      <c r="AG76" s="19">
        <v>0</v>
      </c>
      <c r="AH76" s="19">
        <v>0</v>
      </c>
      <c r="AI76" s="19">
        <v>0</v>
      </c>
      <c r="AJ76" s="21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</row>
    <row r="77" spans="1:42">
      <c r="A77" s="16">
        <f>IFERROR(VLOOKUP(G:G,笔记匹配!A:Q,3,FALSE),0)</f>
        <v>0</v>
      </c>
      <c r="B77" s="18" t="s">
        <v>21</v>
      </c>
      <c r="C77" s="18" t="s">
        <v>134</v>
      </c>
      <c r="D77" s="19">
        <v>15626738</v>
      </c>
      <c r="E77" s="18" t="s">
        <v>116</v>
      </c>
      <c r="F77" s="18" t="s">
        <v>1</v>
      </c>
      <c r="G77" s="18" t="s">
        <v>117</v>
      </c>
      <c r="H77" s="18" t="s">
        <v>118</v>
      </c>
      <c r="I77" s="19">
        <v>3028478</v>
      </c>
      <c r="J77" s="18" t="s">
        <v>51</v>
      </c>
      <c r="K77" s="19">
        <v>2426255</v>
      </c>
      <c r="L77" s="18" t="s">
        <v>119</v>
      </c>
      <c r="M77" s="19">
        <v>0</v>
      </c>
      <c r="N77" s="19">
        <v>2</v>
      </c>
      <c r="O77" s="19">
        <v>0</v>
      </c>
      <c r="P77" s="21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21">
        <v>0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21">
        <v>0</v>
      </c>
      <c r="AK77" s="19">
        <v>0</v>
      </c>
      <c r="AL77" s="19">
        <v>0</v>
      </c>
      <c r="AM77" s="19">
        <v>0</v>
      </c>
      <c r="AN77" s="19">
        <v>0</v>
      </c>
      <c r="AO77" s="19">
        <v>0</v>
      </c>
      <c r="AP77" s="19">
        <v>0</v>
      </c>
    </row>
    <row r="78" spans="1:42">
      <c r="A78" s="16">
        <f>IFERROR(VLOOKUP(G:G,笔记匹配!A:Q,3,FALSE),0)</f>
        <v>0</v>
      </c>
      <c r="B78" s="18" t="s">
        <v>21</v>
      </c>
      <c r="C78" s="18" t="s">
        <v>127</v>
      </c>
      <c r="D78" s="19">
        <v>16144839</v>
      </c>
      <c r="E78" s="18" t="s">
        <v>116</v>
      </c>
      <c r="F78" s="18" t="s">
        <v>1</v>
      </c>
      <c r="G78" s="18" t="s">
        <v>117</v>
      </c>
      <c r="H78" s="18" t="s">
        <v>127</v>
      </c>
      <c r="I78" s="19">
        <v>3144713</v>
      </c>
      <c r="J78" s="18" t="s">
        <v>52</v>
      </c>
      <c r="K78" s="19">
        <v>2539194</v>
      </c>
      <c r="L78" s="18" t="s">
        <v>119</v>
      </c>
      <c r="M78" s="19">
        <v>0</v>
      </c>
      <c r="N78" s="19">
        <v>3</v>
      </c>
      <c r="O78" s="19">
        <v>0</v>
      </c>
      <c r="P78" s="21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21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21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</row>
    <row r="79" spans="1:42">
      <c r="A79" s="16">
        <f>IFERROR(VLOOKUP(G:G,笔记匹配!A:Q,3,FALSE),0)</f>
        <v>0</v>
      </c>
      <c r="B79" s="18" t="s">
        <v>21</v>
      </c>
      <c r="C79" s="18" t="s">
        <v>127</v>
      </c>
      <c r="D79" s="19">
        <v>16144841</v>
      </c>
      <c r="E79" s="18" t="s">
        <v>116</v>
      </c>
      <c r="F79" s="18" t="s">
        <v>1</v>
      </c>
      <c r="G79" s="18" t="s">
        <v>117</v>
      </c>
      <c r="H79" s="18" t="s">
        <v>127</v>
      </c>
      <c r="I79" s="19">
        <v>3144713</v>
      </c>
      <c r="J79" s="18" t="s">
        <v>52</v>
      </c>
      <c r="K79" s="19">
        <v>2539194</v>
      </c>
      <c r="L79" s="18" t="s">
        <v>119</v>
      </c>
      <c r="M79" s="19">
        <v>0</v>
      </c>
      <c r="N79" s="19">
        <v>24</v>
      </c>
      <c r="O79" s="19">
        <v>0</v>
      </c>
      <c r="P79" s="21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21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21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</row>
    <row r="80" spans="1:42">
      <c r="A80" s="16">
        <f>IFERROR(VLOOKUP(G:G,笔记匹配!A:Q,3,FALSE),0)</f>
        <v>0</v>
      </c>
      <c r="B80" s="18" t="s">
        <v>21</v>
      </c>
      <c r="C80" s="18" t="s">
        <v>127</v>
      </c>
      <c r="D80" s="19">
        <v>16144842</v>
      </c>
      <c r="E80" s="18" t="s">
        <v>116</v>
      </c>
      <c r="F80" s="18" t="s">
        <v>1</v>
      </c>
      <c r="G80" s="18" t="s">
        <v>117</v>
      </c>
      <c r="H80" s="18" t="s">
        <v>127</v>
      </c>
      <c r="I80" s="19">
        <v>3144713</v>
      </c>
      <c r="J80" s="18" t="s">
        <v>52</v>
      </c>
      <c r="K80" s="19">
        <v>2539194</v>
      </c>
      <c r="L80" s="18" t="s">
        <v>119</v>
      </c>
      <c r="M80" s="19">
        <v>0</v>
      </c>
      <c r="N80" s="19">
        <v>22</v>
      </c>
      <c r="O80" s="19">
        <v>0</v>
      </c>
      <c r="P80" s="21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21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21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</row>
    <row r="81" spans="1:42">
      <c r="A81" s="16">
        <f>IFERROR(VLOOKUP(G:G,笔记匹配!A:Q,3,FALSE),0)</f>
        <v>0</v>
      </c>
      <c r="B81" s="18" t="s">
        <v>21</v>
      </c>
      <c r="C81" s="18" t="s">
        <v>127</v>
      </c>
      <c r="D81" s="19">
        <v>16144845</v>
      </c>
      <c r="E81" s="18" t="s">
        <v>116</v>
      </c>
      <c r="F81" s="18" t="s">
        <v>1</v>
      </c>
      <c r="G81" s="18" t="s">
        <v>117</v>
      </c>
      <c r="H81" s="18" t="s">
        <v>127</v>
      </c>
      <c r="I81" s="19">
        <v>3144713</v>
      </c>
      <c r="J81" s="18" t="s">
        <v>52</v>
      </c>
      <c r="K81" s="19">
        <v>2539194</v>
      </c>
      <c r="L81" s="18" t="s">
        <v>119</v>
      </c>
      <c r="M81" s="19">
        <v>0</v>
      </c>
      <c r="N81" s="19">
        <v>4</v>
      </c>
      <c r="O81" s="19">
        <v>0</v>
      </c>
      <c r="P81" s="21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21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21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</row>
    <row r="82" spans="1:42">
      <c r="A82" s="16">
        <f>IFERROR(VLOOKUP(G:G,笔记匹配!A:Q,3,FALSE),0)</f>
        <v>0</v>
      </c>
      <c r="B82" s="18" t="s">
        <v>21</v>
      </c>
      <c r="C82" s="18" t="s">
        <v>127</v>
      </c>
      <c r="D82" s="19">
        <v>16144850</v>
      </c>
      <c r="E82" s="18" t="s">
        <v>116</v>
      </c>
      <c r="F82" s="18" t="s">
        <v>1</v>
      </c>
      <c r="G82" s="18" t="s">
        <v>117</v>
      </c>
      <c r="H82" s="18" t="s">
        <v>127</v>
      </c>
      <c r="I82" s="19">
        <v>3144713</v>
      </c>
      <c r="J82" s="18" t="s">
        <v>52</v>
      </c>
      <c r="K82" s="19">
        <v>2539194</v>
      </c>
      <c r="L82" s="18" t="s">
        <v>119</v>
      </c>
      <c r="M82" s="19">
        <v>0</v>
      </c>
      <c r="N82" s="19">
        <v>1</v>
      </c>
      <c r="O82" s="19">
        <v>0</v>
      </c>
      <c r="P82" s="21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21">
        <v>0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0</v>
      </c>
      <c r="AH82" s="19">
        <v>0</v>
      </c>
      <c r="AI82" s="19">
        <v>0</v>
      </c>
      <c r="AJ82" s="21">
        <v>0</v>
      </c>
      <c r="AK82" s="19">
        <v>0</v>
      </c>
      <c r="AL82" s="19">
        <v>0</v>
      </c>
      <c r="AM82" s="19">
        <v>0</v>
      </c>
      <c r="AN82" s="19">
        <v>0</v>
      </c>
      <c r="AO82" s="19">
        <v>0</v>
      </c>
      <c r="AP82" s="19">
        <v>0</v>
      </c>
    </row>
    <row r="83" spans="1:42">
      <c r="A83" s="16">
        <f>IFERROR(VLOOKUP(G:G,笔记匹配!A:Q,3,FALSE),0)</f>
        <v>0</v>
      </c>
      <c r="B83" s="18" t="s">
        <v>21</v>
      </c>
      <c r="C83" s="18" t="s">
        <v>127</v>
      </c>
      <c r="D83" s="19">
        <v>16144851</v>
      </c>
      <c r="E83" s="18" t="s">
        <v>116</v>
      </c>
      <c r="F83" s="18" t="s">
        <v>1</v>
      </c>
      <c r="G83" s="18" t="s">
        <v>117</v>
      </c>
      <c r="H83" s="18" t="s">
        <v>127</v>
      </c>
      <c r="I83" s="19">
        <v>3144713</v>
      </c>
      <c r="J83" s="18" t="s">
        <v>52</v>
      </c>
      <c r="K83" s="19">
        <v>2539194</v>
      </c>
      <c r="L83" s="18" t="s">
        <v>119</v>
      </c>
      <c r="M83" s="19">
        <v>0</v>
      </c>
      <c r="N83" s="19">
        <v>8</v>
      </c>
      <c r="O83" s="19">
        <v>0</v>
      </c>
      <c r="P83" s="21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21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21"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</row>
    <row r="84" spans="1:42">
      <c r="A84" s="16">
        <f>IFERROR(VLOOKUP(G:G,笔记匹配!A:Q,3,FALSE),0)</f>
        <v>0</v>
      </c>
      <c r="B84" s="18" t="s">
        <v>21</v>
      </c>
      <c r="C84" s="18" t="s">
        <v>121</v>
      </c>
      <c r="D84" s="19">
        <v>19626055</v>
      </c>
      <c r="E84" s="18" t="s">
        <v>116</v>
      </c>
      <c r="F84" s="18" t="s">
        <v>1</v>
      </c>
      <c r="G84" s="18" t="s">
        <v>117</v>
      </c>
      <c r="H84" s="18" t="s">
        <v>53</v>
      </c>
      <c r="I84" s="19">
        <v>4323392</v>
      </c>
      <c r="J84" s="18" t="s">
        <v>53</v>
      </c>
      <c r="K84" s="19">
        <v>3700072</v>
      </c>
      <c r="L84" s="18" t="s">
        <v>119</v>
      </c>
      <c r="M84" s="19">
        <v>373.02</v>
      </c>
      <c r="N84" s="19">
        <v>886</v>
      </c>
      <c r="O84" s="19">
        <v>69</v>
      </c>
      <c r="P84" s="21">
        <v>0.0779</v>
      </c>
      <c r="Q84" s="19">
        <v>5.41</v>
      </c>
      <c r="R84" s="19">
        <v>421.02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21">
        <v>0</v>
      </c>
      <c r="AB84" s="19">
        <v>0</v>
      </c>
      <c r="AC84" s="19">
        <v>0</v>
      </c>
      <c r="AD84" s="19">
        <v>2</v>
      </c>
      <c r="AE84" s="19">
        <v>186.51</v>
      </c>
      <c r="AF84" s="19">
        <v>64</v>
      </c>
      <c r="AG84" s="19">
        <v>4</v>
      </c>
      <c r="AH84" s="19">
        <v>0</v>
      </c>
      <c r="AI84" s="19">
        <v>0</v>
      </c>
      <c r="AJ84" s="21">
        <v>0.029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</row>
    <row r="85" spans="1:42">
      <c r="A85" s="16">
        <f>IFERROR(VLOOKUP(G:G,笔记匹配!A:Q,3,FALSE),0)</f>
        <v>0</v>
      </c>
      <c r="B85" s="18" t="s">
        <v>21</v>
      </c>
      <c r="C85" s="18" t="s">
        <v>128</v>
      </c>
      <c r="D85" s="19">
        <v>19626056</v>
      </c>
      <c r="E85" s="18" t="s">
        <v>116</v>
      </c>
      <c r="F85" s="18" t="s">
        <v>1</v>
      </c>
      <c r="G85" s="18" t="s">
        <v>117</v>
      </c>
      <c r="H85" s="18" t="s">
        <v>53</v>
      </c>
      <c r="I85" s="19">
        <v>4323392</v>
      </c>
      <c r="J85" s="18" t="s">
        <v>53</v>
      </c>
      <c r="K85" s="19">
        <v>3700072</v>
      </c>
      <c r="L85" s="18" t="s">
        <v>119</v>
      </c>
      <c r="M85" s="19">
        <v>0</v>
      </c>
      <c r="N85" s="19">
        <v>5</v>
      </c>
      <c r="O85" s="19">
        <v>0</v>
      </c>
      <c r="P85" s="21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21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21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</row>
    <row r="86" spans="1:42">
      <c r="A86" s="16">
        <f>IFERROR(VLOOKUP(G:G,笔记匹配!A:Q,3,FALSE),0)</f>
        <v>0</v>
      </c>
      <c r="B86" s="18" t="s">
        <v>21</v>
      </c>
      <c r="C86" s="18" t="s">
        <v>122</v>
      </c>
      <c r="D86" s="19">
        <v>21546080</v>
      </c>
      <c r="E86" s="18" t="s">
        <v>116</v>
      </c>
      <c r="F86" s="18" t="s">
        <v>1</v>
      </c>
      <c r="G86" s="18" t="s">
        <v>117</v>
      </c>
      <c r="H86" s="18" t="s">
        <v>123</v>
      </c>
      <c r="I86" s="19">
        <v>5276684</v>
      </c>
      <c r="J86" s="18" t="s">
        <v>54</v>
      </c>
      <c r="K86" s="19">
        <v>4444202</v>
      </c>
      <c r="L86" s="18" t="s">
        <v>119</v>
      </c>
      <c r="M86" s="19">
        <v>0</v>
      </c>
      <c r="N86" s="19">
        <v>10</v>
      </c>
      <c r="O86" s="19">
        <v>0</v>
      </c>
      <c r="P86" s="21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21">
        <v>0</v>
      </c>
      <c r="AB86" s="19">
        <v>0</v>
      </c>
      <c r="AC86" s="19">
        <v>0</v>
      </c>
      <c r="AD86" s="19">
        <v>0</v>
      </c>
      <c r="AE86" s="19">
        <v>0</v>
      </c>
      <c r="AF86" s="19">
        <v>0</v>
      </c>
      <c r="AG86" s="19">
        <v>0</v>
      </c>
      <c r="AH86" s="19">
        <v>0</v>
      </c>
      <c r="AI86" s="19">
        <v>0</v>
      </c>
      <c r="AJ86" s="21">
        <v>0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</row>
    <row r="87" spans="1:42">
      <c r="A87" s="16">
        <f>IFERROR(VLOOKUP(G:G,笔记匹配!A:Q,3,FALSE),0)</f>
        <v>0</v>
      </c>
      <c r="B87" s="18" t="s">
        <v>21</v>
      </c>
      <c r="C87" s="18" t="s">
        <v>122</v>
      </c>
      <c r="D87" s="19">
        <v>21546081</v>
      </c>
      <c r="E87" s="18" t="s">
        <v>116</v>
      </c>
      <c r="F87" s="18" t="s">
        <v>1</v>
      </c>
      <c r="G87" s="18" t="s">
        <v>117</v>
      </c>
      <c r="H87" s="18" t="s">
        <v>123</v>
      </c>
      <c r="I87" s="19">
        <v>5276684</v>
      </c>
      <c r="J87" s="18" t="s">
        <v>54</v>
      </c>
      <c r="K87" s="19">
        <v>4444202</v>
      </c>
      <c r="L87" s="18" t="s">
        <v>119</v>
      </c>
      <c r="M87" s="19">
        <v>0</v>
      </c>
      <c r="N87" s="19">
        <v>29</v>
      </c>
      <c r="O87" s="19">
        <v>0</v>
      </c>
      <c r="P87" s="21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21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0</v>
      </c>
      <c r="AG87" s="19">
        <v>0</v>
      </c>
      <c r="AH87" s="19">
        <v>0</v>
      </c>
      <c r="AI87" s="19">
        <v>0</v>
      </c>
      <c r="AJ87" s="21">
        <v>0</v>
      </c>
      <c r="AK87" s="19">
        <v>0</v>
      </c>
      <c r="AL87" s="19">
        <v>0</v>
      </c>
      <c r="AM87" s="19">
        <v>0</v>
      </c>
      <c r="AN87" s="19">
        <v>0</v>
      </c>
      <c r="AO87" s="19">
        <v>0</v>
      </c>
      <c r="AP87" s="19">
        <v>0</v>
      </c>
    </row>
    <row r="88" spans="1:42">
      <c r="A88" s="16">
        <f>IFERROR(VLOOKUP(G:G,笔记匹配!A:Q,3,FALSE),0)</f>
        <v>0</v>
      </c>
      <c r="B88" s="18" t="s">
        <v>21</v>
      </c>
      <c r="C88" s="18" t="s">
        <v>122</v>
      </c>
      <c r="D88" s="19">
        <v>21546082</v>
      </c>
      <c r="E88" s="18" t="s">
        <v>116</v>
      </c>
      <c r="F88" s="18" t="s">
        <v>1</v>
      </c>
      <c r="G88" s="18" t="s">
        <v>117</v>
      </c>
      <c r="H88" s="18" t="s">
        <v>123</v>
      </c>
      <c r="I88" s="19">
        <v>5276684</v>
      </c>
      <c r="J88" s="18" t="s">
        <v>54</v>
      </c>
      <c r="K88" s="19">
        <v>4444202</v>
      </c>
      <c r="L88" s="18" t="s">
        <v>119</v>
      </c>
      <c r="M88" s="19">
        <v>0</v>
      </c>
      <c r="N88" s="19">
        <v>3</v>
      </c>
      <c r="O88" s="19">
        <v>0</v>
      </c>
      <c r="P88" s="21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21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21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0</v>
      </c>
    </row>
    <row r="89" spans="1:42">
      <c r="A89" s="16">
        <f>IFERROR(VLOOKUP(G:G,笔记匹配!A:Q,3,FALSE),0)</f>
        <v>0</v>
      </c>
      <c r="B89" s="18" t="s">
        <v>21</v>
      </c>
      <c r="C89" s="18" t="s">
        <v>122</v>
      </c>
      <c r="D89" s="19">
        <v>21546084</v>
      </c>
      <c r="E89" s="18" t="s">
        <v>116</v>
      </c>
      <c r="F89" s="18" t="s">
        <v>1</v>
      </c>
      <c r="G89" s="18" t="s">
        <v>117</v>
      </c>
      <c r="H89" s="18" t="s">
        <v>123</v>
      </c>
      <c r="I89" s="19">
        <v>5276684</v>
      </c>
      <c r="J89" s="18" t="s">
        <v>54</v>
      </c>
      <c r="K89" s="19">
        <v>4444202</v>
      </c>
      <c r="L89" s="18" t="s">
        <v>119</v>
      </c>
      <c r="M89" s="19">
        <v>13.33</v>
      </c>
      <c r="N89" s="19">
        <v>131</v>
      </c>
      <c r="O89" s="19">
        <v>10</v>
      </c>
      <c r="P89" s="21">
        <v>0.0763</v>
      </c>
      <c r="Q89" s="19">
        <v>1.33</v>
      </c>
      <c r="R89" s="19">
        <v>101.76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21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10</v>
      </c>
      <c r="AG89" s="19">
        <v>0</v>
      </c>
      <c r="AH89" s="19">
        <v>0</v>
      </c>
      <c r="AI89" s="19">
        <v>0</v>
      </c>
      <c r="AJ89" s="21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</row>
    <row r="90" spans="1:42">
      <c r="A90" s="16">
        <f>IFERROR(VLOOKUP(G:G,笔记匹配!A:Q,3,FALSE),0)</f>
        <v>0</v>
      </c>
      <c r="B90" s="18" t="s">
        <v>21</v>
      </c>
      <c r="C90" s="18" t="s">
        <v>139</v>
      </c>
      <c r="D90" s="19">
        <v>21546085</v>
      </c>
      <c r="E90" s="18" t="s">
        <v>116</v>
      </c>
      <c r="F90" s="18" t="s">
        <v>1</v>
      </c>
      <c r="G90" s="18" t="s">
        <v>117</v>
      </c>
      <c r="H90" s="18" t="s">
        <v>123</v>
      </c>
      <c r="I90" s="19">
        <v>5276684</v>
      </c>
      <c r="J90" s="18" t="s">
        <v>54</v>
      </c>
      <c r="K90" s="19">
        <v>4444202</v>
      </c>
      <c r="L90" s="18" t="s">
        <v>119</v>
      </c>
      <c r="M90" s="19">
        <v>0</v>
      </c>
      <c r="N90" s="19">
        <v>7</v>
      </c>
      <c r="O90" s="19">
        <v>0</v>
      </c>
      <c r="P90" s="21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21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21">
        <v>0</v>
      </c>
      <c r="AK90" s="19">
        <v>0</v>
      </c>
      <c r="AL90" s="19">
        <v>0</v>
      </c>
      <c r="AM90" s="19">
        <v>0</v>
      </c>
      <c r="AN90" s="19">
        <v>0</v>
      </c>
      <c r="AO90" s="19">
        <v>0</v>
      </c>
      <c r="AP90" s="19">
        <v>0</v>
      </c>
    </row>
    <row r="91" spans="1:42">
      <c r="A91" s="16">
        <f>IFERROR(VLOOKUP(G:G,笔记匹配!A:Q,3,FALSE),0)</f>
        <v>0</v>
      </c>
      <c r="B91" s="18" t="s">
        <v>21</v>
      </c>
      <c r="C91" s="18" t="s">
        <v>129</v>
      </c>
      <c r="D91" s="19">
        <v>21546086</v>
      </c>
      <c r="E91" s="18" t="s">
        <v>116</v>
      </c>
      <c r="F91" s="18" t="s">
        <v>1</v>
      </c>
      <c r="G91" s="18" t="s">
        <v>117</v>
      </c>
      <c r="H91" s="18" t="s">
        <v>123</v>
      </c>
      <c r="I91" s="19">
        <v>5276684</v>
      </c>
      <c r="J91" s="18" t="s">
        <v>54</v>
      </c>
      <c r="K91" s="19">
        <v>4444202</v>
      </c>
      <c r="L91" s="18" t="s">
        <v>119</v>
      </c>
      <c r="M91" s="19">
        <v>19.89</v>
      </c>
      <c r="N91" s="19">
        <v>95</v>
      </c>
      <c r="O91" s="19">
        <v>5</v>
      </c>
      <c r="P91" s="21">
        <v>0.0526</v>
      </c>
      <c r="Q91" s="19">
        <v>3.98</v>
      </c>
      <c r="R91" s="19">
        <v>209.37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21">
        <v>0</v>
      </c>
      <c r="AB91" s="19">
        <v>0</v>
      </c>
      <c r="AC91" s="19">
        <v>0</v>
      </c>
      <c r="AD91" s="19">
        <v>0</v>
      </c>
      <c r="AE91" s="19">
        <v>0</v>
      </c>
      <c r="AF91" s="19">
        <v>3</v>
      </c>
      <c r="AG91" s="19">
        <v>0</v>
      </c>
      <c r="AH91" s="19">
        <v>0</v>
      </c>
      <c r="AI91" s="19">
        <v>0</v>
      </c>
      <c r="AJ91" s="21">
        <v>0</v>
      </c>
      <c r="AK91" s="19">
        <v>0</v>
      </c>
      <c r="AL91" s="19">
        <v>0</v>
      </c>
      <c r="AM91" s="19">
        <v>0</v>
      </c>
      <c r="AN91" s="19">
        <v>0</v>
      </c>
      <c r="AO91" s="19">
        <v>0</v>
      </c>
      <c r="AP91" s="19">
        <v>0</v>
      </c>
    </row>
    <row r="92" spans="1:42">
      <c r="A92" s="16" t="str">
        <f>IFERROR(VLOOKUP(G:G,笔记匹配!A:Q,3,FALSE),0)</f>
        <v>坐标杭州，13800请的月嫂到底怎么样?</v>
      </c>
      <c r="B92" s="18" t="s">
        <v>21</v>
      </c>
      <c r="C92" s="18" t="s">
        <v>135</v>
      </c>
      <c r="D92" s="19">
        <v>24753903</v>
      </c>
      <c r="E92" s="18" t="s">
        <v>125</v>
      </c>
      <c r="F92" s="18" t="s">
        <v>34</v>
      </c>
      <c r="G92" s="18" t="s">
        <v>135</v>
      </c>
      <c r="H92" s="18" t="s">
        <v>136</v>
      </c>
      <c r="I92" s="19">
        <v>6636287</v>
      </c>
      <c r="J92" s="18" t="s">
        <v>136</v>
      </c>
      <c r="K92" s="19">
        <v>5491902</v>
      </c>
      <c r="L92" s="18" t="s">
        <v>119</v>
      </c>
      <c r="M92" s="19">
        <v>194.75</v>
      </c>
      <c r="N92" s="19">
        <v>8754</v>
      </c>
      <c r="O92" s="19">
        <v>677</v>
      </c>
      <c r="P92" s="21">
        <v>0.0773</v>
      </c>
      <c r="Q92" s="19">
        <v>0.29</v>
      </c>
      <c r="R92" s="19">
        <v>22.25</v>
      </c>
      <c r="S92" s="19">
        <v>4</v>
      </c>
      <c r="T92" s="19">
        <v>3</v>
      </c>
      <c r="U92" s="19">
        <v>0</v>
      </c>
      <c r="V92" s="19">
        <v>2</v>
      </c>
      <c r="W92" s="19">
        <v>1</v>
      </c>
      <c r="X92" s="19">
        <v>10</v>
      </c>
      <c r="Y92" s="19">
        <v>19.48</v>
      </c>
      <c r="Z92" s="19">
        <v>8</v>
      </c>
      <c r="AA92" s="21">
        <v>0.0118</v>
      </c>
      <c r="AB92" s="19">
        <v>2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21">
        <v>0</v>
      </c>
      <c r="AK92" s="19">
        <v>8</v>
      </c>
      <c r="AL92" s="19">
        <v>18</v>
      </c>
      <c r="AM92" s="19">
        <v>9</v>
      </c>
      <c r="AN92" s="19">
        <v>2</v>
      </c>
      <c r="AO92" s="19">
        <v>21.64</v>
      </c>
      <c r="AP92" s="19">
        <v>97.38</v>
      </c>
    </row>
    <row r="93" spans="1:42">
      <c r="A93" s="16" t="str">
        <f>IFERROR(VLOOKUP(G:G,笔记匹配!A:Q,3,FALSE),0)</f>
        <v>强烈推荐我家月嫂！坐标杭州江浙沪可接</v>
      </c>
      <c r="B93" s="18" t="s">
        <v>21</v>
      </c>
      <c r="C93" s="18" t="s">
        <v>124</v>
      </c>
      <c r="D93" s="19">
        <v>24754011</v>
      </c>
      <c r="E93" s="18" t="s">
        <v>125</v>
      </c>
      <c r="F93" s="18" t="s">
        <v>34</v>
      </c>
      <c r="G93" s="18" t="s">
        <v>124</v>
      </c>
      <c r="H93" s="18" t="s">
        <v>126</v>
      </c>
      <c r="I93" s="19">
        <v>6636343</v>
      </c>
      <c r="J93" s="18" t="s">
        <v>126</v>
      </c>
      <c r="K93" s="19">
        <v>5492254</v>
      </c>
      <c r="L93" s="18" t="s">
        <v>119</v>
      </c>
      <c r="M93" s="19">
        <v>416.86</v>
      </c>
      <c r="N93" s="19">
        <v>35003</v>
      </c>
      <c r="O93" s="19">
        <v>2468</v>
      </c>
      <c r="P93" s="21">
        <v>0.0705</v>
      </c>
      <c r="Q93" s="19">
        <v>0.17</v>
      </c>
      <c r="R93" s="19">
        <v>11.91</v>
      </c>
      <c r="S93" s="19">
        <v>3</v>
      </c>
      <c r="T93" s="19">
        <v>2</v>
      </c>
      <c r="U93" s="19">
        <v>1</v>
      </c>
      <c r="V93" s="19">
        <v>1</v>
      </c>
      <c r="W93" s="19">
        <v>0</v>
      </c>
      <c r="X93" s="19">
        <v>7</v>
      </c>
      <c r="Y93" s="19">
        <v>59.55</v>
      </c>
      <c r="Z93" s="19">
        <v>5</v>
      </c>
      <c r="AA93" s="21">
        <v>0.002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21">
        <v>0</v>
      </c>
      <c r="AK93" s="19">
        <v>3</v>
      </c>
      <c r="AL93" s="19">
        <v>4</v>
      </c>
      <c r="AM93" s="19">
        <v>3</v>
      </c>
      <c r="AN93" s="19">
        <v>0</v>
      </c>
      <c r="AO93" s="19">
        <v>138.95</v>
      </c>
      <c r="AP93" s="19">
        <v>0</v>
      </c>
    </row>
    <row r="94" spans="1:42">
      <c r="A94" s="16">
        <f>IFERROR(VLOOKUP(G:G,笔记匹配!A:Q,3,FALSE),0)</f>
        <v>0</v>
      </c>
      <c r="B94" s="18" t="s">
        <v>22</v>
      </c>
      <c r="C94" s="18" t="s">
        <v>130</v>
      </c>
      <c r="D94" s="19">
        <v>14878638</v>
      </c>
      <c r="E94" s="18" t="s">
        <v>116</v>
      </c>
      <c r="F94" s="18" t="s">
        <v>1</v>
      </c>
      <c r="G94" s="18" t="s">
        <v>117</v>
      </c>
      <c r="H94" s="18" t="s">
        <v>131</v>
      </c>
      <c r="I94" s="19">
        <v>2972644</v>
      </c>
      <c r="J94" s="18" t="s">
        <v>50</v>
      </c>
      <c r="K94" s="19">
        <v>2374854</v>
      </c>
      <c r="L94" s="18" t="s">
        <v>119</v>
      </c>
      <c r="M94" s="19">
        <v>0</v>
      </c>
      <c r="N94" s="19">
        <v>6</v>
      </c>
      <c r="O94" s="19">
        <v>0</v>
      </c>
      <c r="P94" s="21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21">
        <v>0</v>
      </c>
      <c r="AB94" s="19">
        <v>0</v>
      </c>
      <c r="AC94" s="19">
        <v>0</v>
      </c>
      <c r="AD94" s="19">
        <v>0</v>
      </c>
      <c r="AE94" s="19">
        <v>0</v>
      </c>
      <c r="AF94" s="19">
        <v>0</v>
      </c>
      <c r="AG94" s="19">
        <v>0</v>
      </c>
      <c r="AH94" s="19">
        <v>0</v>
      </c>
      <c r="AI94" s="19">
        <v>0</v>
      </c>
      <c r="AJ94" s="21">
        <v>0</v>
      </c>
      <c r="AK94" s="19">
        <v>0</v>
      </c>
      <c r="AL94" s="19">
        <v>0</v>
      </c>
      <c r="AM94" s="19">
        <v>0</v>
      </c>
      <c r="AN94" s="19">
        <v>0</v>
      </c>
      <c r="AO94" s="19">
        <v>0</v>
      </c>
      <c r="AP94" s="19">
        <v>0</v>
      </c>
    </row>
    <row r="95" spans="1:42">
      <c r="A95" s="16">
        <f>IFERROR(VLOOKUP(G:G,笔记匹配!A:Q,3,FALSE),0)</f>
        <v>0</v>
      </c>
      <c r="B95" s="18" t="s">
        <v>22</v>
      </c>
      <c r="C95" s="18" t="s">
        <v>137</v>
      </c>
      <c r="D95" s="19">
        <v>14878639</v>
      </c>
      <c r="E95" s="18" t="s">
        <v>116</v>
      </c>
      <c r="F95" s="18" t="s">
        <v>1</v>
      </c>
      <c r="G95" s="18" t="s">
        <v>117</v>
      </c>
      <c r="H95" s="18" t="s">
        <v>131</v>
      </c>
      <c r="I95" s="19">
        <v>2972644</v>
      </c>
      <c r="J95" s="18" t="s">
        <v>50</v>
      </c>
      <c r="K95" s="19">
        <v>2374854</v>
      </c>
      <c r="L95" s="18" t="s">
        <v>119</v>
      </c>
      <c r="M95" s="19">
        <v>0</v>
      </c>
      <c r="N95" s="19">
        <v>25</v>
      </c>
      <c r="O95" s="19">
        <v>0</v>
      </c>
      <c r="P95" s="21">
        <v>0</v>
      </c>
      <c r="Q95" s="19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21">
        <v>0</v>
      </c>
      <c r="AB95" s="19">
        <v>0</v>
      </c>
      <c r="AC95" s="19">
        <v>0</v>
      </c>
      <c r="AD95" s="19">
        <v>0</v>
      </c>
      <c r="AE95" s="19">
        <v>0</v>
      </c>
      <c r="AF95" s="19">
        <v>0</v>
      </c>
      <c r="AG95" s="19">
        <v>0</v>
      </c>
      <c r="AH95" s="19">
        <v>0</v>
      </c>
      <c r="AI95" s="19">
        <v>0</v>
      </c>
      <c r="AJ95" s="21">
        <v>0</v>
      </c>
      <c r="AK95" s="19">
        <v>0</v>
      </c>
      <c r="AL95" s="19">
        <v>0</v>
      </c>
      <c r="AM95" s="19">
        <v>0</v>
      </c>
      <c r="AN95" s="19">
        <v>0</v>
      </c>
      <c r="AO95" s="19">
        <v>0</v>
      </c>
      <c r="AP95" s="19">
        <v>0</v>
      </c>
    </row>
    <row r="96" spans="1:42">
      <c r="A96" s="16">
        <f>IFERROR(VLOOKUP(G:G,笔记匹配!A:Q,3,FALSE),0)</f>
        <v>0</v>
      </c>
      <c r="B96" s="18" t="s">
        <v>22</v>
      </c>
      <c r="C96" s="18" t="s">
        <v>132</v>
      </c>
      <c r="D96" s="19">
        <v>14878640</v>
      </c>
      <c r="E96" s="18" t="s">
        <v>116</v>
      </c>
      <c r="F96" s="18" t="s">
        <v>1</v>
      </c>
      <c r="G96" s="18" t="s">
        <v>117</v>
      </c>
      <c r="H96" s="18" t="s">
        <v>131</v>
      </c>
      <c r="I96" s="19">
        <v>2972644</v>
      </c>
      <c r="J96" s="18" t="s">
        <v>50</v>
      </c>
      <c r="K96" s="19">
        <v>2374854</v>
      </c>
      <c r="L96" s="18" t="s">
        <v>119</v>
      </c>
      <c r="M96" s="19">
        <v>0.4</v>
      </c>
      <c r="N96" s="19">
        <v>12</v>
      </c>
      <c r="O96" s="19">
        <v>1</v>
      </c>
      <c r="P96" s="21">
        <v>0.0833</v>
      </c>
      <c r="Q96" s="19">
        <v>0.4</v>
      </c>
      <c r="R96" s="19">
        <v>33.33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21">
        <v>0</v>
      </c>
      <c r="AB96" s="19">
        <v>0</v>
      </c>
      <c r="AC96" s="19">
        <v>0</v>
      </c>
      <c r="AD96" s="19">
        <v>0</v>
      </c>
      <c r="AE96" s="19">
        <v>0</v>
      </c>
      <c r="AF96" s="19">
        <v>1</v>
      </c>
      <c r="AG96" s="19">
        <v>0</v>
      </c>
      <c r="AH96" s="19">
        <v>0</v>
      </c>
      <c r="AI96" s="19">
        <v>0</v>
      </c>
      <c r="AJ96" s="21">
        <v>0</v>
      </c>
      <c r="AK96" s="19">
        <v>0</v>
      </c>
      <c r="AL96" s="19">
        <v>0</v>
      </c>
      <c r="AM96" s="19">
        <v>0</v>
      </c>
      <c r="AN96" s="19">
        <v>0</v>
      </c>
      <c r="AO96" s="19">
        <v>0</v>
      </c>
      <c r="AP96" s="19">
        <v>0</v>
      </c>
    </row>
    <row r="97" spans="1:42">
      <c r="A97" s="16">
        <f>IFERROR(VLOOKUP(G:G,笔记匹配!A:Q,3,FALSE),0)</f>
        <v>0</v>
      </c>
      <c r="B97" s="18" t="s">
        <v>22</v>
      </c>
      <c r="C97" s="18" t="s">
        <v>115</v>
      </c>
      <c r="D97" s="19">
        <v>15354222</v>
      </c>
      <c r="E97" s="18" t="s">
        <v>116</v>
      </c>
      <c r="F97" s="18" t="s">
        <v>1</v>
      </c>
      <c r="G97" s="18" t="s">
        <v>117</v>
      </c>
      <c r="H97" s="18" t="s">
        <v>118</v>
      </c>
      <c r="I97" s="19">
        <v>3028478</v>
      </c>
      <c r="J97" s="18" t="s">
        <v>51</v>
      </c>
      <c r="K97" s="19">
        <v>2426255</v>
      </c>
      <c r="L97" s="18" t="s">
        <v>119</v>
      </c>
      <c r="M97" s="19">
        <v>0</v>
      </c>
      <c r="N97" s="19">
        <v>10</v>
      </c>
      <c r="O97" s="19">
        <v>0</v>
      </c>
      <c r="P97" s="21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21">
        <v>0</v>
      </c>
      <c r="AB97" s="19">
        <v>0</v>
      </c>
      <c r="AC97" s="19">
        <v>0</v>
      </c>
      <c r="AD97" s="19">
        <v>0</v>
      </c>
      <c r="AE97" s="19">
        <v>0</v>
      </c>
      <c r="AF97" s="19">
        <v>0</v>
      </c>
      <c r="AG97" s="19">
        <v>0</v>
      </c>
      <c r="AH97" s="19">
        <v>0</v>
      </c>
      <c r="AI97" s="19">
        <v>0</v>
      </c>
      <c r="AJ97" s="21">
        <v>0</v>
      </c>
      <c r="AK97" s="19">
        <v>0</v>
      </c>
      <c r="AL97" s="19">
        <v>0</v>
      </c>
      <c r="AM97" s="19">
        <v>0</v>
      </c>
      <c r="AN97" s="19">
        <v>0</v>
      </c>
      <c r="AO97" s="19">
        <v>0</v>
      </c>
      <c r="AP97" s="19">
        <v>0</v>
      </c>
    </row>
    <row r="98" spans="1:42">
      <c r="A98" s="16">
        <f>IFERROR(VLOOKUP(G:G,笔记匹配!A:Q,3,FALSE),0)</f>
        <v>0</v>
      </c>
      <c r="B98" s="18" t="s">
        <v>22</v>
      </c>
      <c r="C98" s="18" t="s">
        <v>115</v>
      </c>
      <c r="D98" s="19">
        <v>15354223</v>
      </c>
      <c r="E98" s="18" t="s">
        <v>116</v>
      </c>
      <c r="F98" s="18" t="s">
        <v>1</v>
      </c>
      <c r="G98" s="18" t="s">
        <v>117</v>
      </c>
      <c r="H98" s="18" t="s">
        <v>118</v>
      </c>
      <c r="I98" s="19">
        <v>3028478</v>
      </c>
      <c r="J98" s="18" t="s">
        <v>51</v>
      </c>
      <c r="K98" s="19">
        <v>2426255</v>
      </c>
      <c r="L98" s="18" t="s">
        <v>119</v>
      </c>
      <c r="M98" s="19">
        <v>0.1</v>
      </c>
      <c r="N98" s="19">
        <v>88</v>
      </c>
      <c r="O98" s="19">
        <v>1</v>
      </c>
      <c r="P98" s="21">
        <v>0.0114</v>
      </c>
      <c r="Q98" s="19">
        <v>0.1</v>
      </c>
      <c r="R98" s="19">
        <v>1.14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21">
        <v>0</v>
      </c>
      <c r="AB98" s="19">
        <v>0</v>
      </c>
      <c r="AC98" s="19">
        <v>0</v>
      </c>
      <c r="AD98" s="19">
        <v>0</v>
      </c>
      <c r="AE98" s="19">
        <v>0</v>
      </c>
      <c r="AF98" s="19">
        <v>1</v>
      </c>
      <c r="AG98" s="19">
        <v>0</v>
      </c>
      <c r="AH98" s="19">
        <v>0</v>
      </c>
      <c r="AI98" s="19">
        <v>0</v>
      </c>
      <c r="AJ98" s="21">
        <v>0</v>
      </c>
      <c r="AK98" s="19">
        <v>0</v>
      </c>
      <c r="AL98" s="19">
        <v>0</v>
      </c>
      <c r="AM98" s="19">
        <v>0</v>
      </c>
      <c r="AN98" s="19">
        <v>0</v>
      </c>
      <c r="AO98" s="19">
        <v>0</v>
      </c>
      <c r="AP98" s="19">
        <v>0</v>
      </c>
    </row>
    <row r="99" spans="1:42">
      <c r="A99" s="16">
        <f>IFERROR(VLOOKUP(G:G,笔记匹配!A:Q,3,FALSE),0)</f>
        <v>0</v>
      </c>
      <c r="B99" s="18" t="s">
        <v>22</v>
      </c>
      <c r="C99" s="18" t="s">
        <v>115</v>
      </c>
      <c r="D99" s="19">
        <v>15354224</v>
      </c>
      <c r="E99" s="18" t="s">
        <v>116</v>
      </c>
      <c r="F99" s="18" t="s">
        <v>1</v>
      </c>
      <c r="G99" s="18" t="s">
        <v>117</v>
      </c>
      <c r="H99" s="18" t="s">
        <v>118</v>
      </c>
      <c r="I99" s="19">
        <v>3028478</v>
      </c>
      <c r="J99" s="18" t="s">
        <v>51</v>
      </c>
      <c r="K99" s="19">
        <v>2426255</v>
      </c>
      <c r="L99" s="18" t="s">
        <v>119</v>
      </c>
      <c r="M99" s="19">
        <v>0</v>
      </c>
      <c r="N99" s="19">
        <v>4</v>
      </c>
      <c r="O99" s="19">
        <v>0</v>
      </c>
      <c r="P99" s="21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21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21">
        <v>0</v>
      </c>
      <c r="AK99" s="19">
        <v>0</v>
      </c>
      <c r="AL99" s="19">
        <v>0</v>
      </c>
      <c r="AM99" s="19">
        <v>0</v>
      </c>
      <c r="AN99" s="19">
        <v>0</v>
      </c>
      <c r="AO99" s="19">
        <v>0</v>
      </c>
      <c r="AP99" s="19">
        <v>0</v>
      </c>
    </row>
    <row r="100" spans="1:42">
      <c r="A100" s="16">
        <f>IFERROR(VLOOKUP(G:G,笔记匹配!A:Q,3,FALSE),0)</f>
        <v>0</v>
      </c>
      <c r="B100" s="18" t="s">
        <v>22</v>
      </c>
      <c r="C100" s="18" t="s">
        <v>115</v>
      </c>
      <c r="D100" s="19">
        <v>15354234</v>
      </c>
      <c r="E100" s="18" t="s">
        <v>116</v>
      </c>
      <c r="F100" s="18" t="s">
        <v>1</v>
      </c>
      <c r="G100" s="18" t="s">
        <v>117</v>
      </c>
      <c r="H100" s="18" t="s">
        <v>118</v>
      </c>
      <c r="I100" s="19">
        <v>3028478</v>
      </c>
      <c r="J100" s="18" t="s">
        <v>51</v>
      </c>
      <c r="K100" s="19">
        <v>2426255</v>
      </c>
      <c r="L100" s="18" t="s">
        <v>119</v>
      </c>
      <c r="M100" s="19">
        <v>12.65</v>
      </c>
      <c r="N100" s="19">
        <v>179</v>
      </c>
      <c r="O100" s="19">
        <v>6</v>
      </c>
      <c r="P100" s="21">
        <v>0.0335</v>
      </c>
      <c r="Q100" s="19">
        <v>2.11</v>
      </c>
      <c r="R100" s="19">
        <v>70.67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21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6</v>
      </c>
      <c r="AG100" s="19">
        <v>0</v>
      </c>
      <c r="AH100" s="19">
        <v>0</v>
      </c>
      <c r="AI100" s="19">
        <v>0</v>
      </c>
      <c r="AJ100" s="21">
        <v>0</v>
      </c>
      <c r="AK100" s="19">
        <v>0</v>
      </c>
      <c r="AL100" s="19">
        <v>0</v>
      </c>
      <c r="AM100" s="19">
        <v>0</v>
      </c>
      <c r="AN100" s="19">
        <v>0</v>
      </c>
      <c r="AO100" s="19">
        <v>0</v>
      </c>
      <c r="AP100" s="19">
        <v>0</v>
      </c>
    </row>
    <row r="101" spans="1:42">
      <c r="A101" s="16">
        <f>IFERROR(VLOOKUP(G:G,笔记匹配!A:Q,3,FALSE),0)</f>
        <v>0</v>
      </c>
      <c r="B101" s="18" t="s">
        <v>22</v>
      </c>
      <c r="C101" s="18" t="s">
        <v>138</v>
      </c>
      <c r="D101" s="19">
        <v>15626736</v>
      </c>
      <c r="E101" s="18" t="s">
        <v>116</v>
      </c>
      <c r="F101" s="18" t="s">
        <v>1</v>
      </c>
      <c r="G101" s="18" t="s">
        <v>117</v>
      </c>
      <c r="H101" s="18" t="s">
        <v>118</v>
      </c>
      <c r="I101" s="19">
        <v>3028478</v>
      </c>
      <c r="J101" s="18" t="s">
        <v>51</v>
      </c>
      <c r="K101" s="19">
        <v>2426255</v>
      </c>
      <c r="L101" s="18" t="s">
        <v>119</v>
      </c>
      <c r="M101" s="19">
        <v>0</v>
      </c>
      <c r="N101" s="19">
        <v>24</v>
      </c>
      <c r="O101" s="19">
        <v>0</v>
      </c>
      <c r="P101" s="21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21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21">
        <v>0</v>
      </c>
      <c r="AK101" s="19">
        <v>0</v>
      </c>
      <c r="AL101" s="19">
        <v>0</v>
      </c>
      <c r="AM101" s="19">
        <v>0</v>
      </c>
      <c r="AN101" s="19">
        <v>0</v>
      </c>
      <c r="AO101" s="19">
        <v>0</v>
      </c>
      <c r="AP101" s="19">
        <v>0</v>
      </c>
    </row>
    <row r="102" spans="1:42">
      <c r="A102" s="16">
        <f>IFERROR(VLOOKUP(G:G,笔记匹配!A:Q,3,FALSE),0)</f>
        <v>0</v>
      </c>
      <c r="B102" s="18" t="s">
        <v>22</v>
      </c>
      <c r="C102" s="18" t="s">
        <v>120</v>
      </c>
      <c r="D102" s="19">
        <v>15626737</v>
      </c>
      <c r="E102" s="18" t="s">
        <v>116</v>
      </c>
      <c r="F102" s="18" t="s">
        <v>1</v>
      </c>
      <c r="G102" s="18" t="s">
        <v>117</v>
      </c>
      <c r="H102" s="18" t="s">
        <v>118</v>
      </c>
      <c r="I102" s="19">
        <v>3028478</v>
      </c>
      <c r="J102" s="18" t="s">
        <v>51</v>
      </c>
      <c r="K102" s="19">
        <v>2426255</v>
      </c>
      <c r="L102" s="18" t="s">
        <v>119</v>
      </c>
      <c r="M102" s="19">
        <v>3.03</v>
      </c>
      <c r="N102" s="19">
        <v>89</v>
      </c>
      <c r="O102" s="19">
        <v>2</v>
      </c>
      <c r="P102" s="21">
        <v>0.0225</v>
      </c>
      <c r="Q102" s="19">
        <v>1.52</v>
      </c>
      <c r="R102" s="19">
        <v>34.04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21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2</v>
      </c>
      <c r="AG102" s="19">
        <v>0</v>
      </c>
      <c r="AH102" s="19">
        <v>0</v>
      </c>
      <c r="AI102" s="19">
        <v>0</v>
      </c>
      <c r="AJ102" s="21">
        <v>0</v>
      </c>
      <c r="AK102" s="19">
        <v>0</v>
      </c>
      <c r="AL102" s="19">
        <v>0</v>
      </c>
      <c r="AM102" s="19">
        <v>0</v>
      </c>
      <c r="AN102" s="19">
        <v>0</v>
      </c>
      <c r="AO102" s="19">
        <v>0</v>
      </c>
      <c r="AP102" s="19">
        <v>0</v>
      </c>
    </row>
    <row r="103" spans="1:42">
      <c r="A103" s="16">
        <f>IFERROR(VLOOKUP(G:G,笔记匹配!A:Q,3,FALSE),0)</f>
        <v>0</v>
      </c>
      <c r="B103" s="18" t="s">
        <v>22</v>
      </c>
      <c r="C103" s="18" t="s">
        <v>134</v>
      </c>
      <c r="D103" s="19">
        <v>15626738</v>
      </c>
      <c r="E103" s="18" t="s">
        <v>116</v>
      </c>
      <c r="F103" s="18" t="s">
        <v>1</v>
      </c>
      <c r="G103" s="18" t="s">
        <v>117</v>
      </c>
      <c r="H103" s="18" t="s">
        <v>118</v>
      </c>
      <c r="I103" s="19">
        <v>3028478</v>
      </c>
      <c r="J103" s="18" t="s">
        <v>51</v>
      </c>
      <c r="K103" s="19">
        <v>2426255</v>
      </c>
      <c r="L103" s="18" t="s">
        <v>119</v>
      </c>
      <c r="M103" s="19">
        <v>0</v>
      </c>
      <c r="N103" s="19">
        <v>5</v>
      </c>
      <c r="O103" s="19">
        <v>0</v>
      </c>
      <c r="P103" s="21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21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21">
        <v>0</v>
      </c>
      <c r="AK103" s="19">
        <v>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</row>
    <row r="104" spans="1:42">
      <c r="A104" s="16">
        <f>IFERROR(VLOOKUP(G:G,笔记匹配!A:Q,3,FALSE),0)</f>
        <v>0</v>
      </c>
      <c r="B104" s="18" t="s">
        <v>22</v>
      </c>
      <c r="C104" s="18" t="s">
        <v>127</v>
      </c>
      <c r="D104" s="19">
        <v>16144841</v>
      </c>
      <c r="E104" s="18" t="s">
        <v>116</v>
      </c>
      <c r="F104" s="18" t="s">
        <v>1</v>
      </c>
      <c r="G104" s="18" t="s">
        <v>117</v>
      </c>
      <c r="H104" s="18" t="s">
        <v>127</v>
      </c>
      <c r="I104" s="19">
        <v>3144713</v>
      </c>
      <c r="J104" s="18" t="s">
        <v>52</v>
      </c>
      <c r="K104" s="19">
        <v>2539194</v>
      </c>
      <c r="L104" s="18" t="s">
        <v>119</v>
      </c>
      <c r="M104" s="19">
        <v>0</v>
      </c>
      <c r="N104" s="19">
        <v>36</v>
      </c>
      <c r="O104" s="19">
        <v>0</v>
      </c>
      <c r="P104" s="21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21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21">
        <v>0</v>
      </c>
      <c r="AK104" s="19">
        <v>0</v>
      </c>
      <c r="AL104" s="19">
        <v>0</v>
      </c>
      <c r="AM104" s="19">
        <v>0</v>
      </c>
      <c r="AN104" s="19">
        <v>0</v>
      </c>
      <c r="AO104" s="19">
        <v>0</v>
      </c>
      <c r="AP104" s="19">
        <v>0</v>
      </c>
    </row>
    <row r="105" spans="1:42">
      <c r="A105" s="16">
        <f>IFERROR(VLOOKUP(G:G,笔记匹配!A:Q,3,FALSE),0)</f>
        <v>0</v>
      </c>
      <c r="B105" s="18" t="s">
        <v>22</v>
      </c>
      <c r="C105" s="18" t="s">
        <v>127</v>
      </c>
      <c r="D105" s="19">
        <v>16144842</v>
      </c>
      <c r="E105" s="18" t="s">
        <v>116</v>
      </c>
      <c r="F105" s="18" t="s">
        <v>1</v>
      </c>
      <c r="G105" s="18" t="s">
        <v>117</v>
      </c>
      <c r="H105" s="18" t="s">
        <v>127</v>
      </c>
      <c r="I105" s="19">
        <v>3144713</v>
      </c>
      <c r="J105" s="18" t="s">
        <v>52</v>
      </c>
      <c r="K105" s="19">
        <v>2539194</v>
      </c>
      <c r="L105" s="18" t="s">
        <v>119</v>
      </c>
      <c r="M105" s="19">
        <v>0.01</v>
      </c>
      <c r="N105" s="19">
        <v>24</v>
      </c>
      <c r="O105" s="19">
        <v>1</v>
      </c>
      <c r="P105" s="21">
        <v>0.0417</v>
      </c>
      <c r="Q105" s="19">
        <v>0.01</v>
      </c>
      <c r="R105" s="19">
        <v>0.42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21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1</v>
      </c>
      <c r="AG105" s="19">
        <v>0</v>
      </c>
      <c r="AH105" s="19">
        <v>0</v>
      </c>
      <c r="AI105" s="19">
        <v>0</v>
      </c>
      <c r="AJ105" s="21">
        <v>0</v>
      </c>
      <c r="AK105" s="19">
        <v>0</v>
      </c>
      <c r="AL105" s="19">
        <v>0</v>
      </c>
      <c r="AM105" s="19">
        <v>0</v>
      </c>
      <c r="AN105" s="19">
        <v>0</v>
      </c>
      <c r="AO105" s="19">
        <v>0</v>
      </c>
      <c r="AP105" s="19">
        <v>0</v>
      </c>
    </row>
    <row r="106" spans="1:42">
      <c r="A106" s="16">
        <f>IFERROR(VLOOKUP(G:G,笔记匹配!A:Q,3,FALSE),0)</f>
        <v>0</v>
      </c>
      <c r="B106" s="18" t="s">
        <v>22</v>
      </c>
      <c r="C106" s="18" t="s">
        <v>127</v>
      </c>
      <c r="D106" s="19">
        <v>16144845</v>
      </c>
      <c r="E106" s="18" t="s">
        <v>116</v>
      </c>
      <c r="F106" s="18" t="s">
        <v>1</v>
      </c>
      <c r="G106" s="18" t="s">
        <v>117</v>
      </c>
      <c r="H106" s="18" t="s">
        <v>127</v>
      </c>
      <c r="I106" s="19">
        <v>3144713</v>
      </c>
      <c r="J106" s="18" t="s">
        <v>52</v>
      </c>
      <c r="K106" s="19">
        <v>2539194</v>
      </c>
      <c r="L106" s="18" t="s">
        <v>119</v>
      </c>
      <c r="M106" s="19">
        <v>0</v>
      </c>
      <c r="N106" s="19">
        <v>9</v>
      </c>
      <c r="O106" s="19">
        <v>0</v>
      </c>
      <c r="P106" s="21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21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21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</row>
    <row r="107" spans="1:42">
      <c r="A107" s="16">
        <f>IFERROR(VLOOKUP(G:G,笔记匹配!A:Q,3,FALSE),0)</f>
        <v>0</v>
      </c>
      <c r="B107" s="18" t="s">
        <v>22</v>
      </c>
      <c r="C107" s="18" t="s">
        <v>127</v>
      </c>
      <c r="D107" s="19">
        <v>16144847</v>
      </c>
      <c r="E107" s="18" t="s">
        <v>116</v>
      </c>
      <c r="F107" s="18" t="s">
        <v>1</v>
      </c>
      <c r="G107" s="18" t="s">
        <v>117</v>
      </c>
      <c r="H107" s="18" t="s">
        <v>127</v>
      </c>
      <c r="I107" s="19">
        <v>3144713</v>
      </c>
      <c r="J107" s="18" t="s">
        <v>52</v>
      </c>
      <c r="K107" s="19">
        <v>2539194</v>
      </c>
      <c r="L107" s="18" t="s">
        <v>119</v>
      </c>
      <c r="M107" s="19">
        <v>0</v>
      </c>
      <c r="N107" s="19">
        <v>1</v>
      </c>
      <c r="O107" s="19">
        <v>0</v>
      </c>
      <c r="P107" s="21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21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21">
        <v>0</v>
      </c>
      <c r="AK107" s="19">
        <v>0</v>
      </c>
      <c r="AL107" s="19">
        <v>0</v>
      </c>
      <c r="AM107" s="19">
        <v>0</v>
      </c>
      <c r="AN107" s="19">
        <v>0</v>
      </c>
      <c r="AO107" s="19">
        <v>0</v>
      </c>
      <c r="AP107" s="19">
        <v>0</v>
      </c>
    </row>
    <row r="108" spans="1:42">
      <c r="A108" s="16">
        <f>IFERROR(VLOOKUP(G:G,笔记匹配!A:Q,3,FALSE),0)</f>
        <v>0</v>
      </c>
      <c r="B108" s="18" t="s">
        <v>22</v>
      </c>
      <c r="C108" s="18" t="s">
        <v>127</v>
      </c>
      <c r="D108" s="19">
        <v>16144850</v>
      </c>
      <c r="E108" s="18" t="s">
        <v>116</v>
      </c>
      <c r="F108" s="18" t="s">
        <v>1</v>
      </c>
      <c r="G108" s="18" t="s">
        <v>117</v>
      </c>
      <c r="H108" s="18" t="s">
        <v>127</v>
      </c>
      <c r="I108" s="19">
        <v>3144713</v>
      </c>
      <c r="J108" s="18" t="s">
        <v>52</v>
      </c>
      <c r="K108" s="19">
        <v>2539194</v>
      </c>
      <c r="L108" s="18" t="s">
        <v>119</v>
      </c>
      <c r="M108" s="19">
        <v>0</v>
      </c>
      <c r="N108" s="19">
        <v>1</v>
      </c>
      <c r="O108" s="19">
        <v>0</v>
      </c>
      <c r="P108" s="21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21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21">
        <v>0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</row>
    <row r="109" spans="1:42">
      <c r="A109" s="16">
        <f>IFERROR(VLOOKUP(G:G,笔记匹配!A:Q,3,FALSE),0)</f>
        <v>0</v>
      </c>
      <c r="B109" s="18" t="s">
        <v>22</v>
      </c>
      <c r="C109" s="18" t="s">
        <v>127</v>
      </c>
      <c r="D109" s="19">
        <v>16144851</v>
      </c>
      <c r="E109" s="18" t="s">
        <v>116</v>
      </c>
      <c r="F109" s="18" t="s">
        <v>1</v>
      </c>
      <c r="G109" s="18" t="s">
        <v>117</v>
      </c>
      <c r="H109" s="18" t="s">
        <v>127</v>
      </c>
      <c r="I109" s="19">
        <v>3144713</v>
      </c>
      <c r="J109" s="18" t="s">
        <v>52</v>
      </c>
      <c r="K109" s="19">
        <v>2539194</v>
      </c>
      <c r="L109" s="18" t="s">
        <v>119</v>
      </c>
      <c r="M109" s="19">
        <v>0</v>
      </c>
      <c r="N109" s="19">
        <v>10</v>
      </c>
      <c r="O109" s="19">
        <v>0</v>
      </c>
      <c r="P109" s="21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21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21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</row>
    <row r="110" spans="1:42">
      <c r="A110" s="16">
        <f>IFERROR(VLOOKUP(G:G,笔记匹配!A:Q,3,FALSE),0)</f>
        <v>0</v>
      </c>
      <c r="B110" s="18" t="s">
        <v>22</v>
      </c>
      <c r="C110" s="18" t="s">
        <v>121</v>
      </c>
      <c r="D110" s="19">
        <v>19626055</v>
      </c>
      <c r="E110" s="18" t="s">
        <v>116</v>
      </c>
      <c r="F110" s="18" t="s">
        <v>1</v>
      </c>
      <c r="G110" s="18" t="s">
        <v>117</v>
      </c>
      <c r="H110" s="18" t="s">
        <v>53</v>
      </c>
      <c r="I110" s="19">
        <v>4323392</v>
      </c>
      <c r="J110" s="18" t="s">
        <v>53</v>
      </c>
      <c r="K110" s="19">
        <v>3700072</v>
      </c>
      <c r="L110" s="18" t="s">
        <v>119</v>
      </c>
      <c r="M110" s="19">
        <v>222.96</v>
      </c>
      <c r="N110" s="19">
        <v>873</v>
      </c>
      <c r="O110" s="19">
        <v>52</v>
      </c>
      <c r="P110" s="21">
        <v>0.0596</v>
      </c>
      <c r="Q110" s="19">
        <v>4.29</v>
      </c>
      <c r="R110" s="19">
        <v>255.4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21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53</v>
      </c>
      <c r="AG110" s="19">
        <v>3</v>
      </c>
      <c r="AH110" s="19">
        <v>0</v>
      </c>
      <c r="AI110" s="19">
        <v>0</v>
      </c>
      <c r="AJ110" s="21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</row>
    <row r="111" spans="1:42">
      <c r="A111" s="16">
        <f>IFERROR(VLOOKUP(G:G,笔记匹配!A:Q,3,FALSE),0)</f>
        <v>0</v>
      </c>
      <c r="B111" s="18" t="s">
        <v>22</v>
      </c>
      <c r="C111" s="18" t="s">
        <v>128</v>
      </c>
      <c r="D111" s="19">
        <v>19626056</v>
      </c>
      <c r="E111" s="18" t="s">
        <v>116</v>
      </c>
      <c r="F111" s="18" t="s">
        <v>1</v>
      </c>
      <c r="G111" s="18" t="s">
        <v>117</v>
      </c>
      <c r="H111" s="18" t="s">
        <v>53</v>
      </c>
      <c r="I111" s="19">
        <v>4323392</v>
      </c>
      <c r="J111" s="18" t="s">
        <v>53</v>
      </c>
      <c r="K111" s="19">
        <v>3700072</v>
      </c>
      <c r="L111" s="18" t="s">
        <v>119</v>
      </c>
      <c r="M111" s="19">
        <v>0</v>
      </c>
      <c r="N111" s="19">
        <v>9</v>
      </c>
      <c r="O111" s="19">
        <v>0</v>
      </c>
      <c r="P111" s="21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21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21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</row>
    <row r="112" spans="1:42">
      <c r="A112" s="16">
        <f>IFERROR(VLOOKUP(G:G,笔记匹配!A:Q,3,FALSE),0)</f>
        <v>0</v>
      </c>
      <c r="B112" s="18" t="s">
        <v>22</v>
      </c>
      <c r="C112" s="18" t="s">
        <v>122</v>
      </c>
      <c r="D112" s="19">
        <v>21546080</v>
      </c>
      <c r="E112" s="18" t="s">
        <v>116</v>
      </c>
      <c r="F112" s="18" t="s">
        <v>1</v>
      </c>
      <c r="G112" s="18" t="s">
        <v>117</v>
      </c>
      <c r="H112" s="18" t="s">
        <v>123</v>
      </c>
      <c r="I112" s="19">
        <v>5276684</v>
      </c>
      <c r="J112" s="18" t="s">
        <v>54</v>
      </c>
      <c r="K112" s="19">
        <v>4444202</v>
      </c>
      <c r="L112" s="18" t="s">
        <v>119</v>
      </c>
      <c r="M112" s="19">
        <v>0</v>
      </c>
      <c r="N112" s="19">
        <v>15</v>
      </c>
      <c r="O112" s="19">
        <v>0</v>
      </c>
      <c r="P112" s="21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21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21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</row>
    <row r="113" spans="1:42">
      <c r="A113" s="16">
        <f>IFERROR(VLOOKUP(G:G,笔记匹配!A:Q,3,FALSE),0)</f>
        <v>0</v>
      </c>
      <c r="B113" s="18" t="s">
        <v>22</v>
      </c>
      <c r="C113" s="18" t="s">
        <v>122</v>
      </c>
      <c r="D113" s="19">
        <v>21546081</v>
      </c>
      <c r="E113" s="18" t="s">
        <v>116</v>
      </c>
      <c r="F113" s="18" t="s">
        <v>1</v>
      </c>
      <c r="G113" s="18" t="s">
        <v>117</v>
      </c>
      <c r="H113" s="18" t="s">
        <v>123</v>
      </c>
      <c r="I113" s="19">
        <v>5276684</v>
      </c>
      <c r="J113" s="18" t="s">
        <v>54</v>
      </c>
      <c r="K113" s="19">
        <v>4444202</v>
      </c>
      <c r="L113" s="18" t="s">
        <v>119</v>
      </c>
      <c r="M113" s="19">
        <v>0</v>
      </c>
      <c r="N113" s="19">
        <v>67</v>
      </c>
      <c r="O113" s="19">
        <v>0</v>
      </c>
      <c r="P113" s="21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21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21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</row>
    <row r="114" spans="1:42">
      <c r="A114" s="16">
        <f>IFERROR(VLOOKUP(G:G,笔记匹配!A:Q,3,FALSE),0)</f>
        <v>0</v>
      </c>
      <c r="B114" s="18" t="s">
        <v>22</v>
      </c>
      <c r="C114" s="18" t="s">
        <v>122</v>
      </c>
      <c r="D114" s="19">
        <v>21546082</v>
      </c>
      <c r="E114" s="18" t="s">
        <v>116</v>
      </c>
      <c r="F114" s="18" t="s">
        <v>1</v>
      </c>
      <c r="G114" s="18" t="s">
        <v>117</v>
      </c>
      <c r="H114" s="18" t="s">
        <v>123</v>
      </c>
      <c r="I114" s="19">
        <v>5276684</v>
      </c>
      <c r="J114" s="18" t="s">
        <v>54</v>
      </c>
      <c r="K114" s="19">
        <v>4444202</v>
      </c>
      <c r="L114" s="18" t="s">
        <v>119</v>
      </c>
      <c r="M114" s="19">
        <v>0</v>
      </c>
      <c r="N114" s="19">
        <v>6</v>
      </c>
      <c r="O114" s="19">
        <v>0</v>
      </c>
      <c r="P114" s="21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21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21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</row>
    <row r="115" spans="1:42">
      <c r="A115" s="16">
        <f>IFERROR(VLOOKUP(G:G,笔记匹配!A:Q,3,FALSE),0)</f>
        <v>0</v>
      </c>
      <c r="B115" s="18" t="s">
        <v>22</v>
      </c>
      <c r="C115" s="18" t="s">
        <v>122</v>
      </c>
      <c r="D115" s="19">
        <v>21546084</v>
      </c>
      <c r="E115" s="18" t="s">
        <v>116</v>
      </c>
      <c r="F115" s="18" t="s">
        <v>1</v>
      </c>
      <c r="G115" s="18" t="s">
        <v>117</v>
      </c>
      <c r="H115" s="18" t="s">
        <v>123</v>
      </c>
      <c r="I115" s="19">
        <v>5276684</v>
      </c>
      <c r="J115" s="18" t="s">
        <v>54</v>
      </c>
      <c r="K115" s="19">
        <v>4444202</v>
      </c>
      <c r="L115" s="18" t="s">
        <v>119</v>
      </c>
      <c r="M115" s="19">
        <v>16.06</v>
      </c>
      <c r="N115" s="19">
        <v>191</v>
      </c>
      <c r="O115" s="19">
        <v>4</v>
      </c>
      <c r="P115" s="21">
        <v>0.0209</v>
      </c>
      <c r="Q115" s="19">
        <v>4.01</v>
      </c>
      <c r="R115" s="19">
        <v>84.08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21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3</v>
      </c>
      <c r="AG115" s="19">
        <v>0</v>
      </c>
      <c r="AH115" s="19">
        <v>0</v>
      </c>
      <c r="AI115" s="19">
        <v>0</v>
      </c>
      <c r="AJ115" s="21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</row>
    <row r="116" spans="1:42">
      <c r="A116" s="16">
        <f>IFERROR(VLOOKUP(G:G,笔记匹配!A:Q,3,FALSE),0)</f>
        <v>0</v>
      </c>
      <c r="B116" s="18" t="s">
        <v>22</v>
      </c>
      <c r="C116" s="18" t="s">
        <v>139</v>
      </c>
      <c r="D116" s="19">
        <v>21546085</v>
      </c>
      <c r="E116" s="18" t="s">
        <v>116</v>
      </c>
      <c r="F116" s="18" t="s">
        <v>1</v>
      </c>
      <c r="G116" s="18" t="s">
        <v>117</v>
      </c>
      <c r="H116" s="18" t="s">
        <v>123</v>
      </c>
      <c r="I116" s="19">
        <v>5276684</v>
      </c>
      <c r="J116" s="18" t="s">
        <v>54</v>
      </c>
      <c r="K116" s="19">
        <v>4444202</v>
      </c>
      <c r="L116" s="18" t="s">
        <v>119</v>
      </c>
      <c r="M116" s="19">
        <v>0</v>
      </c>
      <c r="N116" s="19">
        <v>12</v>
      </c>
      <c r="O116" s="19">
        <v>0</v>
      </c>
      <c r="P116" s="21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21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21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</row>
    <row r="117" spans="1:42">
      <c r="A117" s="16">
        <f>IFERROR(VLOOKUP(G:G,笔记匹配!A:Q,3,FALSE),0)</f>
        <v>0</v>
      </c>
      <c r="B117" s="18" t="s">
        <v>22</v>
      </c>
      <c r="C117" s="18" t="s">
        <v>129</v>
      </c>
      <c r="D117" s="19">
        <v>21546086</v>
      </c>
      <c r="E117" s="18" t="s">
        <v>116</v>
      </c>
      <c r="F117" s="18" t="s">
        <v>1</v>
      </c>
      <c r="G117" s="18" t="s">
        <v>117</v>
      </c>
      <c r="H117" s="18" t="s">
        <v>123</v>
      </c>
      <c r="I117" s="19">
        <v>5276684</v>
      </c>
      <c r="J117" s="18" t="s">
        <v>54</v>
      </c>
      <c r="K117" s="19">
        <v>4444202</v>
      </c>
      <c r="L117" s="18" t="s">
        <v>119</v>
      </c>
      <c r="M117" s="19">
        <v>11.96</v>
      </c>
      <c r="N117" s="19">
        <v>110</v>
      </c>
      <c r="O117" s="19">
        <v>4</v>
      </c>
      <c r="P117" s="21">
        <v>0.0364</v>
      </c>
      <c r="Q117" s="19">
        <v>2.99</v>
      </c>
      <c r="R117" s="19">
        <v>108.73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21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5</v>
      </c>
      <c r="AG117" s="19">
        <v>0</v>
      </c>
      <c r="AH117" s="19">
        <v>0</v>
      </c>
      <c r="AI117" s="19">
        <v>0</v>
      </c>
      <c r="AJ117" s="21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</row>
    <row r="118" spans="1:42">
      <c r="A118" s="16">
        <f>IFERROR(VLOOKUP(G:G,笔记匹配!A:Q,3,FALSE),0)</f>
        <v>0</v>
      </c>
      <c r="B118" s="18" t="s">
        <v>22</v>
      </c>
      <c r="C118" s="18" t="s">
        <v>133</v>
      </c>
      <c r="D118" s="19">
        <v>21546087</v>
      </c>
      <c r="E118" s="18" t="s">
        <v>116</v>
      </c>
      <c r="F118" s="18" t="s">
        <v>1</v>
      </c>
      <c r="G118" s="18" t="s">
        <v>117</v>
      </c>
      <c r="H118" s="18" t="s">
        <v>123</v>
      </c>
      <c r="I118" s="19">
        <v>5276684</v>
      </c>
      <c r="J118" s="18" t="s">
        <v>54</v>
      </c>
      <c r="K118" s="19">
        <v>4444202</v>
      </c>
      <c r="L118" s="18" t="s">
        <v>119</v>
      </c>
      <c r="M118" s="19">
        <v>0</v>
      </c>
      <c r="N118" s="19">
        <v>4</v>
      </c>
      <c r="O118" s="19">
        <v>0</v>
      </c>
      <c r="P118" s="21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21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21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</row>
    <row r="119" spans="1:42">
      <c r="A119" s="16" t="str">
        <f>IFERROR(VLOOKUP(G:G,笔记匹配!A:Q,3,FALSE),0)</f>
        <v>坐标杭州，13800请的月嫂到底怎么样?</v>
      </c>
      <c r="B119" s="18" t="s">
        <v>22</v>
      </c>
      <c r="C119" s="18" t="s">
        <v>135</v>
      </c>
      <c r="D119" s="19">
        <v>24753903</v>
      </c>
      <c r="E119" s="18" t="s">
        <v>125</v>
      </c>
      <c r="F119" s="18" t="s">
        <v>34</v>
      </c>
      <c r="G119" s="18" t="s">
        <v>135</v>
      </c>
      <c r="H119" s="18" t="s">
        <v>136</v>
      </c>
      <c r="I119" s="19">
        <v>6636287</v>
      </c>
      <c r="J119" s="18" t="s">
        <v>136</v>
      </c>
      <c r="K119" s="19">
        <v>5491902</v>
      </c>
      <c r="L119" s="18" t="s">
        <v>119</v>
      </c>
      <c r="M119" s="19">
        <v>345.72</v>
      </c>
      <c r="N119" s="19">
        <v>15642</v>
      </c>
      <c r="O119" s="19">
        <v>1075</v>
      </c>
      <c r="P119" s="21">
        <v>0.0687</v>
      </c>
      <c r="Q119" s="19">
        <v>0.32</v>
      </c>
      <c r="R119" s="19">
        <v>22.1</v>
      </c>
      <c r="S119" s="19">
        <v>2</v>
      </c>
      <c r="T119" s="19">
        <v>9</v>
      </c>
      <c r="U119" s="19">
        <v>1</v>
      </c>
      <c r="V119" s="19">
        <v>2</v>
      </c>
      <c r="W119" s="19">
        <v>0</v>
      </c>
      <c r="X119" s="19">
        <v>14</v>
      </c>
      <c r="Y119" s="19">
        <v>24.69</v>
      </c>
      <c r="Z119" s="19">
        <v>4</v>
      </c>
      <c r="AA119" s="21">
        <v>0.0037</v>
      </c>
      <c r="AB119" s="19">
        <v>1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21">
        <v>0</v>
      </c>
      <c r="AK119" s="19">
        <v>7</v>
      </c>
      <c r="AL119" s="19">
        <v>9</v>
      </c>
      <c r="AM119" s="19">
        <v>7</v>
      </c>
      <c r="AN119" s="19">
        <v>3</v>
      </c>
      <c r="AO119" s="19">
        <v>49.39</v>
      </c>
      <c r="AP119" s="19">
        <v>115.24</v>
      </c>
    </row>
    <row r="120" spans="1:42">
      <c r="A120" s="16" t="str">
        <f>IFERROR(VLOOKUP(G:G,笔记匹配!A:Q,3,FALSE),0)</f>
        <v>强烈推荐我家月嫂！坐标杭州江浙沪可接</v>
      </c>
      <c r="B120" s="18" t="s">
        <v>22</v>
      </c>
      <c r="C120" s="18" t="s">
        <v>124</v>
      </c>
      <c r="D120" s="19">
        <v>24754011</v>
      </c>
      <c r="E120" s="18" t="s">
        <v>125</v>
      </c>
      <c r="F120" s="18" t="s">
        <v>34</v>
      </c>
      <c r="G120" s="18" t="s">
        <v>124</v>
      </c>
      <c r="H120" s="18" t="s">
        <v>126</v>
      </c>
      <c r="I120" s="19">
        <v>6636343</v>
      </c>
      <c r="J120" s="18" t="s">
        <v>126</v>
      </c>
      <c r="K120" s="19">
        <v>5492254</v>
      </c>
      <c r="L120" s="18" t="s">
        <v>119</v>
      </c>
      <c r="M120" s="19">
        <v>394.41</v>
      </c>
      <c r="N120" s="19">
        <v>30257</v>
      </c>
      <c r="O120" s="19">
        <v>1791</v>
      </c>
      <c r="P120" s="21">
        <v>0.0592</v>
      </c>
      <c r="Q120" s="19">
        <v>0.22</v>
      </c>
      <c r="R120" s="19">
        <v>13.04</v>
      </c>
      <c r="S120" s="19">
        <v>5</v>
      </c>
      <c r="T120" s="19">
        <v>2</v>
      </c>
      <c r="U120" s="19">
        <v>1</v>
      </c>
      <c r="V120" s="19">
        <v>0</v>
      </c>
      <c r="W120" s="19">
        <v>0</v>
      </c>
      <c r="X120" s="19">
        <v>8</v>
      </c>
      <c r="Y120" s="19">
        <v>49.3</v>
      </c>
      <c r="Z120" s="19">
        <v>9</v>
      </c>
      <c r="AA120" s="21">
        <v>0.005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21">
        <v>0</v>
      </c>
      <c r="AK120" s="19">
        <v>8</v>
      </c>
      <c r="AL120" s="19">
        <v>19</v>
      </c>
      <c r="AM120" s="19">
        <v>8</v>
      </c>
      <c r="AN120" s="19">
        <v>2</v>
      </c>
      <c r="AO120" s="19">
        <v>49.3</v>
      </c>
      <c r="AP120" s="19">
        <v>197.2</v>
      </c>
    </row>
    <row r="121" spans="1:42">
      <c r="A121" s="16">
        <f>IFERROR(VLOOKUP(G:G,笔记匹配!A:Q,3,FALSE),0)</f>
        <v>0</v>
      </c>
      <c r="B121" s="18" t="s">
        <v>23</v>
      </c>
      <c r="C121" s="18" t="s">
        <v>130</v>
      </c>
      <c r="D121" s="19">
        <v>14878638</v>
      </c>
      <c r="E121" s="18" t="s">
        <v>116</v>
      </c>
      <c r="F121" s="18" t="s">
        <v>1</v>
      </c>
      <c r="G121" s="18" t="s">
        <v>117</v>
      </c>
      <c r="H121" s="18" t="s">
        <v>131</v>
      </c>
      <c r="I121" s="19">
        <v>2972644</v>
      </c>
      <c r="J121" s="18" t="s">
        <v>50</v>
      </c>
      <c r="K121" s="19">
        <v>2374854</v>
      </c>
      <c r="L121" s="18" t="s">
        <v>119</v>
      </c>
      <c r="M121" s="19">
        <v>0</v>
      </c>
      <c r="N121" s="19">
        <v>9</v>
      </c>
      <c r="O121" s="19">
        <v>0</v>
      </c>
      <c r="P121" s="21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21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21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</row>
    <row r="122" spans="1:42">
      <c r="A122" s="16">
        <f>IFERROR(VLOOKUP(G:G,笔记匹配!A:Q,3,FALSE),0)</f>
        <v>0</v>
      </c>
      <c r="B122" s="18" t="s">
        <v>23</v>
      </c>
      <c r="C122" s="18" t="s">
        <v>137</v>
      </c>
      <c r="D122" s="19">
        <v>14878639</v>
      </c>
      <c r="E122" s="18" t="s">
        <v>116</v>
      </c>
      <c r="F122" s="18" t="s">
        <v>1</v>
      </c>
      <c r="G122" s="18" t="s">
        <v>117</v>
      </c>
      <c r="H122" s="18" t="s">
        <v>131</v>
      </c>
      <c r="I122" s="19">
        <v>2972644</v>
      </c>
      <c r="J122" s="18" t="s">
        <v>50</v>
      </c>
      <c r="K122" s="19">
        <v>2374854</v>
      </c>
      <c r="L122" s="18" t="s">
        <v>119</v>
      </c>
      <c r="M122" s="19">
        <v>0</v>
      </c>
      <c r="N122" s="19">
        <v>28</v>
      </c>
      <c r="O122" s="19">
        <v>0</v>
      </c>
      <c r="P122" s="21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21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21">
        <v>0</v>
      </c>
      <c r="AK122" s="19">
        <v>0</v>
      </c>
      <c r="AL122" s="19">
        <v>0</v>
      </c>
      <c r="AM122" s="19">
        <v>0</v>
      </c>
      <c r="AN122" s="19">
        <v>0</v>
      </c>
      <c r="AO122" s="19">
        <v>0</v>
      </c>
      <c r="AP122" s="19">
        <v>0</v>
      </c>
    </row>
    <row r="123" spans="1:42">
      <c r="A123" s="16">
        <f>IFERROR(VLOOKUP(G:G,笔记匹配!A:Q,3,FALSE),0)</f>
        <v>0</v>
      </c>
      <c r="B123" s="18" t="s">
        <v>23</v>
      </c>
      <c r="C123" s="18" t="s">
        <v>132</v>
      </c>
      <c r="D123" s="19">
        <v>14878640</v>
      </c>
      <c r="E123" s="18" t="s">
        <v>116</v>
      </c>
      <c r="F123" s="18" t="s">
        <v>1</v>
      </c>
      <c r="G123" s="18" t="s">
        <v>117</v>
      </c>
      <c r="H123" s="18" t="s">
        <v>131</v>
      </c>
      <c r="I123" s="19">
        <v>2972644</v>
      </c>
      <c r="J123" s="18" t="s">
        <v>50</v>
      </c>
      <c r="K123" s="19">
        <v>2374854</v>
      </c>
      <c r="L123" s="18" t="s">
        <v>119</v>
      </c>
      <c r="M123" s="19">
        <v>0</v>
      </c>
      <c r="N123" s="19">
        <v>13</v>
      </c>
      <c r="O123" s="19">
        <v>0</v>
      </c>
      <c r="P123" s="21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21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21">
        <v>0</v>
      </c>
      <c r="AK123" s="19">
        <v>0</v>
      </c>
      <c r="AL123" s="19">
        <v>0</v>
      </c>
      <c r="AM123" s="19">
        <v>0</v>
      </c>
      <c r="AN123" s="19">
        <v>0</v>
      </c>
      <c r="AO123" s="19">
        <v>0</v>
      </c>
      <c r="AP123" s="19">
        <v>0</v>
      </c>
    </row>
    <row r="124" spans="1:42">
      <c r="A124" s="16">
        <f>IFERROR(VLOOKUP(G:G,笔记匹配!A:Q,3,FALSE),0)</f>
        <v>0</v>
      </c>
      <c r="B124" s="18" t="s">
        <v>23</v>
      </c>
      <c r="C124" s="18" t="s">
        <v>115</v>
      </c>
      <c r="D124" s="19">
        <v>15354222</v>
      </c>
      <c r="E124" s="18" t="s">
        <v>116</v>
      </c>
      <c r="F124" s="18" t="s">
        <v>1</v>
      </c>
      <c r="G124" s="18" t="s">
        <v>117</v>
      </c>
      <c r="H124" s="18" t="s">
        <v>118</v>
      </c>
      <c r="I124" s="19">
        <v>3028478</v>
      </c>
      <c r="J124" s="18" t="s">
        <v>51</v>
      </c>
      <c r="K124" s="19">
        <v>2426255</v>
      </c>
      <c r="L124" s="18" t="s">
        <v>119</v>
      </c>
      <c r="M124" s="19">
        <v>22.4</v>
      </c>
      <c r="N124" s="19">
        <v>62</v>
      </c>
      <c r="O124" s="19">
        <v>1</v>
      </c>
      <c r="P124" s="21">
        <v>0.0161</v>
      </c>
      <c r="Q124" s="19">
        <v>22.4</v>
      </c>
      <c r="R124" s="19">
        <v>361.29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21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1</v>
      </c>
      <c r="AG124" s="19">
        <v>0</v>
      </c>
      <c r="AH124" s="19">
        <v>0</v>
      </c>
      <c r="AI124" s="19">
        <v>0</v>
      </c>
      <c r="AJ124" s="21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</row>
    <row r="125" spans="1:42">
      <c r="A125" s="16">
        <f>IFERROR(VLOOKUP(G:G,笔记匹配!A:Q,3,FALSE),0)</f>
        <v>0</v>
      </c>
      <c r="B125" s="18" t="s">
        <v>23</v>
      </c>
      <c r="C125" s="18" t="s">
        <v>115</v>
      </c>
      <c r="D125" s="19">
        <v>15354223</v>
      </c>
      <c r="E125" s="18" t="s">
        <v>116</v>
      </c>
      <c r="F125" s="18" t="s">
        <v>1</v>
      </c>
      <c r="G125" s="18" t="s">
        <v>117</v>
      </c>
      <c r="H125" s="18" t="s">
        <v>118</v>
      </c>
      <c r="I125" s="19">
        <v>3028478</v>
      </c>
      <c r="J125" s="18" t="s">
        <v>51</v>
      </c>
      <c r="K125" s="19">
        <v>2426255</v>
      </c>
      <c r="L125" s="18" t="s">
        <v>119</v>
      </c>
      <c r="M125" s="19">
        <v>0</v>
      </c>
      <c r="N125" s="19">
        <v>134</v>
      </c>
      <c r="O125" s="19">
        <v>0</v>
      </c>
      <c r="P125" s="21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21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21">
        <v>0</v>
      </c>
      <c r="AK125" s="19">
        <v>0</v>
      </c>
      <c r="AL125" s="19">
        <v>0</v>
      </c>
      <c r="AM125" s="19">
        <v>0</v>
      </c>
      <c r="AN125" s="19">
        <v>0</v>
      </c>
      <c r="AO125" s="19">
        <v>0</v>
      </c>
      <c r="AP125" s="19">
        <v>0</v>
      </c>
    </row>
    <row r="126" spans="1:42">
      <c r="A126" s="16">
        <f>IFERROR(VLOOKUP(G:G,笔记匹配!A:Q,3,FALSE),0)</f>
        <v>0</v>
      </c>
      <c r="B126" s="18" t="s">
        <v>23</v>
      </c>
      <c r="C126" s="18" t="s">
        <v>115</v>
      </c>
      <c r="D126" s="19">
        <v>15354224</v>
      </c>
      <c r="E126" s="18" t="s">
        <v>116</v>
      </c>
      <c r="F126" s="18" t="s">
        <v>1</v>
      </c>
      <c r="G126" s="18" t="s">
        <v>117</v>
      </c>
      <c r="H126" s="18" t="s">
        <v>118</v>
      </c>
      <c r="I126" s="19">
        <v>3028478</v>
      </c>
      <c r="J126" s="18" t="s">
        <v>51</v>
      </c>
      <c r="K126" s="19">
        <v>2426255</v>
      </c>
      <c r="L126" s="18" t="s">
        <v>119</v>
      </c>
      <c r="M126" s="19">
        <v>0</v>
      </c>
      <c r="N126" s="19">
        <v>13</v>
      </c>
      <c r="O126" s="19">
        <v>0</v>
      </c>
      <c r="P126" s="21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21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21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</row>
    <row r="127" spans="1:42">
      <c r="A127" s="16">
        <f>IFERROR(VLOOKUP(G:G,笔记匹配!A:Q,3,FALSE),0)</f>
        <v>0</v>
      </c>
      <c r="B127" s="18" t="s">
        <v>23</v>
      </c>
      <c r="C127" s="18" t="s">
        <v>115</v>
      </c>
      <c r="D127" s="19">
        <v>15354234</v>
      </c>
      <c r="E127" s="18" t="s">
        <v>116</v>
      </c>
      <c r="F127" s="18" t="s">
        <v>1</v>
      </c>
      <c r="G127" s="18" t="s">
        <v>117</v>
      </c>
      <c r="H127" s="18" t="s">
        <v>118</v>
      </c>
      <c r="I127" s="19">
        <v>3028478</v>
      </c>
      <c r="J127" s="18" t="s">
        <v>51</v>
      </c>
      <c r="K127" s="19">
        <v>2426255</v>
      </c>
      <c r="L127" s="18" t="s">
        <v>119</v>
      </c>
      <c r="M127" s="19">
        <v>13.96</v>
      </c>
      <c r="N127" s="19">
        <v>362</v>
      </c>
      <c r="O127" s="19">
        <v>9</v>
      </c>
      <c r="P127" s="21">
        <v>0.0249</v>
      </c>
      <c r="Q127" s="19">
        <v>1.55</v>
      </c>
      <c r="R127" s="19">
        <v>38.56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21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7</v>
      </c>
      <c r="AG127" s="19">
        <v>0</v>
      </c>
      <c r="AH127" s="19">
        <v>0</v>
      </c>
      <c r="AI127" s="19">
        <v>0</v>
      </c>
      <c r="AJ127" s="21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</row>
    <row r="128" spans="1:42">
      <c r="A128" s="16">
        <f>IFERROR(VLOOKUP(G:G,笔记匹配!A:Q,3,FALSE),0)</f>
        <v>0</v>
      </c>
      <c r="B128" s="18" t="s">
        <v>23</v>
      </c>
      <c r="C128" s="18" t="s">
        <v>138</v>
      </c>
      <c r="D128" s="19">
        <v>15626736</v>
      </c>
      <c r="E128" s="18" t="s">
        <v>116</v>
      </c>
      <c r="F128" s="18" t="s">
        <v>1</v>
      </c>
      <c r="G128" s="18" t="s">
        <v>117</v>
      </c>
      <c r="H128" s="18" t="s">
        <v>118</v>
      </c>
      <c r="I128" s="19">
        <v>3028478</v>
      </c>
      <c r="J128" s="18" t="s">
        <v>51</v>
      </c>
      <c r="K128" s="19">
        <v>2426255</v>
      </c>
      <c r="L128" s="18" t="s">
        <v>119</v>
      </c>
      <c r="M128" s="19">
        <v>12.89</v>
      </c>
      <c r="N128" s="19">
        <v>43</v>
      </c>
      <c r="O128" s="19">
        <v>1</v>
      </c>
      <c r="P128" s="21">
        <v>0.0233</v>
      </c>
      <c r="Q128" s="19">
        <v>12.89</v>
      </c>
      <c r="R128" s="19">
        <v>299.77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21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1</v>
      </c>
      <c r="AG128" s="19">
        <v>0</v>
      </c>
      <c r="AH128" s="19">
        <v>0</v>
      </c>
      <c r="AI128" s="19">
        <v>0</v>
      </c>
      <c r="AJ128" s="21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</row>
    <row r="129" spans="1:42">
      <c r="A129" s="16">
        <f>IFERROR(VLOOKUP(G:G,笔记匹配!A:Q,3,FALSE),0)</f>
        <v>0</v>
      </c>
      <c r="B129" s="18" t="s">
        <v>23</v>
      </c>
      <c r="C129" s="18" t="s">
        <v>120</v>
      </c>
      <c r="D129" s="19">
        <v>15626737</v>
      </c>
      <c r="E129" s="18" t="s">
        <v>116</v>
      </c>
      <c r="F129" s="18" t="s">
        <v>1</v>
      </c>
      <c r="G129" s="18" t="s">
        <v>117</v>
      </c>
      <c r="H129" s="18" t="s">
        <v>118</v>
      </c>
      <c r="I129" s="19">
        <v>3028478</v>
      </c>
      <c r="J129" s="18" t="s">
        <v>51</v>
      </c>
      <c r="K129" s="19">
        <v>2426255</v>
      </c>
      <c r="L129" s="18" t="s">
        <v>119</v>
      </c>
      <c r="M129" s="19">
        <v>50.81</v>
      </c>
      <c r="N129" s="19">
        <v>256</v>
      </c>
      <c r="O129" s="19">
        <v>5</v>
      </c>
      <c r="P129" s="21">
        <v>0.0195</v>
      </c>
      <c r="Q129" s="19">
        <v>10.16</v>
      </c>
      <c r="R129" s="19">
        <v>198.48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21">
        <v>0</v>
      </c>
      <c r="AB129" s="19">
        <v>0</v>
      </c>
      <c r="AC129" s="19">
        <v>0</v>
      </c>
      <c r="AD129" s="19">
        <v>1</v>
      </c>
      <c r="AE129" s="19">
        <v>50.81</v>
      </c>
      <c r="AF129" s="19">
        <v>5</v>
      </c>
      <c r="AG129" s="19">
        <v>1</v>
      </c>
      <c r="AH129" s="19">
        <v>0</v>
      </c>
      <c r="AI129" s="19">
        <v>0</v>
      </c>
      <c r="AJ129" s="21">
        <v>0.2</v>
      </c>
      <c r="AK129" s="19">
        <v>0</v>
      </c>
      <c r="AL129" s="19">
        <v>0</v>
      </c>
      <c r="AM129" s="19">
        <v>0</v>
      </c>
      <c r="AN129" s="19">
        <v>0</v>
      </c>
      <c r="AO129" s="19">
        <v>0</v>
      </c>
      <c r="AP129" s="19">
        <v>0</v>
      </c>
    </row>
    <row r="130" spans="1:42">
      <c r="A130" s="16">
        <f>IFERROR(VLOOKUP(G:G,笔记匹配!A:Q,3,FALSE),0)</f>
        <v>0</v>
      </c>
      <c r="B130" s="18" t="s">
        <v>23</v>
      </c>
      <c r="C130" s="18" t="s">
        <v>134</v>
      </c>
      <c r="D130" s="19">
        <v>15626738</v>
      </c>
      <c r="E130" s="18" t="s">
        <v>116</v>
      </c>
      <c r="F130" s="18" t="s">
        <v>1</v>
      </c>
      <c r="G130" s="18" t="s">
        <v>117</v>
      </c>
      <c r="H130" s="18" t="s">
        <v>118</v>
      </c>
      <c r="I130" s="19">
        <v>3028478</v>
      </c>
      <c r="J130" s="18" t="s">
        <v>51</v>
      </c>
      <c r="K130" s="19">
        <v>2426255</v>
      </c>
      <c r="L130" s="18" t="s">
        <v>119</v>
      </c>
      <c r="M130" s="19">
        <v>0</v>
      </c>
      <c r="N130" s="19">
        <v>3</v>
      </c>
      <c r="O130" s="19">
        <v>0</v>
      </c>
      <c r="P130" s="21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21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21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</row>
    <row r="131" spans="1:42">
      <c r="A131" s="16">
        <f>IFERROR(VLOOKUP(G:G,笔记匹配!A:Q,3,FALSE),0)</f>
        <v>0</v>
      </c>
      <c r="B131" s="18" t="s">
        <v>23</v>
      </c>
      <c r="C131" s="18" t="s">
        <v>127</v>
      </c>
      <c r="D131" s="19">
        <v>16144839</v>
      </c>
      <c r="E131" s="18" t="s">
        <v>116</v>
      </c>
      <c r="F131" s="18" t="s">
        <v>1</v>
      </c>
      <c r="G131" s="18" t="s">
        <v>117</v>
      </c>
      <c r="H131" s="18" t="s">
        <v>127</v>
      </c>
      <c r="I131" s="19">
        <v>3144713</v>
      </c>
      <c r="J131" s="18" t="s">
        <v>52</v>
      </c>
      <c r="K131" s="19">
        <v>2539194</v>
      </c>
      <c r="L131" s="18" t="s">
        <v>119</v>
      </c>
      <c r="M131" s="19">
        <v>0</v>
      </c>
      <c r="N131" s="19">
        <v>2</v>
      </c>
      <c r="O131" s="19">
        <v>0</v>
      </c>
      <c r="P131" s="21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21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21">
        <v>0</v>
      </c>
      <c r="AK131" s="19">
        <v>0</v>
      </c>
      <c r="AL131" s="19">
        <v>0</v>
      </c>
      <c r="AM131" s="19">
        <v>0</v>
      </c>
      <c r="AN131" s="19">
        <v>0</v>
      </c>
      <c r="AO131" s="19">
        <v>0</v>
      </c>
      <c r="AP131" s="19">
        <v>0</v>
      </c>
    </row>
    <row r="132" spans="1:42">
      <c r="A132" s="16">
        <f>IFERROR(VLOOKUP(G:G,笔记匹配!A:Q,3,FALSE),0)</f>
        <v>0</v>
      </c>
      <c r="B132" s="18" t="s">
        <v>23</v>
      </c>
      <c r="C132" s="18" t="s">
        <v>127</v>
      </c>
      <c r="D132" s="19">
        <v>16144840</v>
      </c>
      <c r="E132" s="18" t="s">
        <v>116</v>
      </c>
      <c r="F132" s="18" t="s">
        <v>1</v>
      </c>
      <c r="G132" s="18" t="s">
        <v>117</v>
      </c>
      <c r="H132" s="18" t="s">
        <v>127</v>
      </c>
      <c r="I132" s="19">
        <v>3144713</v>
      </c>
      <c r="J132" s="18" t="s">
        <v>52</v>
      </c>
      <c r="K132" s="19">
        <v>2539194</v>
      </c>
      <c r="L132" s="18" t="s">
        <v>119</v>
      </c>
      <c r="M132" s="19">
        <v>0</v>
      </c>
      <c r="N132" s="19">
        <v>2</v>
      </c>
      <c r="O132" s="19">
        <v>0</v>
      </c>
      <c r="P132" s="21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21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21">
        <v>0</v>
      </c>
      <c r="AK132" s="19">
        <v>0</v>
      </c>
      <c r="AL132" s="19">
        <v>0</v>
      </c>
      <c r="AM132" s="19">
        <v>0</v>
      </c>
      <c r="AN132" s="19">
        <v>0</v>
      </c>
      <c r="AO132" s="19">
        <v>0</v>
      </c>
      <c r="AP132" s="19">
        <v>0</v>
      </c>
    </row>
    <row r="133" spans="1:42">
      <c r="A133" s="16">
        <f>IFERROR(VLOOKUP(G:G,笔记匹配!A:Q,3,FALSE),0)</f>
        <v>0</v>
      </c>
      <c r="B133" s="18" t="s">
        <v>23</v>
      </c>
      <c r="C133" s="18" t="s">
        <v>127</v>
      </c>
      <c r="D133" s="19">
        <v>16144841</v>
      </c>
      <c r="E133" s="18" t="s">
        <v>116</v>
      </c>
      <c r="F133" s="18" t="s">
        <v>1</v>
      </c>
      <c r="G133" s="18" t="s">
        <v>117</v>
      </c>
      <c r="H133" s="18" t="s">
        <v>127</v>
      </c>
      <c r="I133" s="19">
        <v>3144713</v>
      </c>
      <c r="J133" s="18" t="s">
        <v>52</v>
      </c>
      <c r="K133" s="19">
        <v>2539194</v>
      </c>
      <c r="L133" s="18" t="s">
        <v>119</v>
      </c>
      <c r="M133" s="19">
        <v>12.31</v>
      </c>
      <c r="N133" s="19">
        <v>32</v>
      </c>
      <c r="O133" s="19">
        <v>2</v>
      </c>
      <c r="P133" s="21">
        <v>0.0625</v>
      </c>
      <c r="Q133" s="19">
        <v>6.16</v>
      </c>
      <c r="R133" s="19">
        <v>384.69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21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2</v>
      </c>
      <c r="AG133" s="19">
        <v>0</v>
      </c>
      <c r="AH133" s="19">
        <v>0</v>
      </c>
      <c r="AI133" s="19">
        <v>0</v>
      </c>
      <c r="AJ133" s="21">
        <v>0</v>
      </c>
      <c r="AK133" s="19">
        <v>0</v>
      </c>
      <c r="AL133" s="19">
        <v>0</v>
      </c>
      <c r="AM133" s="19">
        <v>0</v>
      </c>
      <c r="AN133" s="19">
        <v>0</v>
      </c>
      <c r="AO133" s="19">
        <v>0</v>
      </c>
      <c r="AP133" s="19">
        <v>0</v>
      </c>
    </row>
    <row r="134" spans="1:42">
      <c r="A134" s="16">
        <f>IFERROR(VLOOKUP(G:G,笔记匹配!A:Q,3,FALSE),0)</f>
        <v>0</v>
      </c>
      <c r="B134" s="18" t="s">
        <v>23</v>
      </c>
      <c r="C134" s="18" t="s">
        <v>127</v>
      </c>
      <c r="D134" s="19">
        <v>16144842</v>
      </c>
      <c r="E134" s="18" t="s">
        <v>116</v>
      </c>
      <c r="F134" s="18" t="s">
        <v>1</v>
      </c>
      <c r="G134" s="18" t="s">
        <v>117</v>
      </c>
      <c r="H134" s="18" t="s">
        <v>127</v>
      </c>
      <c r="I134" s="19">
        <v>3144713</v>
      </c>
      <c r="J134" s="18" t="s">
        <v>52</v>
      </c>
      <c r="K134" s="19">
        <v>2539194</v>
      </c>
      <c r="L134" s="18" t="s">
        <v>119</v>
      </c>
      <c r="M134" s="19">
        <v>0</v>
      </c>
      <c r="N134" s="19">
        <v>49</v>
      </c>
      <c r="O134" s="19">
        <v>0</v>
      </c>
      <c r="P134" s="21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21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21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</row>
    <row r="135" spans="1:42">
      <c r="A135" s="16">
        <f>IFERROR(VLOOKUP(G:G,笔记匹配!A:Q,3,FALSE),0)</f>
        <v>0</v>
      </c>
      <c r="B135" s="18" t="s">
        <v>23</v>
      </c>
      <c r="C135" s="18" t="s">
        <v>127</v>
      </c>
      <c r="D135" s="19">
        <v>16144845</v>
      </c>
      <c r="E135" s="18" t="s">
        <v>116</v>
      </c>
      <c r="F135" s="18" t="s">
        <v>1</v>
      </c>
      <c r="G135" s="18" t="s">
        <v>117</v>
      </c>
      <c r="H135" s="18" t="s">
        <v>127</v>
      </c>
      <c r="I135" s="19">
        <v>3144713</v>
      </c>
      <c r="J135" s="18" t="s">
        <v>52</v>
      </c>
      <c r="K135" s="19">
        <v>2539194</v>
      </c>
      <c r="L135" s="18" t="s">
        <v>119</v>
      </c>
      <c r="M135" s="19">
        <v>0</v>
      </c>
      <c r="N135" s="19">
        <v>7</v>
      </c>
      <c r="O135" s="19">
        <v>0</v>
      </c>
      <c r="P135" s="21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21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21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</row>
    <row r="136" spans="1:42">
      <c r="A136" s="16">
        <f>IFERROR(VLOOKUP(G:G,笔记匹配!A:Q,3,FALSE),0)</f>
        <v>0</v>
      </c>
      <c r="B136" s="18" t="s">
        <v>23</v>
      </c>
      <c r="C136" s="18" t="s">
        <v>127</v>
      </c>
      <c r="D136" s="19">
        <v>16144847</v>
      </c>
      <c r="E136" s="18" t="s">
        <v>116</v>
      </c>
      <c r="F136" s="18" t="s">
        <v>1</v>
      </c>
      <c r="G136" s="18" t="s">
        <v>117</v>
      </c>
      <c r="H136" s="18" t="s">
        <v>127</v>
      </c>
      <c r="I136" s="19">
        <v>3144713</v>
      </c>
      <c r="J136" s="18" t="s">
        <v>52</v>
      </c>
      <c r="K136" s="19">
        <v>2539194</v>
      </c>
      <c r="L136" s="18" t="s">
        <v>119</v>
      </c>
      <c r="M136" s="19">
        <v>0</v>
      </c>
      <c r="N136" s="19">
        <v>2</v>
      </c>
      <c r="O136" s="19">
        <v>0</v>
      </c>
      <c r="P136" s="21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21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21">
        <v>0</v>
      </c>
      <c r="AK136" s="19">
        <v>0</v>
      </c>
      <c r="AL136" s="19">
        <v>0</v>
      </c>
      <c r="AM136" s="19">
        <v>0</v>
      </c>
      <c r="AN136" s="19">
        <v>0</v>
      </c>
      <c r="AO136" s="19">
        <v>0</v>
      </c>
      <c r="AP136" s="19">
        <v>0</v>
      </c>
    </row>
    <row r="137" spans="1:42">
      <c r="A137" s="16">
        <f>IFERROR(VLOOKUP(G:G,笔记匹配!A:Q,3,FALSE),0)</f>
        <v>0</v>
      </c>
      <c r="B137" s="18" t="s">
        <v>23</v>
      </c>
      <c r="C137" s="18" t="s">
        <v>127</v>
      </c>
      <c r="D137" s="19">
        <v>16144851</v>
      </c>
      <c r="E137" s="18" t="s">
        <v>116</v>
      </c>
      <c r="F137" s="18" t="s">
        <v>1</v>
      </c>
      <c r="G137" s="18" t="s">
        <v>117</v>
      </c>
      <c r="H137" s="18" t="s">
        <v>127</v>
      </c>
      <c r="I137" s="19">
        <v>3144713</v>
      </c>
      <c r="J137" s="18" t="s">
        <v>52</v>
      </c>
      <c r="K137" s="19">
        <v>2539194</v>
      </c>
      <c r="L137" s="18" t="s">
        <v>119</v>
      </c>
      <c r="M137" s="19">
        <v>0</v>
      </c>
      <c r="N137" s="19">
        <v>11</v>
      </c>
      <c r="O137" s="19">
        <v>0</v>
      </c>
      <c r="P137" s="21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21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21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0</v>
      </c>
      <c r="AP137" s="19">
        <v>0</v>
      </c>
    </row>
    <row r="138" spans="1:42">
      <c r="A138" s="16">
        <f>IFERROR(VLOOKUP(G:G,笔记匹配!A:Q,3,FALSE),0)</f>
        <v>0</v>
      </c>
      <c r="B138" s="18" t="s">
        <v>23</v>
      </c>
      <c r="C138" s="18" t="s">
        <v>121</v>
      </c>
      <c r="D138" s="19">
        <v>19626055</v>
      </c>
      <c r="E138" s="18" t="s">
        <v>116</v>
      </c>
      <c r="F138" s="18" t="s">
        <v>1</v>
      </c>
      <c r="G138" s="18" t="s">
        <v>117</v>
      </c>
      <c r="H138" s="18" t="s">
        <v>53</v>
      </c>
      <c r="I138" s="19">
        <v>4323392</v>
      </c>
      <c r="J138" s="18" t="s">
        <v>53</v>
      </c>
      <c r="K138" s="19">
        <v>3700072</v>
      </c>
      <c r="L138" s="18" t="s">
        <v>119</v>
      </c>
      <c r="M138" s="19">
        <v>160.15</v>
      </c>
      <c r="N138" s="19">
        <v>754</v>
      </c>
      <c r="O138" s="19">
        <v>43</v>
      </c>
      <c r="P138" s="21">
        <v>0.057</v>
      </c>
      <c r="Q138" s="19">
        <v>3.72</v>
      </c>
      <c r="R138" s="19">
        <v>212.4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21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43</v>
      </c>
      <c r="AG138" s="19">
        <v>3</v>
      </c>
      <c r="AH138" s="19">
        <v>0</v>
      </c>
      <c r="AI138" s="19">
        <v>0</v>
      </c>
      <c r="AJ138" s="21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</row>
    <row r="139" spans="1:42">
      <c r="A139" s="16">
        <f>IFERROR(VLOOKUP(G:G,笔记匹配!A:Q,3,FALSE),0)</f>
        <v>0</v>
      </c>
      <c r="B139" s="18" t="s">
        <v>23</v>
      </c>
      <c r="C139" s="18" t="s">
        <v>128</v>
      </c>
      <c r="D139" s="19">
        <v>19626056</v>
      </c>
      <c r="E139" s="18" t="s">
        <v>116</v>
      </c>
      <c r="F139" s="18" t="s">
        <v>1</v>
      </c>
      <c r="G139" s="18" t="s">
        <v>117</v>
      </c>
      <c r="H139" s="18" t="s">
        <v>53</v>
      </c>
      <c r="I139" s="19">
        <v>4323392</v>
      </c>
      <c r="J139" s="18" t="s">
        <v>53</v>
      </c>
      <c r="K139" s="19">
        <v>3700072</v>
      </c>
      <c r="L139" s="18" t="s">
        <v>119</v>
      </c>
      <c r="M139" s="19">
        <v>0</v>
      </c>
      <c r="N139" s="19">
        <v>11</v>
      </c>
      <c r="O139" s="19">
        <v>0</v>
      </c>
      <c r="P139" s="21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21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21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</row>
    <row r="140" spans="1:42">
      <c r="A140" s="16">
        <f>IFERROR(VLOOKUP(G:G,笔记匹配!A:Q,3,FALSE),0)</f>
        <v>0</v>
      </c>
      <c r="B140" s="18" t="s">
        <v>23</v>
      </c>
      <c r="C140" s="18" t="s">
        <v>122</v>
      </c>
      <c r="D140" s="19">
        <v>21546080</v>
      </c>
      <c r="E140" s="18" t="s">
        <v>116</v>
      </c>
      <c r="F140" s="18" t="s">
        <v>1</v>
      </c>
      <c r="G140" s="18" t="s">
        <v>117</v>
      </c>
      <c r="H140" s="18" t="s">
        <v>123</v>
      </c>
      <c r="I140" s="19">
        <v>5276684</v>
      </c>
      <c r="J140" s="18" t="s">
        <v>54</v>
      </c>
      <c r="K140" s="19">
        <v>4444202</v>
      </c>
      <c r="L140" s="18" t="s">
        <v>119</v>
      </c>
      <c r="M140" s="19">
        <v>0</v>
      </c>
      <c r="N140" s="19">
        <v>7</v>
      </c>
      <c r="O140" s="19">
        <v>0</v>
      </c>
      <c r="P140" s="21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21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21">
        <v>0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19">
        <v>0</v>
      </c>
    </row>
    <row r="141" spans="1:42">
      <c r="A141" s="16">
        <f>IFERROR(VLOOKUP(G:G,笔记匹配!A:Q,3,FALSE),0)</f>
        <v>0</v>
      </c>
      <c r="B141" s="18" t="s">
        <v>23</v>
      </c>
      <c r="C141" s="18" t="s">
        <v>122</v>
      </c>
      <c r="D141" s="19">
        <v>21546081</v>
      </c>
      <c r="E141" s="18" t="s">
        <v>116</v>
      </c>
      <c r="F141" s="18" t="s">
        <v>1</v>
      </c>
      <c r="G141" s="18" t="s">
        <v>117</v>
      </c>
      <c r="H141" s="18" t="s">
        <v>123</v>
      </c>
      <c r="I141" s="19">
        <v>5276684</v>
      </c>
      <c r="J141" s="18" t="s">
        <v>54</v>
      </c>
      <c r="K141" s="19">
        <v>4444202</v>
      </c>
      <c r="L141" s="18" t="s">
        <v>119</v>
      </c>
      <c r="M141" s="19">
        <v>0</v>
      </c>
      <c r="N141" s="19">
        <v>43</v>
      </c>
      <c r="O141" s="19">
        <v>0</v>
      </c>
      <c r="P141" s="21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21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21">
        <v>0</v>
      </c>
      <c r="AK141" s="19">
        <v>0</v>
      </c>
      <c r="AL141" s="19">
        <v>0</v>
      </c>
      <c r="AM141" s="19">
        <v>0</v>
      </c>
      <c r="AN141" s="19">
        <v>0</v>
      </c>
      <c r="AO141" s="19">
        <v>0</v>
      </c>
      <c r="AP141" s="19">
        <v>0</v>
      </c>
    </row>
    <row r="142" spans="1:42">
      <c r="A142" s="16">
        <f>IFERROR(VLOOKUP(G:G,笔记匹配!A:Q,3,FALSE),0)</f>
        <v>0</v>
      </c>
      <c r="B142" s="18" t="s">
        <v>23</v>
      </c>
      <c r="C142" s="18" t="s">
        <v>122</v>
      </c>
      <c r="D142" s="19">
        <v>21546082</v>
      </c>
      <c r="E142" s="18" t="s">
        <v>116</v>
      </c>
      <c r="F142" s="18" t="s">
        <v>1</v>
      </c>
      <c r="G142" s="18" t="s">
        <v>117</v>
      </c>
      <c r="H142" s="18" t="s">
        <v>123</v>
      </c>
      <c r="I142" s="19">
        <v>5276684</v>
      </c>
      <c r="J142" s="18" t="s">
        <v>54</v>
      </c>
      <c r="K142" s="19">
        <v>4444202</v>
      </c>
      <c r="L142" s="18" t="s">
        <v>119</v>
      </c>
      <c r="M142" s="19">
        <v>0</v>
      </c>
      <c r="N142" s="19">
        <v>5</v>
      </c>
      <c r="O142" s="19">
        <v>0</v>
      </c>
      <c r="P142" s="21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21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21">
        <v>0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19">
        <v>0</v>
      </c>
    </row>
    <row r="143" spans="1:42">
      <c r="A143" s="16">
        <f>IFERROR(VLOOKUP(G:G,笔记匹配!A:Q,3,FALSE),0)</f>
        <v>0</v>
      </c>
      <c r="B143" s="18" t="s">
        <v>23</v>
      </c>
      <c r="C143" s="18" t="s">
        <v>122</v>
      </c>
      <c r="D143" s="19">
        <v>21546084</v>
      </c>
      <c r="E143" s="18" t="s">
        <v>116</v>
      </c>
      <c r="F143" s="18" t="s">
        <v>1</v>
      </c>
      <c r="G143" s="18" t="s">
        <v>117</v>
      </c>
      <c r="H143" s="18" t="s">
        <v>123</v>
      </c>
      <c r="I143" s="19">
        <v>5276684</v>
      </c>
      <c r="J143" s="18" t="s">
        <v>54</v>
      </c>
      <c r="K143" s="19">
        <v>4444202</v>
      </c>
      <c r="L143" s="18" t="s">
        <v>119</v>
      </c>
      <c r="M143" s="19">
        <v>0</v>
      </c>
      <c r="N143" s="19">
        <v>117</v>
      </c>
      <c r="O143" s="19">
        <v>0</v>
      </c>
      <c r="P143" s="21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21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21">
        <v>0</v>
      </c>
      <c r="AK143" s="19">
        <v>0</v>
      </c>
      <c r="AL143" s="19">
        <v>0</v>
      </c>
      <c r="AM143" s="19">
        <v>0</v>
      </c>
      <c r="AN143" s="19">
        <v>0</v>
      </c>
      <c r="AO143" s="19">
        <v>0</v>
      </c>
      <c r="AP143" s="19">
        <v>0</v>
      </c>
    </row>
    <row r="144" spans="1:42">
      <c r="A144" s="16">
        <f>IFERROR(VLOOKUP(G:G,笔记匹配!A:Q,3,FALSE),0)</f>
        <v>0</v>
      </c>
      <c r="B144" s="18" t="s">
        <v>23</v>
      </c>
      <c r="C144" s="18" t="s">
        <v>139</v>
      </c>
      <c r="D144" s="19">
        <v>21546085</v>
      </c>
      <c r="E144" s="18" t="s">
        <v>116</v>
      </c>
      <c r="F144" s="18" t="s">
        <v>1</v>
      </c>
      <c r="G144" s="18" t="s">
        <v>117</v>
      </c>
      <c r="H144" s="18" t="s">
        <v>123</v>
      </c>
      <c r="I144" s="19">
        <v>5276684</v>
      </c>
      <c r="J144" s="18" t="s">
        <v>54</v>
      </c>
      <c r="K144" s="19">
        <v>4444202</v>
      </c>
      <c r="L144" s="18" t="s">
        <v>119</v>
      </c>
      <c r="M144" s="19">
        <v>0</v>
      </c>
      <c r="N144" s="19">
        <v>14</v>
      </c>
      <c r="O144" s="19">
        <v>0</v>
      </c>
      <c r="P144" s="21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21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21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</row>
    <row r="145" spans="1:42">
      <c r="A145" s="16">
        <f>IFERROR(VLOOKUP(G:G,笔记匹配!A:Q,3,FALSE),0)</f>
        <v>0</v>
      </c>
      <c r="B145" s="18" t="s">
        <v>23</v>
      </c>
      <c r="C145" s="18" t="s">
        <v>129</v>
      </c>
      <c r="D145" s="19">
        <v>21546086</v>
      </c>
      <c r="E145" s="18" t="s">
        <v>116</v>
      </c>
      <c r="F145" s="18" t="s">
        <v>1</v>
      </c>
      <c r="G145" s="18" t="s">
        <v>117</v>
      </c>
      <c r="H145" s="18" t="s">
        <v>123</v>
      </c>
      <c r="I145" s="19">
        <v>5276684</v>
      </c>
      <c r="J145" s="18" t="s">
        <v>54</v>
      </c>
      <c r="K145" s="19">
        <v>4444202</v>
      </c>
      <c r="L145" s="18" t="s">
        <v>119</v>
      </c>
      <c r="M145" s="19">
        <v>6.1</v>
      </c>
      <c r="N145" s="19">
        <v>65</v>
      </c>
      <c r="O145" s="19">
        <v>3</v>
      </c>
      <c r="P145" s="21">
        <v>0.0462</v>
      </c>
      <c r="Q145" s="19">
        <v>2.03</v>
      </c>
      <c r="R145" s="19">
        <v>93.85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21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3</v>
      </c>
      <c r="AG145" s="19">
        <v>0</v>
      </c>
      <c r="AH145" s="19">
        <v>0</v>
      </c>
      <c r="AI145" s="19">
        <v>0</v>
      </c>
      <c r="AJ145" s="21">
        <v>0</v>
      </c>
      <c r="AK145" s="19">
        <v>0</v>
      </c>
      <c r="AL145" s="19">
        <v>0</v>
      </c>
      <c r="AM145" s="19">
        <v>0</v>
      </c>
      <c r="AN145" s="19">
        <v>0</v>
      </c>
      <c r="AO145" s="19">
        <v>0</v>
      </c>
      <c r="AP145" s="19">
        <v>0</v>
      </c>
    </row>
    <row r="146" spans="1:42">
      <c r="A146" s="16" t="str">
        <f>IFERROR(VLOOKUP(G:G,笔记匹配!A:Q,3,FALSE),0)</f>
        <v>坐标杭州，13800请的月嫂到底怎么样?</v>
      </c>
      <c r="B146" s="18" t="s">
        <v>23</v>
      </c>
      <c r="C146" s="18" t="s">
        <v>135</v>
      </c>
      <c r="D146" s="19">
        <v>24753903</v>
      </c>
      <c r="E146" s="18" t="s">
        <v>125</v>
      </c>
      <c r="F146" s="18" t="s">
        <v>34</v>
      </c>
      <c r="G146" s="18" t="s">
        <v>135</v>
      </c>
      <c r="H146" s="18" t="s">
        <v>136</v>
      </c>
      <c r="I146" s="19">
        <v>6636287</v>
      </c>
      <c r="J146" s="18" t="s">
        <v>136</v>
      </c>
      <c r="K146" s="19">
        <v>5491902</v>
      </c>
      <c r="L146" s="18" t="s">
        <v>119</v>
      </c>
      <c r="M146" s="19">
        <v>667.65</v>
      </c>
      <c r="N146" s="19">
        <v>24247</v>
      </c>
      <c r="O146" s="19">
        <v>1766</v>
      </c>
      <c r="P146" s="21">
        <v>0.0728</v>
      </c>
      <c r="Q146" s="19">
        <v>0.38</v>
      </c>
      <c r="R146" s="19">
        <v>27.54</v>
      </c>
      <c r="S146" s="19">
        <v>11</v>
      </c>
      <c r="T146" s="19">
        <v>2</v>
      </c>
      <c r="U146" s="19">
        <v>2</v>
      </c>
      <c r="V146" s="19">
        <v>6</v>
      </c>
      <c r="W146" s="19">
        <v>1</v>
      </c>
      <c r="X146" s="19">
        <v>22</v>
      </c>
      <c r="Y146" s="19">
        <v>30.35</v>
      </c>
      <c r="Z146" s="19">
        <v>12</v>
      </c>
      <c r="AA146" s="21">
        <v>0.0068</v>
      </c>
      <c r="AB146" s="19">
        <v>3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21">
        <v>0</v>
      </c>
      <c r="AK146" s="19">
        <v>15</v>
      </c>
      <c r="AL146" s="19">
        <v>30</v>
      </c>
      <c r="AM146" s="19">
        <v>16</v>
      </c>
      <c r="AN146" s="19">
        <v>7</v>
      </c>
      <c r="AO146" s="19">
        <v>41.73</v>
      </c>
      <c r="AP146" s="19">
        <v>95.38</v>
      </c>
    </row>
    <row r="147" spans="1:42">
      <c r="A147" s="16" t="str">
        <f>IFERROR(VLOOKUP(G:G,笔记匹配!A:Q,3,FALSE),0)</f>
        <v>强烈推荐我家月嫂！坐标杭州江浙沪可接</v>
      </c>
      <c r="B147" s="18" t="s">
        <v>23</v>
      </c>
      <c r="C147" s="18" t="s">
        <v>124</v>
      </c>
      <c r="D147" s="19">
        <v>24754011</v>
      </c>
      <c r="E147" s="18" t="s">
        <v>125</v>
      </c>
      <c r="F147" s="18" t="s">
        <v>34</v>
      </c>
      <c r="G147" s="18" t="s">
        <v>124</v>
      </c>
      <c r="H147" s="18" t="s">
        <v>126</v>
      </c>
      <c r="I147" s="19">
        <v>6636343</v>
      </c>
      <c r="J147" s="18" t="s">
        <v>126</v>
      </c>
      <c r="K147" s="19">
        <v>5492254</v>
      </c>
      <c r="L147" s="18" t="s">
        <v>119</v>
      </c>
      <c r="M147" s="19">
        <v>768.05</v>
      </c>
      <c r="N147" s="19">
        <v>31879</v>
      </c>
      <c r="O147" s="19">
        <v>1937</v>
      </c>
      <c r="P147" s="21">
        <v>0.0608</v>
      </c>
      <c r="Q147" s="19">
        <v>0.4</v>
      </c>
      <c r="R147" s="19">
        <v>24.09</v>
      </c>
      <c r="S147" s="19">
        <v>3</v>
      </c>
      <c r="T147" s="19">
        <v>2</v>
      </c>
      <c r="U147" s="19">
        <v>0</v>
      </c>
      <c r="V147" s="19">
        <v>1</v>
      </c>
      <c r="W147" s="19">
        <v>0</v>
      </c>
      <c r="X147" s="19">
        <v>6</v>
      </c>
      <c r="Y147" s="19">
        <v>128.01</v>
      </c>
      <c r="Z147" s="19">
        <v>15</v>
      </c>
      <c r="AA147" s="21">
        <v>0.0077</v>
      </c>
      <c r="AB147" s="19">
        <v>4</v>
      </c>
      <c r="AC147" s="19">
        <v>1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21">
        <v>0</v>
      </c>
      <c r="AK147" s="19">
        <v>15</v>
      </c>
      <c r="AL147" s="19">
        <v>22</v>
      </c>
      <c r="AM147" s="19">
        <v>15</v>
      </c>
      <c r="AN147" s="19">
        <v>3</v>
      </c>
      <c r="AO147" s="19">
        <v>51.2</v>
      </c>
      <c r="AP147" s="19">
        <v>256.02</v>
      </c>
    </row>
    <row r="148" spans="1:42">
      <c r="A148" s="16" t="str">
        <f>IFERROR(VLOOKUP(G:G,笔记匹配!A:Q,3,FALSE),0)</f>
        <v>坐标杭州，13800请的月嫂到底怎么样?</v>
      </c>
      <c r="B148" s="18" t="s">
        <v>23</v>
      </c>
      <c r="C148" s="18" t="s">
        <v>135</v>
      </c>
      <c r="D148" s="19">
        <v>25486874</v>
      </c>
      <c r="E148" s="18" t="s">
        <v>140</v>
      </c>
      <c r="F148" s="18" t="s">
        <v>34</v>
      </c>
      <c r="G148" s="18" t="s">
        <v>135</v>
      </c>
      <c r="H148" s="18" t="s">
        <v>141</v>
      </c>
      <c r="I148" s="19">
        <v>6952421</v>
      </c>
      <c r="J148" s="18" t="s">
        <v>141</v>
      </c>
      <c r="K148" s="19">
        <v>5740405</v>
      </c>
      <c r="L148" s="18" t="s">
        <v>119</v>
      </c>
      <c r="M148" s="19">
        <v>362.81</v>
      </c>
      <c r="N148" s="19">
        <v>10538</v>
      </c>
      <c r="O148" s="19">
        <v>659</v>
      </c>
      <c r="P148" s="21">
        <v>0.0625</v>
      </c>
      <c r="Q148" s="19">
        <v>0.55</v>
      </c>
      <c r="R148" s="19">
        <v>34.43</v>
      </c>
      <c r="S148" s="19">
        <v>5</v>
      </c>
      <c r="T148" s="19">
        <v>2</v>
      </c>
      <c r="U148" s="19">
        <v>3</v>
      </c>
      <c r="V148" s="19">
        <v>3</v>
      </c>
      <c r="W148" s="19">
        <v>0</v>
      </c>
      <c r="X148" s="19">
        <v>13</v>
      </c>
      <c r="Y148" s="19">
        <v>27.91</v>
      </c>
      <c r="Z148" s="19">
        <v>6</v>
      </c>
      <c r="AA148" s="21">
        <v>0.0091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21">
        <v>0</v>
      </c>
      <c r="AK148" s="19">
        <v>7</v>
      </c>
      <c r="AL148" s="19">
        <v>11</v>
      </c>
      <c r="AM148" s="19">
        <v>8</v>
      </c>
      <c r="AN148" s="19">
        <v>2</v>
      </c>
      <c r="AO148" s="19">
        <v>45.35</v>
      </c>
      <c r="AP148" s="19">
        <v>181.4</v>
      </c>
    </row>
    <row r="149" spans="1:42">
      <c r="A149" s="16">
        <f>IFERROR(VLOOKUP(G:G,笔记匹配!A:Q,3,FALSE),0)</f>
        <v>0</v>
      </c>
      <c r="B149" s="18" t="s">
        <v>24</v>
      </c>
      <c r="C149" s="18" t="s">
        <v>130</v>
      </c>
      <c r="D149" s="19">
        <v>14878638</v>
      </c>
      <c r="E149" s="18" t="s">
        <v>116</v>
      </c>
      <c r="F149" s="18" t="s">
        <v>1</v>
      </c>
      <c r="G149" s="18" t="s">
        <v>117</v>
      </c>
      <c r="H149" s="18" t="s">
        <v>131</v>
      </c>
      <c r="I149" s="19">
        <v>2972644</v>
      </c>
      <c r="J149" s="18" t="s">
        <v>50</v>
      </c>
      <c r="K149" s="19">
        <v>2374854</v>
      </c>
      <c r="L149" s="18" t="s">
        <v>119</v>
      </c>
      <c r="M149" s="19">
        <v>0</v>
      </c>
      <c r="N149" s="19">
        <v>1</v>
      </c>
      <c r="O149" s="19">
        <v>0</v>
      </c>
      <c r="P149" s="21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21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21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</row>
    <row r="150" spans="1:42">
      <c r="A150" s="16">
        <f>IFERROR(VLOOKUP(G:G,笔记匹配!A:Q,3,FALSE),0)</f>
        <v>0</v>
      </c>
      <c r="B150" s="18" t="s">
        <v>24</v>
      </c>
      <c r="C150" s="18" t="s">
        <v>137</v>
      </c>
      <c r="D150" s="19">
        <v>14878639</v>
      </c>
      <c r="E150" s="18" t="s">
        <v>116</v>
      </c>
      <c r="F150" s="18" t="s">
        <v>1</v>
      </c>
      <c r="G150" s="18" t="s">
        <v>117</v>
      </c>
      <c r="H150" s="18" t="s">
        <v>131</v>
      </c>
      <c r="I150" s="19">
        <v>2972644</v>
      </c>
      <c r="J150" s="18" t="s">
        <v>50</v>
      </c>
      <c r="K150" s="19">
        <v>2374854</v>
      </c>
      <c r="L150" s="18" t="s">
        <v>119</v>
      </c>
      <c r="M150" s="19">
        <v>0</v>
      </c>
      <c r="N150" s="19">
        <v>17</v>
      </c>
      <c r="O150" s="19">
        <v>0</v>
      </c>
      <c r="P150" s="21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21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21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</row>
    <row r="151" spans="1:42">
      <c r="A151" s="16">
        <f>IFERROR(VLOOKUP(G:G,笔记匹配!A:Q,3,FALSE),0)</f>
        <v>0</v>
      </c>
      <c r="B151" s="18" t="s">
        <v>24</v>
      </c>
      <c r="C151" s="18" t="s">
        <v>132</v>
      </c>
      <c r="D151" s="19">
        <v>14878640</v>
      </c>
      <c r="E151" s="18" t="s">
        <v>116</v>
      </c>
      <c r="F151" s="18" t="s">
        <v>1</v>
      </c>
      <c r="G151" s="18" t="s">
        <v>117</v>
      </c>
      <c r="H151" s="18" t="s">
        <v>131</v>
      </c>
      <c r="I151" s="19">
        <v>2972644</v>
      </c>
      <c r="J151" s="18" t="s">
        <v>50</v>
      </c>
      <c r="K151" s="19">
        <v>2374854</v>
      </c>
      <c r="L151" s="18" t="s">
        <v>119</v>
      </c>
      <c r="M151" s="19">
        <v>0</v>
      </c>
      <c r="N151" s="19">
        <v>8</v>
      </c>
      <c r="O151" s="19">
        <v>0</v>
      </c>
      <c r="P151" s="21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21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21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</row>
    <row r="152" spans="1:42">
      <c r="A152" s="16">
        <f>IFERROR(VLOOKUP(G:G,笔记匹配!A:Q,3,FALSE),0)</f>
        <v>0</v>
      </c>
      <c r="B152" s="18" t="s">
        <v>24</v>
      </c>
      <c r="C152" s="18" t="s">
        <v>115</v>
      </c>
      <c r="D152" s="19">
        <v>15354222</v>
      </c>
      <c r="E152" s="18" t="s">
        <v>116</v>
      </c>
      <c r="F152" s="18" t="s">
        <v>1</v>
      </c>
      <c r="G152" s="18" t="s">
        <v>117</v>
      </c>
      <c r="H152" s="18" t="s">
        <v>118</v>
      </c>
      <c r="I152" s="19">
        <v>3028478</v>
      </c>
      <c r="J152" s="18" t="s">
        <v>51</v>
      </c>
      <c r="K152" s="19">
        <v>2426255</v>
      </c>
      <c r="L152" s="18" t="s">
        <v>119</v>
      </c>
      <c r="M152" s="19">
        <v>21.28</v>
      </c>
      <c r="N152" s="19">
        <v>39</v>
      </c>
      <c r="O152" s="19">
        <v>3</v>
      </c>
      <c r="P152" s="21">
        <v>0.0769</v>
      </c>
      <c r="Q152" s="19">
        <v>7.09</v>
      </c>
      <c r="R152" s="19">
        <v>545.64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21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2</v>
      </c>
      <c r="AG152" s="19">
        <v>0</v>
      </c>
      <c r="AH152" s="19">
        <v>0</v>
      </c>
      <c r="AI152" s="19">
        <v>0</v>
      </c>
      <c r="AJ152" s="21">
        <v>0</v>
      </c>
      <c r="AK152" s="19">
        <v>0</v>
      </c>
      <c r="AL152" s="19">
        <v>0</v>
      </c>
      <c r="AM152" s="19">
        <v>0</v>
      </c>
      <c r="AN152" s="19">
        <v>0</v>
      </c>
      <c r="AO152" s="19">
        <v>0</v>
      </c>
      <c r="AP152" s="19">
        <v>0</v>
      </c>
    </row>
    <row r="153" spans="1:42">
      <c r="A153" s="16">
        <f>IFERROR(VLOOKUP(G:G,笔记匹配!A:Q,3,FALSE),0)</f>
        <v>0</v>
      </c>
      <c r="B153" s="18" t="s">
        <v>24</v>
      </c>
      <c r="C153" s="18" t="s">
        <v>115</v>
      </c>
      <c r="D153" s="19">
        <v>15354223</v>
      </c>
      <c r="E153" s="18" t="s">
        <v>116</v>
      </c>
      <c r="F153" s="18" t="s">
        <v>1</v>
      </c>
      <c r="G153" s="18" t="s">
        <v>117</v>
      </c>
      <c r="H153" s="18" t="s">
        <v>118</v>
      </c>
      <c r="I153" s="19">
        <v>3028478</v>
      </c>
      <c r="J153" s="18" t="s">
        <v>51</v>
      </c>
      <c r="K153" s="19">
        <v>2426255</v>
      </c>
      <c r="L153" s="18" t="s">
        <v>119</v>
      </c>
      <c r="M153" s="19">
        <v>0</v>
      </c>
      <c r="N153" s="19">
        <v>64</v>
      </c>
      <c r="O153" s="19">
        <v>0</v>
      </c>
      <c r="P153" s="21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21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21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</row>
    <row r="154" spans="1:42">
      <c r="A154" s="16">
        <f>IFERROR(VLOOKUP(G:G,笔记匹配!A:Q,3,FALSE),0)</f>
        <v>0</v>
      </c>
      <c r="B154" s="18" t="s">
        <v>24</v>
      </c>
      <c r="C154" s="18" t="s">
        <v>115</v>
      </c>
      <c r="D154" s="19">
        <v>15354224</v>
      </c>
      <c r="E154" s="18" t="s">
        <v>116</v>
      </c>
      <c r="F154" s="18" t="s">
        <v>1</v>
      </c>
      <c r="G154" s="18" t="s">
        <v>117</v>
      </c>
      <c r="H154" s="18" t="s">
        <v>118</v>
      </c>
      <c r="I154" s="19">
        <v>3028478</v>
      </c>
      <c r="J154" s="18" t="s">
        <v>51</v>
      </c>
      <c r="K154" s="19">
        <v>2426255</v>
      </c>
      <c r="L154" s="18" t="s">
        <v>119</v>
      </c>
      <c r="M154" s="19">
        <v>0</v>
      </c>
      <c r="N154" s="19">
        <v>3</v>
      </c>
      <c r="O154" s="19">
        <v>0</v>
      </c>
      <c r="P154" s="21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21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21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</row>
    <row r="155" spans="1:42">
      <c r="A155" s="16">
        <f>IFERROR(VLOOKUP(G:G,笔记匹配!A:Q,3,FALSE),0)</f>
        <v>0</v>
      </c>
      <c r="B155" s="18" t="s">
        <v>24</v>
      </c>
      <c r="C155" s="18" t="s">
        <v>115</v>
      </c>
      <c r="D155" s="19">
        <v>15354234</v>
      </c>
      <c r="E155" s="18" t="s">
        <v>116</v>
      </c>
      <c r="F155" s="18" t="s">
        <v>1</v>
      </c>
      <c r="G155" s="18" t="s">
        <v>117</v>
      </c>
      <c r="H155" s="18" t="s">
        <v>118</v>
      </c>
      <c r="I155" s="19">
        <v>3028478</v>
      </c>
      <c r="J155" s="18" t="s">
        <v>51</v>
      </c>
      <c r="K155" s="19">
        <v>2426255</v>
      </c>
      <c r="L155" s="18" t="s">
        <v>119</v>
      </c>
      <c r="M155" s="19">
        <v>6.46</v>
      </c>
      <c r="N155" s="19">
        <v>206</v>
      </c>
      <c r="O155" s="19">
        <v>7</v>
      </c>
      <c r="P155" s="21">
        <v>0.034</v>
      </c>
      <c r="Q155" s="19">
        <v>0.92</v>
      </c>
      <c r="R155" s="19">
        <v>31.36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21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5</v>
      </c>
      <c r="AG155" s="19">
        <v>0</v>
      </c>
      <c r="AH155" s="19">
        <v>0</v>
      </c>
      <c r="AI155" s="19">
        <v>0</v>
      </c>
      <c r="AJ155" s="21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</row>
    <row r="156" spans="1:42">
      <c r="A156" s="16">
        <f>IFERROR(VLOOKUP(G:G,笔记匹配!A:Q,3,FALSE),0)</f>
        <v>0</v>
      </c>
      <c r="B156" s="18" t="s">
        <v>24</v>
      </c>
      <c r="C156" s="18" t="s">
        <v>138</v>
      </c>
      <c r="D156" s="19">
        <v>15626736</v>
      </c>
      <c r="E156" s="18" t="s">
        <v>116</v>
      </c>
      <c r="F156" s="18" t="s">
        <v>1</v>
      </c>
      <c r="G156" s="18" t="s">
        <v>117</v>
      </c>
      <c r="H156" s="18" t="s">
        <v>118</v>
      </c>
      <c r="I156" s="19">
        <v>3028478</v>
      </c>
      <c r="J156" s="18" t="s">
        <v>51</v>
      </c>
      <c r="K156" s="19">
        <v>2426255</v>
      </c>
      <c r="L156" s="18" t="s">
        <v>119</v>
      </c>
      <c r="M156" s="19">
        <v>5.75</v>
      </c>
      <c r="N156" s="19">
        <v>20</v>
      </c>
      <c r="O156" s="19">
        <v>1</v>
      </c>
      <c r="P156" s="21">
        <v>0.05</v>
      </c>
      <c r="Q156" s="19">
        <v>5.75</v>
      </c>
      <c r="R156" s="19">
        <v>287.5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21">
        <v>0</v>
      </c>
      <c r="AB156" s="19">
        <v>0</v>
      </c>
      <c r="AC156" s="19">
        <v>0</v>
      </c>
      <c r="AD156" s="19">
        <v>1</v>
      </c>
      <c r="AE156" s="19">
        <v>5.75</v>
      </c>
      <c r="AF156" s="19">
        <v>1</v>
      </c>
      <c r="AG156" s="19">
        <v>0</v>
      </c>
      <c r="AH156" s="19">
        <v>0</v>
      </c>
      <c r="AI156" s="19">
        <v>0</v>
      </c>
      <c r="AJ156" s="21">
        <v>1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</row>
    <row r="157" spans="1:42">
      <c r="A157" s="16">
        <f>IFERROR(VLOOKUP(G:G,笔记匹配!A:Q,3,FALSE),0)</f>
        <v>0</v>
      </c>
      <c r="B157" s="18" t="s">
        <v>24</v>
      </c>
      <c r="C157" s="18" t="s">
        <v>120</v>
      </c>
      <c r="D157" s="19">
        <v>15626737</v>
      </c>
      <c r="E157" s="18" t="s">
        <v>116</v>
      </c>
      <c r="F157" s="18" t="s">
        <v>1</v>
      </c>
      <c r="G157" s="18" t="s">
        <v>117</v>
      </c>
      <c r="H157" s="18" t="s">
        <v>118</v>
      </c>
      <c r="I157" s="19">
        <v>3028478</v>
      </c>
      <c r="J157" s="18" t="s">
        <v>51</v>
      </c>
      <c r="K157" s="19">
        <v>2426255</v>
      </c>
      <c r="L157" s="18" t="s">
        <v>119</v>
      </c>
      <c r="M157" s="19">
        <v>27.03</v>
      </c>
      <c r="N157" s="19">
        <v>125</v>
      </c>
      <c r="O157" s="19">
        <v>5</v>
      </c>
      <c r="P157" s="21">
        <v>0.04</v>
      </c>
      <c r="Q157" s="19">
        <v>5.41</v>
      </c>
      <c r="R157" s="19">
        <v>216.24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21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5</v>
      </c>
      <c r="AG157" s="19">
        <v>0</v>
      </c>
      <c r="AH157" s="19">
        <v>0</v>
      </c>
      <c r="AI157" s="19">
        <v>0</v>
      </c>
      <c r="AJ157" s="21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0</v>
      </c>
    </row>
    <row r="158" spans="1:42">
      <c r="A158" s="16">
        <f>IFERROR(VLOOKUP(G:G,笔记匹配!A:Q,3,FALSE),0)</f>
        <v>0</v>
      </c>
      <c r="B158" s="18" t="s">
        <v>24</v>
      </c>
      <c r="C158" s="18" t="s">
        <v>134</v>
      </c>
      <c r="D158" s="19">
        <v>15626738</v>
      </c>
      <c r="E158" s="18" t="s">
        <v>116</v>
      </c>
      <c r="F158" s="18" t="s">
        <v>1</v>
      </c>
      <c r="G158" s="18" t="s">
        <v>117</v>
      </c>
      <c r="H158" s="18" t="s">
        <v>118</v>
      </c>
      <c r="I158" s="19">
        <v>3028478</v>
      </c>
      <c r="J158" s="18" t="s">
        <v>51</v>
      </c>
      <c r="K158" s="19">
        <v>2426255</v>
      </c>
      <c r="L158" s="18" t="s">
        <v>119</v>
      </c>
      <c r="M158" s="19">
        <v>0</v>
      </c>
      <c r="N158" s="19">
        <v>3</v>
      </c>
      <c r="O158" s="19">
        <v>0</v>
      </c>
      <c r="P158" s="21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21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21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</row>
    <row r="159" spans="1:42">
      <c r="A159" s="16">
        <f>IFERROR(VLOOKUP(G:G,笔记匹配!A:Q,3,FALSE),0)</f>
        <v>0</v>
      </c>
      <c r="B159" s="18" t="s">
        <v>24</v>
      </c>
      <c r="C159" s="18" t="s">
        <v>127</v>
      </c>
      <c r="D159" s="19">
        <v>16144839</v>
      </c>
      <c r="E159" s="18" t="s">
        <v>116</v>
      </c>
      <c r="F159" s="18" t="s">
        <v>1</v>
      </c>
      <c r="G159" s="18" t="s">
        <v>117</v>
      </c>
      <c r="H159" s="18" t="s">
        <v>127</v>
      </c>
      <c r="I159" s="19">
        <v>3144713</v>
      </c>
      <c r="J159" s="18" t="s">
        <v>52</v>
      </c>
      <c r="K159" s="19">
        <v>2539194</v>
      </c>
      <c r="L159" s="18" t="s">
        <v>119</v>
      </c>
      <c r="M159" s="19">
        <v>0</v>
      </c>
      <c r="N159" s="19">
        <v>1</v>
      </c>
      <c r="O159" s="19">
        <v>0</v>
      </c>
      <c r="P159" s="21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21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21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</row>
    <row r="160" spans="1:42">
      <c r="A160" s="16">
        <f>IFERROR(VLOOKUP(G:G,笔记匹配!A:Q,3,FALSE),0)</f>
        <v>0</v>
      </c>
      <c r="B160" s="18" t="s">
        <v>24</v>
      </c>
      <c r="C160" s="18" t="s">
        <v>127</v>
      </c>
      <c r="D160" s="19">
        <v>16144841</v>
      </c>
      <c r="E160" s="18" t="s">
        <v>116</v>
      </c>
      <c r="F160" s="18" t="s">
        <v>1</v>
      </c>
      <c r="G160" s="18" t="s">
        <v>117</v>
      </c>
      <c r="H160" s="18" t="s">
        <v>127</v>
      </c>
      <c r="I160" s="19">
        <v>3144713</v>
      </c>
      <c r="J160" s="18" t="s">
        <v>52</v>
      </c>
      <c r="K160" s="19">
        <v>2539194</v>
      </c>
      <c r="L160" s="18" t="s">
        <v>119</v>
      </c>
      <c r="M160" s="19">
        <v>0</v>
      </c>
      <c r="N160" s="19">
        <v>16</v>
      </c>
      <c r="O160" s="19">
        <v>0</v>
      </c>
      <c r="P160" s="21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21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21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</row>
    <row r="161" spans="1:42">
      <c r="A161" s="16">
        <f>IFERROR(VLOOKUP(G:G,笔记匹配!A:Q,3,FALSE),0)</f>
        <v>0</v>
      </c>
      <c r="B161" s="18" t="s">
        <v>24</v>
      </c>
      <c r="C161" s="18" t="s">
        <v>127</v>
      </c>
      <c r="D161" s="19">
        <v>16144842</v>
      </c>
      <c r="E161" s="18" t="s">
        <v>116</v>
      </c>
      <c r="F161" s="18" t="s">
        <v>1</v>
      </c>
      <c r="G161" s="18" t="s">
        <v>117</v>
      </c>
      <c r="H161" s="18" t="s">
        <v>127</v>
      </c>
      <c r="I161" s="19">
        <v>3144713</v>
      </c>
      <c r="J161" s="18" t="s">
        <v>52</v>
      </c>
      <c r="K161" s="19">
        <v>2539194</v>
      </c>
      <c r="L161" s="18" t="s">
        <v>119</v>
      </c>
      <c r="M161" s="19">
        <v>1.87</v>
      </c>
      <c r="N161" s="19">
        <v>32</v>
      </c>
      <c r="O161" s="19">
        <v>2</v>
      </c>
      <c r="P161" s="21">
        <v>0.0625</v>
      </c>
      <c r="Q161" s="19">
        <v>0.94</v>
      </c>
      <c r="R161" s="19">
        <v>58.44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21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2</v>
      </c>
      <c r="AG161" s="19">
        <v>0</v>
      </c>
      <c r="AH161" s="19">
        <v>0</v>
      </c>
      <c r="AI161" s="19">
        <v>0</v>
      </c>
      <c r="AJ161" s="21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</row>
    <row r="162" spans="1:42">
      <c r="A162" s="16">
        <f>IFERROR(VLOOKUP(G:G,笔记匹配!A:Q,3,FALSE),0)</f>
        <v>0</v>
      </c>
      <c r="B162" s="18" t="s">
        <v>24</v>
      </c>
      <c r="C162" s="18" t="s">
        <v>127</v>
      </c>
      <c r="D162" s="19">
        <v>16144845</v>
      </c>
      <c r="E162" s="18" t="s">
        <v>116</v>
      </c>
      <c r="F162" s="18" t="s">
        <v>1</v>
      </c>
      <c r="G162" s="18" t="s">
        <v>117</v>
      </c>
      <c r="H162" s="18" t="s">
        <v>127</v>
      </c>
      <c r="I162" s="19">
        <v>3144713</v>
      </c>
      <c r="J162" s="18" t="s">
        <v>52</v>
      </c>
      <c r="K162" s="19">
        <v>2539194</v>
      </c>
      <c r="L162" s="18" t="s">
        <v>119</v>
      </c>
      <c r="M162" s="19">
        <v>0</v>
      </c>
      <c r="N162" s="19">
        <v>7</v>
      </c>
      <c r="O162" s="19">
        <v>0</v>
      </c>
      <c r="P162" s="21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21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0</v>
      </c>
      <c r="AI162" s="19">
        <v>0</v>
      </c>
      <c r="AJ162" s="21">
        <v>0</v>
      </c>
      <c r="AK162" s="19">
        <v>0</v>
      </c>
      <c r="AL162" s="19">
        <v>0</v>
      </c>
      <c r="AM162" s="19">
        <v>0</v>
      </c>
      <c r="AN162" s="19">
        <v>0</v>
      </c>
      <c r="AO162" s="19">
        <v>0</v>
      </c>
      <c r="AP162" s="19">
        <v>0</v>
      </c>
    </row>
    <row r="163" spans="1:42">
      <c r="A163" s="16">
        <f>IFERROR(VLOOKUP(G:G,笔记匹配!A:Q,3,FALSE),0)</f>
        <v>0</v>
      </c>
      <c r="B163" s="18" t="s">
        <v>24</v>
      </c>
      <c r="C163" s="18" t="s">
        <v>127</v>
      </c>
      <c r="D163" s="19">
        <v>16144846</v>
      </c>
      <c r="E163" s="18" t="s">
        <v>116</v>
      </c>
      <c r="F163" s="18" t="s">
        <v>1</v>
      </c>
      <c r="G163" s="18" t="s">
        <v>117</v>
      </c>
      <c r="H163" s="18" t="s">
        <v>127</v>
      </c>
      <c r="I163" s="19">
        <v>3144713</v>
      </c>
      <c r="J163" s="18" t="s">
        <v>52</v>
      </c>
      <c r="K163" s="19">
        <v>2539194</v>
      </c>
      <c r="L163" s="18" t="s">
        <v>119</v>
      </c>
      <c r="M163" s="19">
        <v>0</v>
      </c>
      <c r="N163" s="19">
        <v>1</v>
      </c>
      <c r="O163" s="19">
        <v>0</v>
      </c>
      <c r="P163" s="21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21">
        <v>0</v>
      </c>
      <c r="AB163" s="19">
        <v>0</v>
      </c>
      <c r="AC163" s="19">
        <v>0</v>
      </c>
      <c r="AD163" s="19">
        <v>0</v>
      </c>
      <c r="AE163" s="19">
        <v>0</v>
      </c>
      <c r="AF163" s="19">
        <v>0</v>
      </c>
      <c r="AG163" s="19">
        <v>0</v>
      </c>
      <c r="AH163" s="19">
        <v>0</v>
      </c>
      <c r="AI163" s="19">
        <v>0</v>
      </c>
      <c r="AJ163" s="21">
        <v>0</v>
      </c>
      <c r="AK163" s="19">
        <v>0</v>
      </c>
      <c r="AL163" s="19">
        <v>0</v>
      </c>
      <c r="AM163" s="19">
        <v>0</v>
      </c>
      <c r="AN163" s="19">
        <v>0</v>
      </c>
      <c r="AO163" s="19">
        <v>0</v>
      </c>
      <c r="AP163" s="19">
        <v>0</v>
      </c>
    </row>
    <row r="164" spans="1:42">
      <c r="A164" s="16">
        <f>IFERROR(VLOOKUP(G:G,笔记匹配!A:Q,3,FALSE),0)</f>
        <v>0</v>
      </c>
      <c r="B164" s="18" t="s">
        <v>24</v>
      </c>
      <c r="C164" s="18" t="s">
        <v>127</v>
      </c>
      <c r="D164" s="19">
        <v>16144847</v>
      </c>
      <c r="E164" s="18" t="s">
        <v>116</v>
      </c>
      <c r="F164" s="18" t="s">
        <v>1</v>
      </c>
      <c r="G164" s="18" t="s">
        <v>117</v>
      </c>
      <c r="H164" s="18" t="s">
        <v>127</v>
      </c>
      <c r="I164" s="19">
        <v>3144713</v>
      </c>
      <c r="J164" s="18" t="s">
        <v>52</v>
      </c>
      <c r="K164" s="19">
        <v>2539194</v>
      </c>
      <c r="L164" s="18" t="s">
        <v>119</v>
      </c>
      <c r="M164" s="19">
        <v>0</v>
      </c>
      <c r="N164" s="19">
        <v>1</v>
      </c>
      <c r="O164" s="19">
        <v>0</v>
      </c>
      <c r="P164" s="21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21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21">
        <v>0</v>
      </c>
      <c r="AK164" s="19">
        <v>0</v>
      </c>
      <c r="AL164" s="19">
        <v>0</v>
      </c>
      <c r="AM164" s="19">
        <v>0</v>
      </c>
      <c r="AN164" s="19">
        <v>0</v>
      </c>
      <c r="AO164" s="19">
        <v>0</v>
      </c>
      <c r="AP164" s="19">
        <v>0</v>
      </c>
    </row>
    <row r="165" spans="1:42">
      <c r="A165" s="16">
        <f>IFERROR(VLOOKUP(G:G,笔记匹配!A:Q,3,FALSE),0)</f>
        <v>0</v>
      </c>
      <c r="B165" s="18" t="s">
        <v>24</v>
      </c>
      <c r="C165" s="18" t="s">
        <v>127</v>
      </c>
      <c r="D165" s="19">
        <v>16144850</v>
      </c>
      <c r="E165" s="18" t="s">
        <v>116</v>
      </c>
      <c r="F165" s="18" t="s">
        <v>1</v>
      </c>
      <c r="G165" s="18" t="s">
        <v>117</v>
      </c>
      <c r="H165" s="18" t="s">
        <v>127</v>
      </c>
      <c r="I165" s="19">
        <v>3144713</v>
      </c>
      <c r="J165" s="18" t="s">
        <v>52</v>
      </c>
      <c r="K165" s="19">
        <v>2539194</v>
      </c>
      <c r="L165" s="18" t="s">
        <v>119</v>
      </c>
      <c r="M165" s="19">
        <v>0</v>
      </c>
      <c r="N165" s="19">
        <v>1</v>
      </c>
      <c r="O165" s="19">
        <v>0</v>
      </c>
      <c r="P165" s="21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21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21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</row>
    <row r="166" spans="1:42">
      <c r="A166" s="16">
        <f>IFERROR(VLOOKUP(G:G,笔记匹配!A:Q,3,FALSE),0)</f>
        <v>0</v>
      </c>
      <c r="B166" s="18" t="s">
        <v>24</v>
      </c>
      <c r="C166" s="18" t="s">
        <v>127</v>
      </c>
      <c r="D166" s="19">
        <v>16144851</v>
      </c>
      <c r="E166" s="18" t="s">
        <v>116</v>
      </c>
      <c r="F166" s="18" t="s">
        <v>1</v>
      </c>
      <c r="G166" s="18" t="s">
        <v>117</v>
      </c>
      <c r="H166" s="18" t="s">
        <v>127</v>
      </c>
      <c r="I166" s="19">
        <v>3144713</v>
      </c>
      <c r="J166" s="18" t="s">
        <v>52</v>
      </c>
      <c r="K166" s="19">
        <v>2539194</v>
      </c>
      <c r="L166" s="18" t="s">
        <v>119</v>
      </c>
      <c r="M166" s="19">
        <v>0</v>
      </c>
      <c r="N166" s="19">
        <v>3</v>
      </c>
      <c r="O166" s="19">
        <v>0</v>
      </c>
      <c r="P166" s="21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21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21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</row>
    <row r="167" spans="1:42">
      <c r="A167" s="16">
        <f>IFERROR(VLOOKUP(G:G,笔记匹配!A:Q,3,FALSE),0)</f>
        <v>0</v>
      </c>
      <c r="B167" s="18" t="s">
        <v>24</v>
      </c>
      <c r="C167" s="18" t="s">
        <v>121</v>
      </c>
      <c r="D167" s="19">
        <v>19626055</v>
      </c>
      <c r="E167" s="18" t="s">
        <v>116</v>
      </c>
      <c r="F167" s="18" t="s">
        <v>1</v>
      </c>
      <c r="G167" s="18" t="s">
        <v>117</v>
      </c>
      <c r="H167" s="18" t="s">
        <v>53</v>
      </c>
      <c r="I167" s="19">
        <v>4323392</v>
      </c>
      <c r="J167" s="18" t="s">
        <v>53</v>
      </c>
      <c r="K167" s="19">
        <v>3700072</v>
      </c>
      <c r="L167" s="18" t="s">
        <v>119</v>
      </c>
      <c r="M167" s="19">
        <v>74.34</v>
      </c>
      <c r="N167" s="19">
        <v>345</v>
      </c>
      <c r="O167" s="19">
        <v>21</v>
      </c>
      <c r="P167" s="21">
        <v>0.0609</v>
      </c>
      <c r="Q167" s="19">
        <v>3.54</v>
      </c>
      <c r="R167" s="19">
        <v>215.48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21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21</v>
      </c>
      <c r="AG167" s="19">
        <v>2</v>
      </c>
      <c r="AH167" s="19">
        <v>0</v>
      </c>
      <c r="AI167" s="19">
        <v>0</v>
      </c>
      <c r="AJ167" s="21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</row>
    <row r="168" spans="1:42">
      <c r="A168" s="16">
        <f>IFERROR(VLOOKUP(G:G,笔记匹配!A:Q,3,FALSE),0)</f>
        <v>0</v>
      </c>
      <c r="B168" s="18" t="s">
        <v>24</v>
      </c>
      <c r="C168" s="18" t="s">
        <v>128</v>
      </c>
      <c r="D168" s="19">
        <v>19626056</v>
      </c>
      <c r="E168" s="18" t="s">
        <v>116</v>
      </c>
      <c r="F168" s="18" t="s">
        <v>1</v>
      </c>
      <c r="G168" s="18" t="s">
        <v>117</v>
      </c>
      <c r="H168" s="18" t="s">
        <v>53</v>
      </c>
      <c r="I168" s="19">
        <v>4323392</v>
      </c>
      <c r="J168" s="18" t="s">
        <v>53</v>
      </c>
      <c r="K168" s="19">
        <v>3700072</v>
      </c>
      <c r="L168" s="18" t="s">
        <v>119</v>
      </c>
      <c r="M168" s="19">
        <v>0</v>
      </c>
      <c r="N168" s="19">
        <v>5</v>
      </c>
      <c r="O168" s="19">
        <v>0</v>
      </c>
      <c r="P168" s="21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21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21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</row>
    <row r="169" spans="1:42">
      <c r="A169" s="16">
        <f>IFERROR(VLOOKUP(G:G,笔记匹配!A:Q,3,FALSE),0)</f>
        <v>0</v>
      </c>
      <c r="B169" s="18" t="s">
        <v>24</v>
      </c>
      <c r="C169" s="18" t="s">
        <v>122</v>
      </c>
      <c r="D169" s="19">
        <v>21546080</v>
      </c>
      <c r="E169" s="18" t="s">
        <v>116</v>
      </c>
      <c r="F169" s="18" t="s">
        <v>1</v>
      </c>
      <c r="G169" s="18" t="s">
        <v>117</v>
      </c>
      <c r="H169" s="18" t="s">
        <v>123</v>
      </c>
      <c r="I169" s="19">
        <v>5276684</v>
      </c>
      <c r="J169" s="18" t="s">
        <v>54</v>
      </c>
      <c r="K169" s="19">
        <v>4444202</v>
      </c>
      <c r="L169" s="18" t="s">
        <v>119</v>
      </c>
      <c r="M169" s="19">
        <v>0</v>
      </c>
      <c r="N169" s="19">
        <v>6</v>
      </c>
      <c r="O169" s="19">
        <v>0</v>
      </c>
      <c r="P169" s="21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21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21">
        <v>0</v>
      </c>
      <c r="AK169" s="19">
        <v>0</v>
      </c>
      <c r="AL169" s="19">
        <v>0</v>
      </c>
      <c r="AM169" s="19">
        <v>0</v>
      </c>
      <c r="AN169" s="19">
        <v>0</v>
      </c>
      <c r="AO169" s="19">
        <v>0</v>
      </c>
      <c r="AP169" s="19">
        <v>0</v>
      </c>
    </row>
    <row r="170" spans="1:42">
      <c r="A170" s="16">
        <f>IFERROR(VLOOKUP(G:G,笔记匹配!A:Q,3,FALSE),0)</f>
        <v>0</v>
      </c>
      <c r="B170" s="18" t="s">
        <v>24</v>
      </c>
      <c r="C170" s="18" t="s">
        <v>122</v>
      </c>
      <c r="D170" s="19">
        <v>21546081</v>
      </c>
      <c r="E170" s="18" t="s">
        <v>116</v>
      </c>
      <c r="F170" s="18" t="s">
        <v>1</v>
      </c>
      <c r="G170" s="18" t="s">
        <v>117</v>
      </c>
      <c r="H170" s="18" t="s">
        <v>123</v>
      </c>
      <c r="I170" s="19">
        <v>5276684</v>
      </c>
      <c r="J170" s="18" t="s">
        <v>54</v>
      </c>
      <c r="K170" s="19">
        <v>4444202</v>
      </c>
      <c r="L170" s="18" t="s">
        <v>119</v>
      </c>
      <c r="M170" s="19">
        <v>0</v>
      </c>
      <c r="N170" s="19">
        <v>20</v>
      </c>
      <c r="O170" s="19">
        <v>0</v>
      </c>
      <c r="P170" s="21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21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21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</row>
    <row r="171" spans="1:42">
      <c r="A171" s="16">
        <f>IFERROR(VLOOKUP(G:G,笔记匹配!A:Q,3,FALSE),0)</f>
        <v>0</v>
      </c>
      <c r="B171" s="18" t="s">
        <v>24</v>
      </c>
      <c r="C171" s="18" t="s">
        <v>122</v>
      </c>
      <c r="D171" s="19">
        <v>21546082</v>
      </c>
      <c r="E171" s="18" t="s">
        <v>116</v>
      </c>
      <c r="F171" s="18" t="s">
        <v>1</v>
      </c>
      <c r="G171" s="18" t="s">
        <v>117</v>
      </c>
      <c r="H171" s="18" t="s">
        <v>123</v>
      </c>
      <c r="I171" s="19">
        <v>5276684</v>
      </c>
      <c r="J171" s="18" t="s">
        <v>54</v>
      </c>
      <c r="K171" s="19">
        <v>4444202</v>
      </c>
      <c r="L171" s="18" t="s">
        <v>119</v>
      </c>
      <c r="M171" s="19">
        <v>0</v>
      </c>
      <c r="N171" s="19">
        <v>3</v>
      </c>
      <c r="O171" s="19">
        <v>0</v>
      </c>
      <c r="P171" s="21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21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21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</row>
    <row r="172" spans="1:42">
      <c r="A172" s="16">
        <f>IFERROR(VLOOKUP(G:G,笔记匹配!A:Q,3,FALSE),0)</f>
        <v>0</v>
      </c>
      <c r="B172" s="18" t="s">
        <v>24</v>
      </c>
      <c r="C172" s="18" t="s">
        <v>122</v>
      </c>
      <c r="D172" s="19">
        <v>21546084</v>
      </c>
      <c r="E172" s="18" t="s">
        <v>116</v>
      </c>
      <c r="F172" s="18" t="s">
        <v>1</v>
      </c>
      <c r="G172" s="18" t="s">
        <v>117</v>
      </c>
      <c r="H172" s="18" t="s">
        <v>123</v>
      </c>
      <c r="I172" s="19">
        <v>5276684</v>
      </c>
      <c r="J172" s="18" t="s">
        <v>54</v>
      </c>
      <c r="K172" s="19">
        <v>4444202</v>
      </c>
      <c r="L172" s="18" t="s">
        <v>119</v>
      </c>
      <c r="M172" s="19">
        <v>0</v>
      </c>
      <c r="N172" s="19">
        <v>70</v>
      </c>
      <c r="O172" s="19">
        <v>0</v>
      </c>
      <c r="P172" s="21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21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21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</row>
    <row r="173" spans="1:42">
      <c r="A173" s="16">
        <f>IFERROR(VLOOKUP(G:G,笔记匹配!A:Q,3,FALSE),0)</f>
        <v>0</v>
      </c>
      <c r="B173" s="18" t="s">
        <v>24</v>
      </c>
      <c r="C173" s="18" t="s">
        <v>139</v>
      </c>
      <c r="D173" s="19">
        <v>21546085</v>
      </c>
      <c r="E173" s="18" t="s">
        <v>116</v>
      </c>
      <c r="F173" s="18" t="s">
        <v>1</v>
      </c>
      <c r="G173" s="18" t="s">
        <v>117</v>
      </c>
      <c r="H173" s="18" t="s">
        <v>123</v>
      </c>
      <c r="I173" s="19">
        <v>5276684</v>
      </c>
      <c r="J173" s="18" t="s">
        <v>54</v>
      </c>
      <c r="K173" s="19">
        <v>4444202</v>
      </c>
      <c r="L173" s="18" t="s">
        <v>119</v>
      </c>
      <c r="M173" s="19">
        <v>0</v>
      </c>
      <c r="N173" s="19">
        <v>1</v>
      </c>
      <c r="O173" s="19">
        <v>0</v>
      </c>
      <c r="P173" s="21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21">
        <v>0</v>
      </c>
      <c r="AB173" s="19">
        <v>0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0</v>
      </c>
      <c r="AJ173" s="21">
        <v>0</v>
      </c>
      <c r="AK173" s="19">
        <v>0</v>
      </c>
      <c r="AL173" s="19">
        <v>0</v>
      </c>
      <c r="AM173" s="19">
        <v>0</v>
      </c>
      <c r="AN173" s="19">
        <v>0</v>
      </c>
      <c r="AO173" s="19">
        <v>0</v>
      </c>
      <c r="AP173" s="19">
        <v>0</v>
      </c>
    </row>
    <row r="174" spans="1:42">
      <c r="A174" s="16">
        <f>IFERROR(VLOOKUP(G:G,笔记匹配!A:Q,3,FALSE),0)</f>
        <v>0</v>
      </c>
      <c r="B174" s="18" t="s">
        <v>24</v>
      </c>
      <c r="C174" s="18" t="s">
        <v>129</v>
      </c>
      <c r="D174" s="19">
        <v>21546086</v>
      </c>
      <c r="E174" s="18" t="s">
        <v>116</v>
      </c>
      <c r="F174" s="18" t="s">
        <v>1</v>
      </c>
      <c r="G174" s="18" t="s">
        <v>117</v>
      </c>
      <c r="H174" s="18" t="s">
        <v>123</v>
      </c>
      <c r="I174" s="19">
        <v>5276684</v>
      </c>
      <c r="J174" s="18" t="s">
        <v>54</v>
      </c>
      <c r="K174" s="19">
        <v>4444202</v>
      </c>
      <c r="L174" s="18" t="s">
        <v>119</v>
      </c>
      <c r="M174" s="19">
        <v>0</v>
      </c>
      <c r="N174" s="19">
        <v>22</v>
      </c>
      <c r="O174" s="19">
        <v>0</v>
      </c>
      <c r="P174" s="21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21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21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</row>
    <row r="175" spans="1:42">
      <c r="A175" s="16">
        <f>IFERROR(VLOOKUP(G:G,笔记匹配!A:Q,3,FALSE),0)</f>
        <v>0</v>
      </c>
      <c r="B175" s="18" t="s">
        <v>24</v>
      </c>
      <c r="C175" s="18" t="s">
        <v>133</v>
      </c>
      <c r="D175" s="19">
        <v>21546087</v>
      </c>
      <c r="E175" s="18" t="s">
        <v>116</v>
      </c>
      <c r="F175" s="18" t="s">
        <v>1</v>
      </c>
      <c r="G175" s="18" t="s">
        <v>117</v>
      </c>
      <c r="H175" s="18" t="s">
        <v>123</v>
      </c>
      <c r="I175" s="19">
        <v>5276684</v>
      </c>
      <c r="J175" s="18" t="s">
        <v>54</v>
      </c>
      <c r="K175" s="19">
        <v>4444202</v>
      </c>
      <c r="L175" s="18" t="s">
        <v>119</v>
      </c>
      <c r="M175" s="19">
        <v>0</v>
      </c>
      <c r="N175" s="19">
        <v>2</v>
      </c>
      <c r="O175" s="19">
        <v>0</v>
      </c>
      <c r="P175" s="21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21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21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</row>
    <row r="176" spans="1:42">
      <c r="A176" s="16" t="str">
        <f>IFERROR(VLOOKUP(G:G,笔记匹配!A:Q,3,FALSE),0)</f>
        <v>坐标杭州，13800请的月嫂到底怎么样?</v>
      </c>
      <c r="B176" s="18" t="s">
        <v>24</v>
      </c>
      <c r="C176" s="18" t="s">
        <v>135</v>
      </c>
      <c r="D176" s="19">
        <v>24753903</v>
      </c>
      <c r="E176" s="18" t="s">
        <v>125</v>
      </c>
      <c r="F176" s="18" t="s">
        <v>34</v>
      </c>
      <c r="G176" s="18" t="s">
        <v>135</v>
      </c>
      <c r="H176" s="18" t="s">
        <v>136</v>
      </c>
      <c r="I176" s="19">
        <v>6636287</v>
      </c>
      <c r="J176" s="18" t="s">
        <v>136</v>
      </c>
      <c r="K176" s="19">
        <v>5491902</v>
      </c>
      <c r="L176" s="18" t="s">
        <v>119</v>
      </c>
      <c r="M176" s="19">
        <v>777.54</v>
      </c>
      <c r="N176" s="19">
        <v>28704</v>
      </c>
      <c r="O176" s="19">
        <v>2170</v>
      </c>
      <c r="P176" s="21">
        <v>0.0756</v>
      </c>
      <c r="Q176" s="19">
        <v>0.36</v>
      </c>
      <c r="R176" s="19">
        <v>27.09</v>
      </c>
      <c r="S176" s="19">
        <v>12</v>
      </c>
      <c r="T176" s="19">
        <v>4</v>
      </c>
      <c r="U176" s="19">
        <v>1</v>
      </c>
      <c r="V176" s="19">
        <v>2</v>
      </c>
      <c r="W176" s="19">
        <v>3</v>
      </c>
      <c r="X176" s="19">
        <v>22</v>
      </c>
      <c r="Y176" s="19">
        <v>35.34</v>
      </c>
      <c r="Z176" s="19">
        <v>10</v>
      </c>
      <c r="AA176" s="21">
        <v>0.0046</v>
      </c>
      <c r="AB176" s="19">
        <v>4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21">
        <v>0</v>
      </c>
      <c r="AK176" s="19">
        <v>10</v>
      </c>
      <c r="AL176" s="19">
        <v>10</v>
      </c>
      <c r="AM176" s="19">
        <v>10</v>
      </c>
      <c r="AN176" s="19">
        <v>0</v>
      </c>
      <c r="AO176" s="19">
        <v>77.75</v>
      </c>
      <c r="AP176" s="19">
        <v>0</v>
      </c>
    </row>
    <row r="177" spans="1:42">
      <c r="A177" s="16" t="str">
        <f>IFERROR(VLOOKUP(G:G,笔记匹配!A:Q,3,FALSE),0)</f>
        <v>强烈推荐我家月嫂！坐标杭州江浙沪可接</v>
      </c>
      <c r="B177" s="18" t="s">
        <v>24</v>
      </c>
      <c r="C177" s="18" t="s">
        <v>124</v>
      </c>
      <c r="D177" s="19">
        <v>24754011</v>
      </c>
      <c r="E177" s="18" t="s">
        <v>125</v>
      </c>
      <c r="F177" s="18" t="s">
        <v>34</v>
      </c>
      <c r="G177" s="18" t="s">
        <v>124</v>
      </c>
      <c r="H177" s="18" t="s">
        <v>126</v>
      </c>
      <c r="I177" s="19">
        <v>6636343</v>
      </c>
      <c r="J177" s="18" t="s">
        <v>126</v>
      </c>
      <c r="K177" s="19">
        <v>5492254</v>
      </c>
      <c r="L177" s="18" t="s">
        <v>119</v>
      </c>
      <c r="M177" s="19">
        <v>816.47</v>
      </c>
      <c r="N177" s="19">
        <v>31920</v>
      </c>
      <c r="O177" s="19">
        <v>1915</v>
      </c>
      <c r="P177" s="21">
        <v>0.06</v>
      </c>
      <c r="Q177" s="19">
        <v>0.43</v>
      </c>
      <c r="R177" s="19">
        <v>25.58</v>
      </c>
      <c r="S177" s="19">
        <v>10</v>
      </c>
      <c r="T177" s="19">
        <v>1</v>
      </c>
      <c r="U177" s="19">
        <v>1</v>
      </c>
      <c r="V177" s="19">
        <v>1</v>
      </c>
      <c r="W177" s="19">
        <v>0</v>
      </c>
      <c r="X177" s="19">
        <v>13</v>
      </c>
      <c r="Y177" s="19">
        <v>62.81</v>
      </c>
      <c r="Z177" s="19">
        <v>15</v>
      </c>
      <c r="AA177" s="21">
        <v>0.0078</v>
      </c>
      <c r="AB177" s="19">
        <v>1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21">
        <v>0</v>
      </c>
      <c r="AK177" s="19">
        <v>14</v>
      </c>
      <c r="AL177" s="19">
        <v>20</v>
      </c>
      <c r="AM177" s="19">
        <v>14</v>
      </c>
      <c r="AN177" s="19">
        <v>3</v>
      </c>
      <c r="AO177" s="19">
        <v>58.32</v>
      </c>
      <c r="AP177" s="19">
        <v>272.16</v>
      </c>
    </row>
    <row r="178" spans="1:42">
      <c r="A178" s="16" t="str">
        <f>IFERROR(VLOOKUP(G:G,笔记匹配!A:Q,3,FALSE),0)</f>
        <v>坐标杭州，13800请的月嫂到底怎么样?</v>
      </c>
      <c r="B178" s="18" t="s">
        <v>24</v>
      </c>
      <c r="C178" s="18" t="s">
        <v>135</v>
      </c>
      <c r="D178" s="19">
        <v>25486874</v>
      </c>
      <c r="E178" s="18" t="s">
        <v>140</v>
      </c>
      <c r="F178" s="18" t="s">
        <v>34</v>
      </c>
      <c r="G178" s="18" t="s">
        <v>135</v>
      </c>
      <c r="H178" s="18" t="s">
        <v>141</v>
      </c>
      <c r="I178" s="19">
        <v>6952421</v>
      </c>
      <c r="J178" s="18" t="s">
        <v>141</v>
      </c>
      <c r="K178" s="19">
        <v>5740405</v>
      </c>
      <c r="L178" s="18" t="s">
        <v>119</v>
      </c>
      <c r="M178" s="19">
        <v>310.31</v>
      </c>
      <c r="N178" s="19">
        <v>10261</v>
      </c>
      <c r="O178" s="19">
        <v>632</v>
      </c>
      <c r="P178" s="21">
        <v>0.0616</v>
      </c>
      <c r="Q178" s="19">
        <v>0.49</v>
      </c>
      <c r="R178" s="19">
        <v>30.24</v>
      </c>
      <c r="S178" s="19">
        <v>4</v>
      </c>
      <c r="T178" s="19">
        <v>0</v>
      </c>
      <c r="U178" s="19">
        <v>3</v>
      </c>
      <c r="V178" s="19">
        <v>0</v>
      </c>
      <c r="W178" s="19">
        <v>0</v>
      </c>
      <c r="X178" s="19">
        <v>7</v>
      </c>
      <c r="Y178" s="19">
        <v>44.33</v>
      </c>
      <c r="Z178" s="19">
        <v>6</v>
      </c>
      <c r="AA178" s="21">
        <v>0.0095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21">
        <v>0</v>
      </c>
      <c r="AK178" s="19">
        <v>7</v>
      </c>
      <c r="AL178" s="19">
        <v>9</v>
      </c>
      <c r="AM178" s="19">
        <v>7</v>
      </c>
      <c r="AN178" s="19">
        <v>1</v>
      </c>
      <c r="AO178" s="19">
        <v>44.33</v>
      </c>
      <c r="AP178" s="19">
        <v>310.31</v>
      </c>
    </row>
    <row r="179" spans="1:42">
      <c r="A179" s="16">
        <f>IFERROR(VLOOKUP(G:G,笔记匹配!A:Q,3,FALSE),0)</f>
        <v>0</v>
      </c>
      <c r="B179" s="18" t="s">
        <v>25</v>
      </c>
      <c r="C179" s="18" t="s">
        <v>130</v>
      </c>
      <c r="D179" s="19">
        <v>14878638</v>
      </c>
      <c r="E179" s="18" t="s">
        <v>116</v>
      </c>
      <c r="F179" s="18" t="s">
        <v>1</v>
      </c>
      <c r="G179" s="18" t="s">
        <v>117</v>
      </c>
      <c r="H179" s="18" t="s">
        <v>131</v>
      </c>
      <c r="I179" s="19">
        <v>2972644</v>
      </c>
      <c r="J179" s="18" t="s">
        <v>50</v>
      </c>
      <c r="K179" s="19">
        <v>2374854</v>
      </c>
      <c r="L179" s="18" t="s">
        <v>119</v>
      </c>
      <c r="M179" s="19">
        <v>0</v>
      </c>
      <c r="N179" s="19">
        <v>6</v>
      </c>
      <c r="O179" s="19">
        <v>0</v>
      </c>
      <c r="P179" s="21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21">
        <v>0</v>
      </c>
      <c r="AB179" s="19">
        <v>0</v>
      </c>
      <c r="AC179" s="19">
        <v>0</v>
      </c>
      <c r="AD179" s="19">
        <v>0</v>
      </c>
      <c r="AE179" s="19">
        <v>0</v>
      </c>
      <c r="AF179" s="19">
        <v>0</v>
      </c>
      <c r="AG179" s="19">
        <v>0</v>
      </c>
      <c r="AH179" s="19">
        <v>0</v>
      </c>
      <c r="AI179" s="19">
        <v>0</v>
      </c>
      <c r="AJ179" s="21">
        <v>0</v>
      </c>
      <c r="AK179" s="19">
        <v>0</v>
      </c>
      <c r="AL179" s="19">
        <v>0</v>
      </c>
      <c r="AM179" s="19">
        <v>0</v>
      </c>
      <c r="AN179" s="19">
        <v>0</v>
      </c>
      <c r="AO179" s="19">
        <v>0</v>
      </c>
      <c r="AP179" s="19">
        <v>0</v>
      </c>
    </row>
    <row r="180" spans="1:42">
      <c r="A180" s="16">
        <f>IFERROR(VLOOKUP(G:G,笔记匹配!A:Q,3,FALSE),0)</f>
        <v>0</v>
      </c>
      <c r="B180" s="18" t="s">
        <v>25</v>
      </c>
      <c r="C180" s="18" t="s">
        <v>137</v>
      </c>
      <c r="D180" s="19">
        <v>14878639</v>
      </c>
      <c r="E180" s="18" t="s">
        <v>116</v>
      </c>
      <c r="F180" s="18" t="s">
        <v>1</v>
      </c>
      <c r="G180" s="18" t="s">
        <v>117</v>
      </c>
      <c r="H180" s="18" t="s">
        <v>131</v>
      </c>
      <c r="I180" s="19">
        <v>2972644</v>
      </c>
      <c r="J180" s="18" t="s">
        <v>50</v>
      </c>
      <c r="K180" s="19">
        <v>2374854</v>
      </c>
      <c r="L180" s="18" t="s">
        <v>119</v>
      </c>
      <c r="M180" s="19">
        <v>0.98</v>
      </c>
      <c r="N180" s="19">
        <v>22</v>
      </c>
      <c r="O180" s="19">
        <v>1</v>
      </c>
      <c r="P180" s="21">
        <v>0.0455</v>
      </c>
      <c r="Q180" s="19">
        <v>0.98</v>
      </c>
      <c r="R180" s="19">
        <v>44.55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21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1</v>
      </c>
      <c r="AG180" s="19">
        <v>0</v>
      </c>
      <c r="AH180" s="19">
        <v>0</v>
      </c>
      <c r="AI180" s="19">
        <v>0</v>
      </c>
      <c r="AJ180" s="21">
        <v>0</v>
      </c>
      <c r="AK180" s="19">
        <v>0</v>
      </c>
      <c r="AL180" s="19">
        <v>0</v>
      </c>
      <c r="AM180" s="19">
        <v>0</v>
      </c>
      <c r="AN180" s="19">
        <v>0</v>
      </c>
      <c r="AO180" s="19">
        <v>0</v>
      </c>
      <c r="AP180" s="19">
        <v>0</v>
      </c>
    </row>
    <row r="181" spans="1:42">
      <c r="A181" s="16">
        <f>IFERROR(VLOOKUP(G:G,笔记匹配!A:Q,3,FALSE),0)</f>
        <v>0</v>
      </c>
      <c r="B181" s="18" t="s">
        <v>25</v>
      </c>
      <c r="C181" s="18" t="s">
        <v>132</v>
      </c>
      <c r="D181" s="19">
        <v>14878640</v>
      </c>
      <c r="E181" s="18" t="s">
        <v>116</v>
      </c>
      <c r="F181" s="18" t="s">
        <v>1</v>
      </c>
      <c r="G181" s="18" t="s">
        <v>117</v>
      </c>
      <c r="H181" s="18" t="s">
        <v>131</v>
      </c>
      <c r="I181" s="19">
        <v>2972644</v>
      </c>
      <c r="J181" s="18" t="s">
        <v>50</v>
      </c>
      <c r="K181" s="19">
        <v>2374854</v>
      </c>
      <c r="L181" s="18" t="s">
        <v>119</v>
      </c>
      <c r="M181" s="19">
        <v>0</v>
      </c>
      <c r="N181" s="19">
        <v>10</v>
      </c>
      <c r="O181" s="19">
        <v>0</v>
      </c>
      <c r="P181" s="21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21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21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0</v>
      </c>
      <c r="AP181" s="19">
        <v>0</v>
      </c>
    </row>
    <row r="182" spans="1:42">
      <c r="A182" s="16">
        <f>IFERROR(VLOOKUP(G:G,笔记匹配!A:Q,3,FALSE),0)</f>
        <v>0</v>
      </c>
      <c r="B182" s="18" t="s">
        <v>25</v>
      </c>
      <c r="C182" s="18" t="s">
        <v>115</v>
      </c>
      <c r="D182" s="19">
        <v>15354222</v>
      </c>
      <c r="E182" s="18" t="s">
        <v>116</v>
      </c>
      <c r="F182" s="18" t="s">
        <v>1</v>
      </c>
      <c r="G182" s="18" t="s">
        <v>117</v>
      </c>
      <c r="H182" s="18" t="s">
        <v>118</v>
      </c>
      <c r="I182" s="19">
        <v>3028478</v>
      </c>
      <c r="J182" s="18" t="s">
        <v>51</v>
      </c>
      <c r="K182" s="19">
        <v>2426255</v>
      </c>
      <c r="L182" s="18" t="s">
        <v>119</v>
      </c>
      <c r="M182" s="19">
        <v>7.87</v>
      </c>
      <c r="N182" s="19">
        <v>50</v>
      </c>
      <c r="O182" s="19">
        <v>1</v>
      </c>
      <c r="P182" s="21">
        <v>0.02</v>
      </c>
      <c r="Q182" s="19">
        <v>7.87</v>
      </c>
      <c r="R182" s="19">
        <v>157.4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21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1</v>
      </c>
      <c r="AG182" s="19">
        <v>0</v>
      </c>
      <c r="AH182" s="19">
        <v>0</v>
      </c>
      <c r="AI182" s="19">
        <v>0</v>
      </c>
      <c r="AJ182" s="21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</row>
    <row r="183" spans="1:42">
      <c r="A183" s="16">
        <f>IFERROR(VLOOKUP(G:G,笔记匹配!A:Q,3,FALSE),0)</f>
        <v>0</v>
      </c>
      <c r="B183" s="18" t="s">
        <v>25</v>
      </c>
      <c r="C183" s="18" t="s">
        <v>115</v>
      </c>
      <c r="D183" s="19">
        <v>15354223</v>
      </c>
      <c r="E183" s="18" t="s">
        <v>116</v>
      </c>
      <c r="F183" s="18" t="s">
        <v>1</v>
      </c>
      <c r="G183" s="18" t="s">
        <v>117</v>
      </c>
      <c r="H183" s="18" t="s">
        <v>118</v>
      </c>
      <c r="I183" s="19">
        <v>3028478</v>
      </c>
      <c r="J183" s="18" t="s">
        <v>51</v>
      </c>
      <c r="K183" s="19">
        <v>2426255</v>
      </c>
      <c r="L183" s="18" t="s">
        <v>119</v>
      </c>
      <c r="M183" s="19">
        <v>4.11</v>
      </c>
      <c r="N183" s="19">
        <v>99</v>
      </c>
      <c r="O183" s="19">
        <v>1</v>
      </c>
      <c r="P183" s="21">
        <v>0.0101</v>
      </c>
      <c r="Q183" s="19">
        <v>4.11</v>
      </c>
      <c r="R183" s="19">
        <v>41.52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21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21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0</v>
      </c>
      <c r="AP183" s="19">
        <v>0</v>
      </c>
    </row>
    <row r="184" spans="1:42">
      <c r="A184" s="16">
        <f>IFERROR(VLOOKUP(G:G,笔记匹配!A:Q,3,FALSE),0)</f>
        <v>0</v>
      </c>
      <c r="B184" s="18" t="s">
        <v>25</v>
      </c>
      <c r="C184" s="18" t="s">
        <v>115</v>
      </c>
      <c r="D184" s="19">
        <v>15354224</v>
      </c>
      <c r="E184" s="18" t="s">
        <v>116</v>
      </c>
      <c r="F184" s="18" t="s">
        <v>1</v>
      </c>
      <c r="G184" s="18" t="s">
        <v>117</v>
      </c>
      <c r="H184" s="18" t="s">
        <v>118</v>
      </c>
      <c r="I184" s="19">
        <v>3028478</v>
      </c>
      <c r="J184" s="18" t="s">
        <v>51</v>
      </c>
      <c r="K184" s="19">
        <v>2426255</v>
      </c>
      <c r="L184" s="18" t="s">
        <v>119</v>
      </c>
      <c r="M184" s="19">
        <v>0</v>
      </c>
      <c r="N184" s="19">
        <v>8</v>
      </c>
      <c r="O184" s="19">
        <v>0</v>
      </c>
      <c r="P184" s="21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21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21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</row>
    <row r="185" spans="1:42">
      <c r="A185" s="16">
        <f>IFERROR(VLOOKUP(G:G,笔记匹配!A:Q,3,FALSE),0)</f>
        <v>0</v>
      </c>
      <c r="B185" s="18" t="s">
        <v>25</v>
      </c>
      <c r="C185" s="18" t="s">
        <v>115</v>
      </c>
      <c r="D185" s="19">
        <v>15354234</v>
      </c>
      <c r="E185" s="18" t="s">
        <v>116</v>
      </c>
      <c r="F185" s="18" t="s">
        <v>1</v>
      </c>
      <c r="G185" s="18" t="s">
        <v>117</v>
      </c>
      <c r="H185" s="18" t="s">
        <v>118</v>
      </c>
      <c r="I185" s="19">
        <v>3028478</v>
      </c>
      <c r="J185" s="18" t="s">
        <v>51</v>
      </c>
      <c r="K185" s="19">
        <v>2426255</v>
      </c>
      <c r="L185" s="18" t="s">
        <v>119</v>
      </c>
      <c r="M185" s="19">
        <v>6.99</v>
      </c>
      <c r="N185" s="19">
        <v>272</v>
      </c>
      <c r="O185" s="19">
        <v>6</v>
      </c>
      <c r="P185" s="21">
        <v>0.0221</v>
      </c>
      <c r="Q185" s="19">
        <v>1.16</v>
      </c>
      <c r="R185" s="19">
        <v>25.7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21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6</v>
      </c>
      <c r="AG185" s="19">
        <v>0</v>
      </c>
      <c r="AH185" s="19">
        <v>0</v>
      </c>
      <c r="AI185" s="19">
        <v>0</v>
      </c>
      <c r="AJ185" s="21">
        <v>0</v>
      </c>
      <c r="AK185" s="19">
        <v>0</v>
      </c>
      <c r="AL185" s="19">
        <v>0</v>
      </c>
      <c r="AM185" s="19">
        <v>0</v>
      </c>
      <c r="AN185" s="19">
        <v>0</v>
      </c>
      <c r="AO185" s="19">
        <v>0</v>
      </c>
      <c r="AP185" s="19">
        <v>0</v>
      </c>
    </row>
    <row r="186" spans="1:42">
      <c r="A186" s="16">
        <f>IFERROR(VLOOKUP(G:G,笔记匹配!A:Q,3,FALSE),0)</f>
        <v>0</v>
      </c>
      <c r="B186" s="18" t="s">
        <v>25</v>
      </c>
      <c r="C186" s="18" t="s">
        <v>138</v>
      </c>
      <c r="D186" s="19">
        <v>15626736</v>
      </c>
      <c r="E186" s="18" t="s">
        <v>116</v>
      </c>
      <c r="F186" s="18" t="s">
        <v>1</v>
      </c>
      <c r="G186" s="18" t="s">
        <v>117</v>
      </c>
      <c r="H186" s="18" t="s">
        <v>118</v>
      </c>
      <c r="I186" s="19">
        <v>3028478</v>
      </c>
      <c r="J186" s="18" t="s">
        <v>51</v>
      </c>
      <c r="K186" s="19">
        <v>2426255</v>
      </c>
      <c r="L186" s="18" t="s">
        <v>119</v>
      </c>
      <c r="M186" s="19">
        <v>9.17</v>
      </c>
      <c r="N186" s="19">
        <v>21</v>
      </c>
      <c r="O186" s="19">
        <v>1</v>
      </c>
      <c r="P186" s="21">
        <v>0.0476</v>
      </c>
      <c r="Q186" s="19">
        <v>9.17</v>
      </c>
      <c r="R186" s="19">
        <v>436.67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21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1</v>
      </c>
      <c r="AG186" s="19">
        <v>0</v>
      </c>
      <c r="AH186" s="19">
        <v>0</v>
      </c>
      <c r="AI186" s="19">
        <v>0</v>
      </c>
      <c r="AJ186" s="21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</row>
    <row r="187" spans="1:42">
      <c r="A187" s="16">
        <f>IFERROR(VLOOKUP(G:G,笔记匹配!A:Q,3,FALSE),0)</f>
        <v>0</v>
      </c>
      <c r="B187" s="18" t="s">
        <v>25</v>
      </c>
      <c r="C187" s="18" t="s">
        <v>120</v>
      </c>
      <c r="D187" s="19">
        <v>15626737</v>
      </c>
      <c r="E187" s="18" t="s">
        <v>116</v>
      </c>
      <c r="F187" s="18" t="s">
        <v>1</v>
      </c>
      <c r="G187" s="18" t="s">
        <v>117</v>
      </c>
      <c r="H187" s="18" t="s">
        <v>118</v>
      </c>
      <c r="I187" s="19">
        <v>3028478</v>
      </c>
      <c r="J187" s="18" t="s">
        <v>51</v>
      </c>
      <c r="K187" s="19">
        <v>2426255</v>
      </c>
      <c r="L187" s="18" t="s">
        <v>119</v>
      </c>
      <c r="M187" s="19">
        <v>8.91</v>
      </c>
      <c r="N187" s="19">
        <v>136</v>
      </c>
      <c r="O187" s="19">
        <v>3</v>
      </c>
      <c r="P187" s="21">
        <v>0.0221</v>
      </c>
      <c r="Q187" s="19">
        <v>2.97</v>
      </c>
      <c r="R187" s="19">
        <v>65.51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21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2</v>
      </c>
      <c r="AG187" s="19">
        <v>0</v>
      </c>
      <c r="AH187" s="19">
        <v>0</v>
      </c>
      <c r="AI187" s="19">
        <v>0</v>
      </c>
      <c r="AJ187" s="21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</row>
    <row r="188" spans="1:42">
      <c r="A188" s="16">
        <f>IFERROR(VLOOKUP(G:G,笔记匹配!A:Q,3,FALSE),0)</f>
        <v>0</v>
      </c>
      <c r="B188" s="18" t="s">
        <v>25</v>
      </c>
      <c r="C188" s="18" t="s">
        <v>134</v>
      </c>
      <c r="D188" s="19">
        <v>15626738</v>
      </c>
      <c r="E188" s="18" t="s">
        <v>116</v>
      </c>
      <c r="F188" s="18" t="s">
        <v>1</v>
      </c>
      <c r="G188" s="18" t="s">
        <v>117</v>
      </c>
      <c r="H188" s="18" t="s">
        <v>118</v>
      </c>
      <c r="I188" s="19">
        <v>3028478</v>
      </c>
      <c r="J188" s="18" t="s">
        <v>51</v>
      </c>
      <c r="K188" s="19">
        <v>2426255</v>
      </c>
      <c r="L188" s="18" t="s">
        <v>119</v>
      </c>
      <c r="M188" s="19">
        <v>0</v>
      </c>
      <c r="N188" s="19">
        <v>7</v>
      </c>
      <c r="O188" s="19">
        <v>0</v>
      </c>
      <c r="P188" s="21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21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21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</row>
    <row r="189" spans="1:42">
      <c r="A189" s="16">
        <f>IFERROR(VLOOKUP(G:G,笔记匹配!A:Q,3,FALSE),0)</f>
        <v>0</v>
      </c>
      <c r="B189" s="18" t="s">
        <v>25</v>
      </c>
      <c r="C189" s="18" t="s">
        <v>127</v>
      </c>
      <c r="D189" s="19">
        <v>16144839</v>
      </c>
      <c r="E189" s="18" t="s">
        <v>116</v>
      </c>
      <c r="F189" s="18" t="s">
        <v>1</v>
      </c>
      <c r="G189" s="18" t="s">
        <v>117</v>
      </c>
      <c r="H189" s="18" t="s">
        <v>127</v>
      </c>
      <c r="I189" s="19">
        <v>3144713</v>
      </c>
      <c r="J189" s="18" t="s">
        <v>52</v>
      </c>
      <c r="K189" s="19">
        <v>2539194</v>
      </c>
      <c r="L189" s="18" t="s">
        <v>119</v>
      </c>
      <c r="M189" s="19">
        <v>0</v>
      </c>
      <c r="N189" s="19">
        <v>2</v>
      </c>
      <c r="O189" s="19">
        <v>0</v>
      </c>
      <c r="P189" s="21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21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21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</row>
    <row r="190" spans="1:42">
      <c r="A190" s="16">
        <f>IFERROR(VLOOKUP(G:G,笔记匹配!A:Q,3,FALSE),0)</f>
        <v>0</v>
      </c>
      <c r="B190" s="18" t="s">
        <v>25</v>
      </c>
      <c r="C190" s="18" t="s">
        <v>127</v>
      </c>
      <c r="D190" s="19">
        <v>16144841</v>
      </c>
      <c r="E190" s="18" t="s">
        <v>116</v>
      </c>
      <c r="F190" s="18" t="s">
        <v>1</v>
      </c>
      <c r="G190" s="18" t="s">
        <v>117</v>
      </c>
      <c r="H190" s="18" t="s">
        <v>127</v>
      </c>
      <c r="I190" s="19">
        <v>3144713</v>
      </c>
      <c r="J190" s="18" t="s">
        <v>52</v>
      </c>
      <c r="K190" s="19">
        <v>2539194</v>
      </c>
      <c r="L190" s="18" t="s">
        <v>119</v>
      </c>
      <c r="M190" s="19">
        <v>0</v>
      </c>
      <c r="N190" s="19">
        <v>52</v>
      </c>
      <c r="O190" s="19">
        <v>0</v>
      </c>
      <c r="P190" s="21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21">
        <v>0</v>
      </c>
      <c r="AB190" s="19">
        <v>0</v>
      </c>
      <c r="AC190" s="19">
        <v>0</v>
      </c>
      <c r="AD190" s="19">
        <v>0</v>
      </c>
      <c r="AE190" s="19">
        <v>0</v>
      </c>
      <c r="AF190" s="19">
        <v>0</v>
      </c>
      <c r="AG190" s="19">
        <v>0</v>
      </c>
      <c r="AH190" s="19">
        <v>0</v>
      </c>
      <c r="AI190" s="19">
        <v>0</v>
      </c>
      <c r="AJ190" s="21">
        <v>0</v>
      </c>
      <c r="AK190" s="19">
        <v>0</v>
      </c>
      <c r="AL190" s="19">
        <v>0</v>
      </c>
      <c r="AM190" s="19">
        <v>0</v>
      </c>
      <c r="AN190" s="19">
        <v>0</v>
      </c>
      <c r="AO190" s="19">
        <v>0</v>
      </c>
      <c r="AP190" s="19">
        <v>0</v>
      </c>
    </row>
    <row r="191" spans="1:42">
      <c r="A191" s="16">
        <f>IFERROR(VLOOKUP(G:G,笔记匹配!A:Q,3,FALSE),0)</f>
        <v>0</v>
      </c>
      <c r="B191" s="18" t="s">
        <v>25</v>
      </c>
      <c r="C191" s="18" t="s">
        <v>127</v>
      </c>
      <c r="D191" s="19">
        <v>16144842</v>
      </c>
      <c r="E191" s="18" t="s">
        <v>116</v>
      </c>
      <c r="F191" s="18" t="s">
        <v>1</v>
      </c>
      <c r="G191" s="18" t="s">
        <v>117</v>
      </c>
      <c r="H191" s="18" t="s">
        <v>127</v>
      </c>
      <c r="I191" s="19">
        <v>3144713</v>
      </c>
      <c r="J191" s="18" t="s">
        <v>52</v>
      </c>
      <c r="K191" s="19">
        <v>2539194</v>
      </c>
      <c r="L191" s="18" t="s">
        <v>119</v>
      </c>
      <c r="M191" s="19">
        <v>0</v>
      </c>
      <c r="N191" s="19">
        <v>88</v>
      </c>
      <c r="O191" s="19">
        <v>0</v>
      </c>
      <c r="P191" s="21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21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21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</row>
    <row r="192" spans="1:42">
      <c r="A192" s="16">
        <f>IFERROR(VLOOKUP(G:G,笔记匹配!A:Q,3,FALSE),0)</f>
        <v>0</v>
      </c>
      <c r="B192" s="18" t="s">
        <v>25</v>
      </c>
      <c r="C192" s="18" t="s">
        <v>127</v>
      </c>
      <c r="D192" s="19">
        <v>16144845</v>
      </c>
      <c r="E192" s="18" t="s">
        <v>116</v>
      </c>
      <c r="F192" s="18" t="s">
        <v>1</v>
      </c>
      <c r="G192" s="18" t="s">
        <v>117</v>
      </c>
      <c r="H192" s="18" t="s">
        <v>127</v>
      </c>
      <c r="I192" s="19">
        <v>3144713</v>
      </c>
      <c r="J192" s="18" t="s">
        <v>52</v>
      </c>
      <c r="K192" s="19">
        <v>2539194</v>
      </c>
      <c r="L192" s="18" t="s">
        <v>119</v>
      </c>
      <c r="M192" s="19">
        <v>0</v>
      </c>
      <c r="N192" s="19">
        <v>9</v>
      </c>
      <c r="O192" s="19">
        <v>0</v>
      </c>
      <c r="P192" s="21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21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21">
        <v>0</v>
      </c>
      <c r="AK192" s="19">
        <v>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</row>
    <row r="193" spans="1:42">
      <c r="A193" s="16">
        <f>IFERROR(VLOOKUP(G:G,笔记匹配!A:Q,3,FALSE),0)</f>
        <v>0</v>
      </c>
      <c r="B193" s="18" t="s">
        <v>25</v>
      </c>
      <c r="C193" s="18" t="s">
        <v>127</v>
      </c>
      <c r="D193" s="19">
        <v>16144846</v>
      </c>
      <c r="E193" s="18" t="s">
        <v>116</v>
      </c>
      <c r="F193" s="18" t="s">
        <v>1</v>
      </c>
      <c r="G193" s="18" t="s">
        <v>117</v>
      </c>
      <c r="H193" s="18" t="s">
        <v>127</v>
      </c>
      <c r="I193" s="19">
        <v>3144713</v>
      </c>
      <c r="J193" s="18" t="s">
        <v>52</v>
      </c>
      <c r="K193" s="19">
        <v>2539194</v>
      </c>
      <c r="L193" s="18" t="s">
        <v>119</v>
      </c>
      <c r="M193" s="19">
        <v>0</v>
      </c>
      <c r="N193" s="19">
        <v>4</v>
      </c>
      <c r="O193" s="19">
        <v>0</v>
      </c>
      <c r="P193" s="21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21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21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</row>
    <row r="194" spans="1:42">
      <c r="A194" s="16">
        <f>IFERROR(VLOOKUP(G:G,笔记匹配!A:Q,3,FALSE),0)</f>
        <v>0</v>
      </c>
      <c r="B194" s="18" t="s">
        <v>25</v>
      </c>
      <c r="C194" s="18" t="s">
        <v>127</v>
      </c>
      <c r="D194" s="19">
        <v>16144847</v>
      </c>
      <c r="E194" s="18" t="s">
        <v>116</v>
      </c>
      <c r="F194" s="18" t="s">
        <v>1</v>
      </c>
      <c r="G194" s="18" t="s">
        <v>117</v>
      </c>
      <c r="H194" s="18" t="s">
        <v>127</v>
      </c>
      <c r="I194" s="19">
        <v>3144713</v>
      </c>
      <c r="J194" s="18" t="s">
        <v>52</v>
      </c>
      <c r="K194" s="19">
        <v>2539194</v>
      </c>
      <c r="L194" s="18" t="s">
        <v>119</v>
      </c>
      <c r="M194" s="19">
        <v>0</v>
      </c>
      <c r="N194" s="19">
        <v>4</v>
      </c>
      <c r="O194" s="19">
        <v>0</v>
      </c>
      <c r="P194" s="21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21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21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</row>
    <row r="195" spans="1:42">
      <c r="A195" s="16">
        <f>IFERROR(VLOOKUP(G:G,笔记匹配!A:Q,3,FALSE),0)</f>
        <v>0</v>
      </c>
      <c r="B195" s="18" t="s">
        <v>25</v>
      </c>
      <c r="C195" s="18" t="s">
        <v>127</v>
      </c>
      <c r="D195" s="19">
        <v>16144851</v>
      </c>
      <c r="E195" s="18" t="s">
        <v>116</v>
      </c>
      <c r="F195" s="18" t="s">
        <v>1</v>
      </c>
      <c r="G195" s="18" t="s">
        <v>117</v>
      </c>
      <c r="H195" s="18" t="s">
        <v>127</v>
      </c>
      <c r="I195" s="19">
        <v>3144713</v>
      </c>
      <c r="J195" s="18" t="s">
        <v>52</v>
      </c>
      <c r="K195" s="19">
        <v>2539194</v>
      </c>
      <c r="L195" s="18" t="s">
        <v>119</v>
      </c>
      <c r="M195" s="19">
        <v>6.71</v>
      </c>
      <c r="N195" s="19">
        <v>16</v>
      </c>
      <c r="O195" s="19">
        <v>2</v>
      </c>
      <c r="P195" s="21">
        <v>0.125</v>
      </c>
      <c r="Q195" s="19">
        <v>3.36</v>
      </c>
      <c r="R195" s="19">
        <v>419.38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21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1</v>
      </c>
      <c r="AG195" s="19">
        <v>0</v>
      </c>
      <c r="AH195" s="19">
        <v>0</v>
      </c>
      <c r="AI195" s="19">
        <v>0</v>
      </c>
      <c r="AJ195" s="21">
        <v>0</v>
      </c>
      <c r="AK195" s="19">
        <v>0</v>
      </c>
      <c r="AL195" s="19">
        <v>0</v>
      </c>
      <c r="AM195" s="19">
        <v>0</v>
      </c>
      <c r="AN195" s="19">
        <v>0</v>
      </c>
      <c r="AO195" s="19">
        <v>0</v>
      </c>
      <c r="AP195" s="19">
        <v>0</v>
      </c>
    </row>
    <row r="196" spans="1:42">
      <c r="A196" s="16">
        <f>IFERROR(VLOOKUP(G:G,笔记匹配!A:Q,3,FALSE),0)</f>
        <v>0</v>
      </c>
      <c r="B196" s="18" t="s">
        <v>25</v>
      </c>
      <c r="C196" s="18" t="s">
        <v>121</v>
      </c>
      <c r="D196" s="19">
        <v>19626055</v>
      </c>
      <c r="E196" s="18" t="s">
        <v>116</v>
      </c>
      <c r="F196" s="18" t="s">
        <v>1</v>
      </c>
      <c r="G196" s="18" t="s">
        <v>117</v>
      </c>
      <c r="H196" s="18" t="s">
        <v>53</v>
      </c>
      <c r="I196" s="19">
        <v>4323392</v>
      </c>
      <c r="J196" s="18" t="s">
        <v>53</v>
      </c>
      <c r="K196" s="19">
        <v>3700072</v>
      </c>
      <c r="L196" s="18" t="s">
        <v>119</v>
      </c>
      <c r="M196" s="19">
        <v>459.39</v>
      </c>
      <c r="N196" s="19">
        <v>1384</v>
      </c>
      <c r="O196" s="19">
        <v>91</v>
      </c>
      <c r="P196" s="21">
        <v>0.0658</v>
      </c>
      <c r="Q196" s="19">
        <v>5.05</v>
      </c>
      <c r="R196" s="19">
        <v>331.93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21">
        <v>0</v>
      </c>
      <c r="AB196" s="19">
        <v>0</v>
      </c>
      <c r="AC196" s="19">
        <v>0</v>
      </c>
      <c r="AD196" s="19">
        <v>4</v>
      </c>
      <c r="AE196" s="19">
        <v>114.85</v>
      </c>
      <c r="AF196" s="19">
        <v>91</v>
      </c>
      <c r="AG196" s="19">
        <v>7</v>
      </c>
      <c r="AH196" s="19">
        <v>0</v>
      </c>
      <c r="AI196" s="19">
        <v>0</v>
      </c>
      <c r="AJ196" s="21">
        <v>0.044</v>
      </c>
      <c r="AK196" s="19">
        <v>0</v>
      </c>
      <c r="AL196" s="19">
        <v>0</v>
      </c>
      <c r="AM196" s="19">
        <v>0</v>
      </c>
      <c r="AN196" s="19">
        <v>0</v>
      </c>
      <c r="AO196" s="19">
        <v>0</v>
      </c>
      <c r="AP196" s="19">
        <v>0</v>
      </c>
    </row>
    <row r="197" spans="1:42">
      <c r="A197" s="16">
        <f>IFERROR(VLOOKUP(G:G,笔记匹配!A:Q,3,FALSE),0)</f>
        <v>0</v>
      </c>
      <c r="B197" s="18" t="s">
        <v>25</v>
      </c>
      <c r="C197" s="18" t="s">
        <v>128</v>
      </c>
      <c r="D197" s="19">
        <v>19626056</v>
      </c>
      <c r="E197" s="18" t="s">
        <v>116</v>
      </c>
      <c r="F197" s="18" t="s">
        <v>1</v>
      </c>
      <c r="G197" s="18" t="s">
        <v>117</v>
      </c>
      <c r="H197" s="18" t="s">
        <v>53</v>
      </c>
      <c r="I197" s="19">
        <v>4323392</v>
      </c>
      <c r="J197" s="18" t="s">
        <v>53</v>
      </c>
      <c r="K197" s="19">
        <v>3700072</v>
      </c>
      <c r="L197" s="18" t="s">
        <v>119</v>
      </c>
      <c r="M197" s="19">
        <v>0</v>
      </c>
      <c r="N197" s="19">
        <v>16</v>
      </c>
      <c r="O197" s="19">
        <v>0</v>
      </c>
      <c r="P197" s="21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21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21">
        <v>0</v>
      </c>
      <c r="AK197" s="19">
        <v>0</v>
      </c>
      <c r="AL197" s="19">
        <v>0</v>
      </c>
      <c r="AM197" s="19">
        <v>0</v>
      </c>
      <c r="AN197" s="19">
        <v>0</v>
      </c>
      <c r="AO197" s="19">
        <v>0</v>
      </c>
      <c r="AP197" s="19">
        <v>0</v>
      </c>
    </row>
    <row r="198" spans="1:42">
      <c r="A198" s="16">
        <f>IFERROR(VLOOKUP(G:G,笔记匹配!A:Q,3,FALSE),0)</f>
        <v>0</v>
      </c>
      <c r="B198" s="18" t="s">
        <v>25</v>
      </c>
      <c r="C198" s="18" t="s">
        <v>122</v>
      </c>
      <c r="D198" s="19">
        <v>21546080</v>
      </c>
      <c r="E198" s="18" t="s">
        <v>116</v>
      </c>
      <c r="F198" s="18" t="s">
        <v>1</v>
      </c>
      <c r="G198" s="18" t="s">
        <v>117</v>
      </c>
      <c r="H198" s="18" t="s">
        <v>123</v>
      </c>
      <c r="I198" s="19">
        <v>5276684</v>
      </c>
      <c r="J198" s="18" t="s">
        <v>54</v>
      </c>
      <c r="K198" s="19">
        <v>4444202</v>
      </c>
      <c r="L198" s="18" t="s">
        <v>119</v>
      </c>
      <c r="M198" s="19">
        <v>0.3</v>
      </c>
      <c r="N198" s="19">
        <v>9</v>
      </c>
      <c r="O198" s="19">
        <v>1</v>
      </c>
      <c r="P198" s="21">
        <v>0.1111</v>
      </c>
      <c r="Q198" s="19">
        <v>0.3</v>
      </c>
      <c r="R198" s="19">
        <v>33.33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21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1</v>
      </c>
      <c r="AG198" s="19">
        <v>0</v>
      </c>
      <c r="AH198" s="19">
        <v>0</v>
      </c>
      <c r="AI198" s="19">
        <v>0</v>
      </c>
      <c r="AJ198" s="21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</row>
    <row r="199" spans="1:42">
      <c r="A199" s="16">
        <f>IFERROR(VLOOKUP(G:G,笔记匹配!A:Q,3,FALSE),0)</f>
        <v>0</v>
      </c>
      <c r="B199" s="18" t="s">
        <v>25</v>
      </c>
      <c r="C199" s="18" t="s">
        <v>122</v>
      </c>
      <c r="D199" s="19">
        <v>21546081</v>
      </c>
      <c r="E199" s="18" t="s">
        <v>116</v>
      </c>
      <c r="F199" s="18" t="s">
        <v>1</v>
      </c>
      <c r="G199" s="18" t="s">
        <v>117</v>
      </c>
      <c r="H199" s="18" t="s">
        <v>123</v>
      </c>
      <c r="I199" s="19">
        <v>5276684</v>
      </c>
      <c r="J199" s="18" t="s">
        <v>54</v>
      </c>
      <c r="K199" s="19">
        <v>4444202</v>
      </c>
      <c r="L199" s="18" t="s">
        <v>119</v>
      </c>
      <c r="M199" s="19">
        <v>0</v>
      </c>
      <c r="N199" s="19">
        <v>73</v>
      </c>
      <c r="O199" s="19">
        <v>0</v>
      </c>
      <c r="P199" s="21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21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21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</row>
    <row r="200" spans="1:42">
      <c r="A200" s="16">
        <f>IFERROR(VLOOKUP(G:G,笔记匹配!A:Q,3,FALSE),0)</f>
        <v>0</v>
      </c>
      <c r="B200" s="18" t="s">
        <v>25</v>
      </c>
      <c r="C200" s="18" t="s">
        <v>122</v>
      </c>
      <c r="D200" s="19">
        <v>21546082</v>
      </c>
      <c r="E200" s="18" t="s">
        <v>116</v>
      </c>
      <c r="F200" s="18" t="s">
        <v>1</v>
      </c>
      <c r="G200" s="18" t="s">
        <v>117</v>
      </c>
      <c r="H200" s="18" t="s">
        <v>123</v>
      </c>
      <c r="I200" s="19">
        <v>5276684</v>
      </c>
      <c r="J200" s="18" t="s">
        <v>54</v>
      </c>
      <c r="K200" s="19">
        <v>4444202</v>
      </c>
      <c r="L200" s="18" t="s">
        <v>119</v>
      </c>
      <c r="M200" s="19">
        <v>0</v>
      </c>
      <c r="N200" s="19">
        <v>5</v>
      </c>
      <c r="O200" s="19">
        <v>0</v>
      </c>
      <c r="P200" s="21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21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21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</row>
    <row r="201" spans="1:42">
      <c r="A201" s="16">
        <f>IFERROR(VLOOKUP(G:G,笔记匹配!A:Q,3,FALSE),0)</f>
        <v>0</v>
      </c>
      <c r="B201" s="18" t="s">
        <v>25</v>
      </c>
      <c r="C201" s="18" t="s">
        <v>122</v>
      </c>
      <c r="D201" s="19">
        <v>21546084</v>
      </c>
      <c r="E201" s="18" t="s">
        <v>116</v>
      </c>
      <c r="F201" s="18" t="s">
        <v>1</v>
      </c>
      <c r="G201" s="18" t="s">
        <v>117</v>
      </c>
      <c r="H201" s="18" t="s">
        <v>123</v>
      </c>
      <c r="I201" s="19">
        <v>5276684</v>
      </c>
      <c r="J201" s="18" t="s">
        <v>54</v>
      </c>
      <c r="K201" s="19">
        <v>4444202</v>
      </c>
      <c r="L201" s="18" t="s">
        <v>119</v>
      </c>
      <c r="M201" s="19">
        <v>4.73</v>
      </c>
      <c r="N201" s="19">
        <v>190</v>
      </c>
      <c r="O201" s="19">
        <v>3</v>
      </c>
      <c r="P201" s="21">
        <v>0.0158</v>
      </c>
      <c r="Q201" s="19">
        <v>1.58</v>
      </c>
      <c r="R201" s="19">
        <v>24.89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21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3</v>
      </c>
      <c r="AG201" s="19">
        <v>0</v>
      </c>
      <c r="AH201" s="19">
        <v>0</v>
      </c>
      <c r="AI201" s="19">
        <v>0</v>
      </c>
      <c r="AJ201" s="21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</row>
    <row r="202" spans="1:42">
      <c r="A202" s="16">
        <f>IFERROR(VLOOKUP(G:G,笔记匹配!A:Q,3,FALSE),0)</f>
        <v>0</v>
      </c>
      <c r="B202" s="18" t="s">
        <v>25</v>
      </c>
      <c r="C202" s="18" t="s">
        <v>139</v>
      </c>
      <c r="D202" s="19">
        <v>21546085</v>
      </c>
      <c r="E202" s="18" t="s">
        <v>116</v>
      </c>
      <c r="F202" s="18" t="s">
        <v>1</v>
      </c>
      <c r="G202" s="18" t="s">
        <v>117</v>
      </c>
      <c r="H202" s="18" t="s">
        <v>123</v>
      </c>
      <c r="I202" s="19">
        <v>5276684</v>
      </c>
      <c r="J202" s="18" t="s">
        <v>54</v>
      </c>
      <c r="K202" s="19">
        <v>4444202</v>
      </c>
      <c r="L202" s="18" t="s">
        <v>119</v>
      </c>
      <c r="M202" s="19">
        <v>0</v>
      </c>
      <c r="N202" s="19">
        <v>15</v>
      </c>
      <c r="O202" s="19">
        <v>0</v>
      </c>
      <c r="P202" s="21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21">
        <v>0</v>
      </c>
      <c r="AB202" s="19">
        <v>0</v>
      </c>
      <c r="AC202" s="19">
        <v>0</v>
      </c>
      <c r="AD202" s="19">
        <v>0</v>
      </c>
      <c r="AE202" s="19">
        <v>0</v>
      </c>
      <c r="AF202" s="19">
        <v>0</v>
      </c>
      <c r="AG202" s="19">
        <v>0</v>
      </c>
      <c r="AH202" s="19">
        <v>0</v>
      </c>
      <c r="AI202" s="19">
        <v>0</v>
      </c>
      <c r="AJ202" s="21">
        <v>0</v>
      </c>
      <c r="AK202" s="19">
        <v>0</v>
      </c>
      <c r="AL202" s="19">
        <v>0</v>
      </c>
      <c r="AM202" s="19">
        <v>0</v>
      </c>
      <c r="AN202" s="19">
        <v>0</v>
      </c>
      <c r="AO202" s="19">
        <v>0</v>
      </c>
      <c r="AP202" s="19">
        <v>0</v>
      </c>
    </row>
    <row r="203" spans="1:42">
      <c r="A203" s="16">
        <f>IFERROR(VLOOKUP(G:G,笔记匹配!A:Q,3,FALSE),0)</f>
        <v>0</v>
      </c>
      <c r="B203" s="18" t="s">
        <v>25</v>
      </c>
      <c r="C203" s="18" t="s">
        <v>129</v>
      </c>
      <c r="D203" s="19">
        <v>21546086</v>
      </c>
      <c r="E203" s="18" t="s">
        <v>116</v>
      </c>
      <c r="F203" s="18" t="s">
        <v>1</v>
      </c>
      <c r="G203" s="18" t="s">
        <v>117</v>
      </c>
      <c r="H203" s="18" t="s">
        <v>123</v>
      </c>
      <c r="I203" s="19">
        <v>5276684</v>
      </c>
      <c r="J203" s="18" t="s">
        <v>54</v>
      </c>
      <c r="K203" s="19">
        <v>4444202</v>
      </c>
      <c r="L203" s="18" t="s">
        <v>119</v>
      </c>
      <c r="M203" s="19">
        <v>0</v>
      </c>
      <c r="N203" s="19">
        <v>61</v>
      </c>
      <c r="O203" s="19">
        <v>0</v>
      </c>
      <c r="P203" s="21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21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21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</row>
    <row r="204" spans="1:42">
      <c r="A204" s="16">
        <f>IFERROR(VLOOKUP(G:G,笔记匹配!A:Q,3,FALSE),0)</f>
        <v>0</v>
      </c>
      <c r="B204" s="18" t="s">
        <v>25</v>
      </c>
      <c r="C204" s="18" t="s">
        <v>133</v>
      </c>
      <c r="D204" s="19">
        <v>21546087</v>
      </c>
      <c r="E204" s="18" t="s">
        <v>116</v>
      </c>
      <c r="F204" s="18" t="s">
        <v>1</v>
      </c>
      <c r="G204" s="18" t="s">
        <v>117</v>
      </c>
      <c r="H204" s="18" t="s">
        <v>123</v>
      </c>
      <c r="I204" s="19">
        <v>5276684</v>
      </c>
      <c r="J204" s="18" t="s">
        <v>54</v>
      </c>
      <c r="K204" s="19">
        <v>4444202</v>
      </c>
      <c r="L204" s="18" t="s">
        <v>119</v>
      </c>
      <c r="M204" s="19">
        <v>0</v>
      </c>
      <c r="N204" s="19">
        <v>3</v>
      </c>
      <c r="O204" s="19">
        <v>0</v>
      </c>
      <c r="P204" s="21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21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21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</row>
    <row r="205" spans="1:42">
      <c r="A205" s="16" t="str">
        <f>IFERROR(VLOOKUP(G:G,笔记匹配!A:Q,3,FALSE),0)</f>
        <v>强烈推荐我家月嫂！坐标杭州江浙沪可接</v>
      </c>
      <c r="B205" s="18" t="s">
        <v>25</v>
      </c>
      <c r="C205" s="18" t="s">
        <v>124</v>
      </c>
      <c r="D205" s="19">
        <v>24754011</v>
      </c>
      <c r="E205" s="18" t="s">
        <v>125</v>
      </c>
      <c r="F205" s="18" t="s">
        <v>34</v>
      </c>
      <c r="G205" s="18" t="s">
        <v>124</v>
      </c>
      <c r="H205" s="18" t="s">
        <v>126</v>
      </c>
      <c r="I205" s="19">
        <v>6636343</v>
      </c>
      <c r="J205" s="18" t="s">
        <v>126</v>
      </c>
      <c r="K205" s="19">
        <v>5492254</v>
      </c>
      <c r="L205" s="18" t="s">
        <v>119</v>
      </c>
      <c r="M205" s="19">
        <v>0</v>
      </c>
      <c r="N205" s="19">
        <v>0</v>
      </c>
      <c r="O205" s="19">
        <v>0</v>
      </c>
      <c r="P205" s="21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21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21">
        <v>0</v>
      </c>
      <c r="AK205" s="19">
        <v>1</v>
      </c>
      <c r="AL205" s="19">
        <v>1</v>
      </c>
      <c r="AM205" s="19">
        <v>1</v>
      </c>
      <c r="AN205" s="19">
        <v>0</v>
      </c>
      <c r="AO205" s="19">
        <v>0</v>
      </c>
      <c r="AP205" s="19">
        <v>0</v>
      </c>
    </row>
    <row r="206" spans="1:42">
      <c r="A206" s="16">
        <f>IFERROR(VLOOKUP(G:G,笔记匹配!A:Q,3,FALSE),0)</f>
        <v>0</v>
      </c>
      <c r="B206" s="18" t="s">
        <v>26</v>
      </c>
      <c r="C206" s="18" t="s">
        <v>130</v>
      </c>
      <c r="D206" s="19">
        <v>14878638</v>
      </c>
      <c r="E206" s="18" t="s">
        <v>116</v>
      </c>
      <c r="F206" s="18" t="s">
        <v>1</v>
      </c>
      <c r="G206" s="18" t="s">
        <v>117</v>
      </c>
      <c r="H206" s="18" t="s">
        <v>131</v>
      </c>
      <c r="I206" s="19">
        <v>2972644</v>
      </c>
      <c r="J206" s="18" t="s">
        <v>50</v>
      </c>
      <c r="K206" s="19">
        <v>2374854</v>
      </c>
      <c r="L206" s="18" t="s">
        <v>119</v>
      </c>
      <c r="M206" s="19">
        <v>0</v>
      </c>
      <c r="N206" s="19">
        <v>5</v>
      </c>
      <c r="O206" s="19">
        <v>0</v>
      </c>
      <c r="P206" s="21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21">
        <v>0</v>
      </c>
      <c r="AB206" s="19">
        <v>0</v>
      </c>
      <c r="AC206" s="19">
        <v>0</v>
      </c>
      <c r="AD206" s="19">
        <v>0</v>
      </c>
      <c r="AE206" s="19">
        <v>0</v>
      </c>
      <c r="AF206" s="19">
        <v>0</v>
      </c>
      <c r="AG206" s="19">
        <v>0</v>
      </c>
      <c r="AH206" s="19">
        <v>0</v>
      </c>
      <c r="AI206" s="19">
        <v>0</v>
      </c>
      <c r="AJ206" s="21">
        <v>0</v>
      </c>
      <c r="AK206" s="19">
        <v>0</v>
      </c>
      <c r="AL206" s="19">
        <v>0</v>
      </c>
      <c r="AM206" s="19">
        <v>0</v>
      </c>
      <c r="AN206" s="19">
        <v>0</v>
      </c>
      <c r="AO206" s="19">
        <v>0</v>
      </c>
      <c r="AP206" s="19">
        <v>0</v>
      </c>
    </row>
    <row r="207" spans="1:42">
      <c r="A207" s="16">
        <f>IFERROR(VLOOKUP(G:G,笔记匹配!A:Q,3,FALSE),0)</f>
        <v>0</v>
      </c>
      <c r="B207" s="18" t="s">
        <v>26</v>
      </c>
      <c r="C207" s="18" t="s">
        <v>137</v>
      </c>
      <c r="D207" s="19">
        <v>14878639</v>
      </c>
      <c r="E207" s="18" t="s">
        <v>116</v>
      </c>
      <c r="F207" s="18" t="s">
        <v>1</v>
      </c>
      <c r="G207" s="18" t="s">
        <v>117</v>
      </c>
      <c r="H207" s="18" t="s">
        <v>131</v>
      </c>
      <c r="I207" s="19">
        <v>2972644</v>
      </c>
      <c r="J207" s="18" t="s">
        <v>50</v>
      </c>
      <c r="K207" s="19">
        <v>2374854</v>
      </c>
      <c r="L207" s="18" t="s">
        <v>119</v>
      </c>
      <c r="M207" s="19">
        <v>0</v>
      </c>
      <c r="N207" s="19">
        <v>3</v>
      </c>
      <c r="O207" s="19">
        <v>0</v>
      </c>
      <c r="P207" s="21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21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21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</row>
    <row r="208" spans="1:42">
      <c r="A208" s="16">
        <f>IFERROR(VLOOKUP(G:G,笔记匹配!A:Q,3,FALSE),0)</f>
        <v>0</v>
      </c>
      <c r="B208" s="18" t="s">
        <v>26</v>
      </c>
      <c r="C208" s="18" t="s">
        <v>132</v>
      </c>
      <c r="D208" s="19">
        <v>14878640</v>
      </c>
      <c r="E208" s="18" t="s">
        <v>116</v>
      </c>
      <c r="F208" s="18" t="s">
        <v>1</v>
      </c>
      <c r="G208" s="18" t="s">
        <v>117</v>
      </c>
      <c r="H208" s="18" t="s">
        <v>131</v>
      </c>
      <c r="I208" s="19">
        <v>2972644</v>
      </c>
      <c r="J208" s="18" t="s">
        <v>50</v>
      </c>
      <c r="K208" s="19">
        <v>2374854</v>
      </c>
      <c r="L208" s="18" t="s">
        <v>119</v>
      </c>
      <c r="M208" s="19">
        <v>1.18</v>
      </c>
      <c r="N208" s="19">
        <v>10</v>
      </c>
      <c r="O208" s="19">
        <v>1</v>
      </c>
      <c r="P208" s="21">
        <v>0.1</v>
      </c>
      <c r="Q208" s="19">
        <v>1.18</v>
      </c>
      <c r="R208" s="19">
        <v>118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21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1</v>
      </c>
      <c r="AG208" s="19">
        <v>0</v>
      </c>
      <c r="AH208" s="19">
        <v>0</v>
      </c>
      <c r="AI208" s="19">
        <v>0</v>
      </c>
      <c r="AJ208" s="21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</row>
    <row r="209" spans="1:42">
      <c r="A209" s="16">
        <f>IFERROR(VLOOKUP(G:G,笔记匹配!A:Q,3,FALSE),0)</f>
        <v>0</v>
      </c>
      <c r="B209" s="18" t="s">
        <v>26</v>
      </c>
      <c r="C209" s="18" t="s">
        <v>115</v>
      </c>
      <c r="D209" s="19">
        <v>15354222</v>
      </c>
      <c r="E209" s="18" t="s">
        <v>116</v>
      </c>
      <c r="F209" s="18" t="s">
        <v>1</v>
      </c>
      <c r="G209" s="18" t="s">
        <v>117</v>
      </c>
      <c r="H209" s="18" t="s">
        <v>118</v>
      </c>
      <c r="I209" s="19">
        <v>3028478</v>
      </c>
      <c r="J209" s="18" t="s">
        <v>51</v>
      </c>
      <c r="K209" s="19">
        <v>2426255</v>
      </c>
      <c r="L209" s="18" t="s">
        <v>119</v>
      </c>
      <c r="M209" s="19">
        <v>0</v>
      </c>
      <c r="N209" s="19">
        <v>11</v>
      </c>
      <c r="O209" s="19">
        <v>0</v>
      </c>
      <c r="P209" s="21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21">
        <v>0</v>
      </c>
      <c r="AB209" s="19">
        <v>0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21">
        <v>0</v>
      </c>
      <c r="AK209" s="19">
        <v>0</v>
      </c>
      <c r="AL209" s="19">
        <v>0</v>
      </c>
      <c r="AM209" s="19">
        <v>0</v>
      </c>
      <c r="AN209" s="19">
        <v>0</v>
      </c>
      <c r="AO209" s="19">
        <v>0</v>
      </c>
      <c r="AP209" s="19">
        <v>0</v>
      </c>
    </row>
    <row r="210" spans="1:42">
      <c r="A210" s="16">
        <f>IFERROR(VLOOKUP(G:G,笔记匹配!A:Q,3,FALSE),0)</f>
        <v>0</v>
      </c>
      <c r="B210" s="18" t="s">
        <v>26</v>
      </c>
      <c r="C210" s="18" t="s">
        <v>115</v>
      </c>
      <c r="D210" s="19">
        <v>15354223</v>
      </c>
      <c r="E210" s="18" t="s">
        <v>116</v>
      </c>
      <c r="F210" s="18" t="s">
        <v>1</v>
      </c>
      <c r="G210" s="18" t="s">
        <v>117</v>
      </c>
      <c r="H210" s="18" t="s">
        <v>118</v>
      </c>
      <c r="I210" s="19">
        <v>3028478</v>
      </c>
      <c r="J210" s="18" t="s">
        <v>51</v>
      </c>
      <c r="K210" s="19">
        <v>2426255</v>
      </c>
      <c r="L210" s="18" t="s">
        <v>119</v>
      </c>
      <c r="M210" s="19">
        <v>0</v>
      </c>
      <c r="N210" s="19">
        <v>35</v>
      </c>
      <c r="O210" s="19">
        <v>0</v>
      </c>
      <c r="P210" s="21">
        <v>0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21">
        <v>0</v>
      </c>
      <c r="AB210" s="19">
        <v>0</v>
      </c>
      <c r="AC210" s="19">
        <v>0</v>
      </c>
      <c r="AD210" s="19">
        <v>0</v>
      </c>
      <c r="AE210" s="19">
        <v>0</v>
      </c>
      <c r="AF210" s="19">
        <v>0</v>
      </c>
      <c r="AG210" s="19">
        <v>0</v>
      </c>
      <c r="AH210" s="19">
        <v>0</v>
      </c>
      <c r="AI210" s="19">
        <v>0</v>
      </c>
      <c r="AJ210" s="21">
        <v>0</v>
      </c>
      <c r="AK210" s="19">
        <v>0</v>
      </c>
      <c r="AL210" s="19">
        <v>0</v>
      </c>
      <c r="AM210" s="19">
        <v>0</v>
      </c>
      <c r="AN210" s="19">
        <v>0</v>
      </c>
      <c r="AO210" s="19">
        <v>0</v>
      </c>
      <c r="AP210" s="19">
        <v>0</v>
      </c>
    </row>
    <row r="211" spans="1:42">
      <c r="A211" s="16">
        <f>IFERROR(VLOOKUP(G:G,笔记匹配!A:Q,3,FALSE),0)</f>
        <v>0</v>
      </c>
      <c r="B211" s="18" t="s">
        <v>26</v>
      </c>
      <c r="C211" s="18" t="s">
        <v>115</v>
      </c>
      <c r="D211" s="19">
        <v>15354224</v>
      </c>
      <c r="E211" s="18" t="s">
        <v>116</v>
      </c>
      <c r="F211" s="18" t="s">
        <v>1</v>
      </c>
      <c r="G211" s="18" t="s">
        <v>117</v>
      </c>
      <c r="H211" s="18" t="s">
        <v>118</v>
      </c>
      <c r="I211" s="19">
        <v>3028478</v>
      </c>
      <c r="J211" s="18" t="s">
        <v>51</v>
      </c>
      <c r="K211" s="19">
        <v>2426255</v>
      </c>
      <c r="L211" s="18" t="s">
        <v>119</v>
      </c>
      <c r="M211" s="19">
        <v>0</v>
      </c>
      <c r="N211" s="19">
        <v>6</v>
      </c>
      <c r="O211" s="19">
        <v>0</v>
      </c>
      <c r="P211" s="21">
        <v>0</v>
      </c>
      <c r="Q211" s="19">
        <v>0</v>
      </c>
      <c r="R211" s="19">
        <v>0</v>
      </c>
      <c r="S211" s="19">
        <v>0</v>
      </c>
      <c r="T211" s="19">
        <v>0</v>
      </c>
      <c r="U211" s="19">
        <v>0</v>
      </c>
      <c r="V211" s="19">
        <v>0</v>
      </c>
      <c r="W211" s="19">
        <v>0</v>
      </c>
      <c r="X211" s="19">
        <v>0</v>
      </c>
      <c r="Y211" s="19">
        <v>0</v>
      </c>
      <c r="Z211" s="19">
        <v>0</v>
      </c>
      <c r="AA211" s="21">
        <v>0</v>
      </c>
      <c r="AB211" s="19">
        <v>0</v>
      </c>
      <c r="AC211" s="19">
        <v>0</v>
      </c>
      <c r="AD211" s="19">
        <v>0</v>
      </c>
      <c r="AE211" s="19">
        <v>0</v>
      </c>
      <c r="AF211" s="19">
        <v>0</v>
      </c>
      <c r="AG211" s="19">
        <v>0</v>
      </c>
      <c r="AH211" s="19">
        <v>0</v>
      </c>
      <c r="AI211" s="19">
        <v>0</v>
      </c>
      <c r="AJ211" s="21">
        <v>0</v>
      </c>
      <c r="AK211" s="19">
        <v>0</v>
      </c>
      <c r="AL211" s="19">
        <v>0</v>
      </c>
      <c r="AM211" s="19">
        <v>0</v>
      </c>
      <c r="AN211" s="19">
        <v>0</v>
      </c>
      <c r="AO211" s="19">
        <v>0</v>
      </c>
      <c r="AP211" s="19">
        <v>0</v>
      </c>
    </row>
    <row r="212" spans="1:42">
      <c r="A212" s="16">
        <f>IFERROR(VLOOKUP(G:G,笔记匹配!A:Q,3,FALSE),0)</f>
        <v>0</v>
      </c>
      <c r="B212" s="18" t="s">
        <v>26</v>
      </c>
      <c r="C212" s="18" t="s">
        <v>115</v>
      </c>
      <c r="D212" s="19">
        <v>15354234</v>
      </c>
      <c r="E212" s="18" t="s">
        <v>116</v>
      </c>
      <c r="F212" s="18" t="s">
        <v>1</v>
      </c>
      <c r="G212" s="18" t="s">
        <v>117</v>
      </c>
      <c r="H212" s="18" t="s">
        <v>118</v>
      </c>
      <c r="I212" s="19">
        <v>3028478</v>
      </c>
      <c r="J212" s="18" t="s">
        <v>51</v>
      </c>
      <c r="K212" s="19">
        <v>2426255</v>
      </c>
      <c r="L212" s="18" t="s">
        <v>119</v>
      </c>
      <c r="M212" s="19">
        <v>1.33</v>
      </c>
      <c r="N212" s="19">
        <v>113</v>
      </c>
      <c r="O212" s="19">
        <v>2</v>
      </c>
      <c r="P212" s="21">
        <v>0.0177</v>
      </c>
      <c r="Q212" s="19">
        <v>0.66</v>
      </c>
      <c r="R212" s="19">
        <v>11.77</v>
      </c>
      <c r="S212" s="19">
        <v>0</v>
      </c>
      <c r="T212" s="19">
        <v>0</v>
      </c>
      <c r="U212" s="19">
        <v>0</v>
      </c>
      <c r="V212" s="19">
        <v>0</v>
      </c>
      <c r="W212" s="19">
        <v>0</v>
      </c>
      <c r="X212" s="19">
        <v>0</v>
      </c>
      <c r="Y212" s="19">
        <v>0</v>
      </c>
      <c r="Z212" s="19">
        <v>0</v>
      </c>
      <c r="AA212" s="21">
        <v>0</v>
      </c>
      <c r="AB212" s="19">
        <v>0</v>
      </c>
      <c r="AC212" s="19">
        <v>0</v>
      </c>
      <c r="AD212" s="19">
        <v>0</v>
      </c>
      <c r="AE212" s="19">
        <v>0</v>
      </c>
      <c r="AF212" s="19">
        <v>1</v>
      </c>
      <c r="AG212" s="19">
        <v>0</v>
      </c>
      <c r="AH212" s="19">
        <v>0</v>
      </c>
      <c r="AI212" s="19">
        <v>0</v>
      </c>
      <c r="AJ212" s="21">
        <v>0</v>
      </c>
      <c r="AK212" s="19">
        <v>0</v>
      </c>
      <c r="AL212" s="19">
        <v>0</v>
      </c>
      <c r="AM212" s="19">
        <v>0</v>
      </c>
      <c r="AN212" s="19">
        <v>0</v>
      </c>
      <c r="AO212" s="19">
        <v>0</v>
      </c>
      <c r="AP212" s="19">
        <v>0</v>
      </c>
    </row>
    <row r="213" spans="1:42">
      <c r="A213" s="16">
        <f>IFERROR(VLOOKUP(G:G,笔记匹配!A:Q,3,FALSE),0)</f>
        <v>0</v>
      </c>
      <c r="B213" s="18" t="s">
        <v>26</v>
      </c>
      <c r="C213" s="18" t="s">
        <v>138</v>
      </c>
      <c r="D213" s="19">
        <v>15626736</v>
      </c>
      <c r="E213" s="18" t="s">
        <v>116</v>
      </c>
      <c r="F213" s="18" t="s">
        <v>1</v>
      </c>
      <c r="G213" s="18" t="s">
        <v>117</v>
      </c>
      <c r="H213" s="18" t="s">
        <v>118</v>
      </c>
      <c r="I213" s="19">
        <v>3028478</v>
      </c>
      <c r="J213" s="18" t="s">
        <v>51</v>
      </c>
      <c r="K213" s="19">
        <v>2426255</v>
      </c>
      <c r="L213" s="18" t="s">
        <v>119</v>
      </c>
      <c r="M213" s="19">
        <v>0</v>
      </c>
      <c r="N213" s="19">
        <v>14</v>
      </c>
      <c r="O213" s="19">
        <v>0</v>
      </c>
      <c r="P213" s="21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21">
        <v>0</v>
      </c>
      <c r="AB213" s="19">
        <v>0</v>
      </c>
      <c r="AC213" s="19">
        <v>0</v>
      </c>
      <c r="AD213" s="19">
        <v>0</v>
      </c>
      <c r="AE213" s="19">
        <v>0</v>
      </c>
      <c r="AF213" s="19">
        <v>0</v>
      </c>
      <c r="AG213" s="19">
        <v>0</v>
      </c>
      <c r="AH213" s="19">
        <v>0</v>
      </c>
      <c r="AI213" s="19">
        <v>0</v>
      </c>
      <c r="AJ213" s="21">
        <v>0</v>
      </c>
      <c r="AK213" s="19">
        <v>0</v>
      </c>
      <c r="AL213" s="19">
        <v>0</v>
      </c>
      <c r="AM213" s="19">
        <v>0</v>
      </c>
      <c r="AN213" s="19">
        <v>0</v>
      </c>
      <c r="AO213" s="19">
        <v>0</v>
      </c>
      <c r="AP213" s="19">
        <v>0</v>
      </c>
    </row>
    <row r="214" spans="1:42">
      <c r="A214" s="16">
        <f>IFERROR(VLOOKUP(G:G,笔记匹配!A:Q,3,FALSE),0)</f>
        <v>0</v>
      </c>
      <c r="B214" s="18" t="s">
        <v>26</v>
      </c>
      <c r="C214" s="18" t="s">
        <v>120</v>
      </c>
      <c r="D214" s="19">
        <v>15626737</v>
      </c>
      <c r="E214" s="18" t="s">
        <v>116</v>
      </c>
      <c r="F214" s="18" t="s">
        <v>1</v>
      </c>
      <c r="G214" s="18" t="s">
        <v>117</v>
      </c>
      <c r="H214" s="18" t="s">
        <v>118</v>
      </c>
      <c r="I214" s="19">
        <v>3028478</v>
      </c>
      <c r="J214" s="18" t="s">
        <v>51</v>
      </c>
      <c r="K214" s="19">
        <v>2426255</v>
      </c>
      <c r="L214" s="18" t="s">
        <v>119</v>
      </c>
      <c r="M214" s="19">
        <v>0</v>
      </c>
      <c r="N214" s="19">
        <v>39</v>
      </c>
      <c r="O214" s="19">
        <v>0</v>
      </c>
      <c r="P214" s="21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9">
        <v>0</v>
      </c>
      <c r="W214" s="19">
        <v>0</v>
      </c>
      <c r="X214" s="19">
        <v>0</v>
      </c>
      <c r="Y214" s="19">
        <v>0</v>
      </c>
      <c r="Z214" s="19">
        <v>0</v>
      </c>
      <c r="AA214" s="21">
        <v>0</v>
      </c>
      <c r="AB214" s="19">
        <v>0</v>
      </c>
      <c r="AC214" s="19">
        <v>0</v>
      </c>
      <c r="AD214" s="19">
        <v>0</v>
      </c>
      <c r="AE214" s="19">
        <v>0</v>
      </c>
      <c r="AF214" s="19">
        <v>0</v>
      </c>
      <c r="AG214" s="19">
        <v>0</v>
      </c>
      <c r="AH214" s="19">
        <v>0</v>
      </c>
      <c r="AI214" s="19">
        <v>0</v>
      </c>
      <c r="AJ214" s="21">
        <v>0</v>
      </c>
      <c r="AK214" s="19">
        <v>0</v>
      </c>
      <c r="AL214" s="19">
        <v>0</v>
      </c>
      <c r="AM214" s="19">
        <v>0</v>
      </c>
      <c r="AN214" s="19">
        <v>0</v>
      </c>
      <c r="AO214" s="19">
        <v>0</v>
      </c>
      <c r="AP214" s="19">
        <v>0</v>
      </c>
    </row>
    <row r="215" spans="1:42">
      <c r="A215" s="16">
        <f>IFERROR(VLOOKUP(G:G,笔记匹配!A:Q,3,FALSE),0)</f>
        <v>0</v>
      </c>
      <c r="B215" s="18" t="s">
        <v>26</v>
      </c>
      <c r="C215" s="18" t="s">
        <v>134</v>
      </c>
      <c r="D215" s="19">
        <v>15626738</v>
      </c>
      <c r="E215" s="18" t="s">
        <v>116</v>
      </c>
      <c r="F215" s="18" t="s">
        <v>1</v>
      </c>
      <c r="G215" s="18" t="s">
        <v>117</v>
      </c>
      <c r="H215" s="18" t="s">
        <v>118</v>
      </c>
      <c r="I215" s="19">
        <v>3028478</v>
      </c>
      <c r="J215" s="18" t="s">
        <v>51</v>
      </c>
      <c r="K215" s="19">
        <v>2426255</v>
      </c>
      <c r="L215" s="18" t="s">
        <v>119</v>
      </c>
      <c r="M215" s="19">
        <v>0</v>
      </c>
      <c r="N215" s="19">
        <v>4</v>
      </c>
      <c r="O215" s="19">
        <v>0</v>
      </c>
      <c r="P215" s="21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9">
        <v>0</v>
      </c>
      <c r="W215" s="19">
        <v>0</v>
      </c>
      <c r="X215" s="19">
        <v>0</v>
      </c>
      <c r="Y215" s="19">
        <v>0</v>
      </c>
      <c r="Z215" s="19">
        <v>0</v>
      </c>
      <c r="AA215" s="21">
        <v>0</v>
      </c>
      <c r="AB215" s="19">
        <v>0</v>
      </c>
      <c r="AC215" s="19">
        <v>0</v>
      </c>
      <c r="AD215" s="19">
        <v>0</v>
      </c>
      <c r="AE215" s="19">
        <v>0</v>
      </c>
      <c r="AF215" s="19">
        <v>0</v>
      </c>
      <c r="AG215" s="19">
        <v>0</v>
      </c>
      <c r="AH215" s="19">
        <v>0</v>
      </c>
      <c r="AI215" s="19">
        <v>0</v>
      </c>
      <c r="AJ215" s="21">
        <v>0</v>
      </c>
      <c r="AK215" s="19">
        <v>0</v>
      </c>
      <c r="AL215" s="19">
        <v>0</v>
      </c>
      <c r="AM215" s="19">
        <v>0</v>
      </c>
      <c r="AN215" s="19">
        <v>0</v>
      </c>
      <c r="AO215" s="19">
        <v>0</v>
      </c>
      <c r="AP215" s="19">
        <v>0</v>
      </c>
    </row>
    <row r="216" spans="1:42">
      <c r="A216" s="16">
        <f>IFERROR(VLOOKUP(G:G,笔记匹配!A:Q,3,FALSE),0)</f>
        <v>0</v>
      </c>
      <c r="B216" s="18" t="s">
        <v>26</v>
      </c>
      <c r="C216" s="18" t="s">
        <v>127</v>
      </c>
      <c r="D216" s="19">
        <v>16144840</v>
      </c>
      <c r="E216" s="18" t="s">
        <v>116</v>
      </c>
      <c r="F216" s="18" t="s">
        <v>1</v>
      </c>
      <c r="G216" s="18" t="s">
        <v>117</v>
      </c>
      <c r="H216" s="18" t="s">
        <v>127</v>
      </c>
      <c r="I216" s="19">
        <v>3144713</v>
      </c>
      <c r="J216" s="18" t="s">
        <v>52</v>
      </c>
      <c r="K216" s="19">
        <v>2539194</v>
      </c>
      <c r="L216" s="18" t="s">
        <v>119</v>
      </c>
      <c r="M216" s="19">
        <v>0</v>
      </c>
      <c r="N216" s="19">
        <v>1</v>
      </c>
      <c r="O216" s="19">
        <v>0</v>
      </c>
      <c r="P216" s="21">
        <v>0</v>
      </c>
      <c r="Q216" s="19">
        <v>0</v>
      </c>
      <c r="R216" s="19">
        <v>0</v>
      </c>
      <c r="S216" s="19">
        <v>0</v>
      </c>
      <c r="T216" s="19">
        <v>0</v>
      </c>
      <c r="U216" s="19">
        <v>0</v>
      </c>
      <c r="V216" s="19">
        <v>0</v>
      </c>
      <c r="W216" s="19">
        <v>0</v>
      </c>
      <c r="X216" s="19">
        <v>0</v>
      </c>
      <c r="Y216" s="19">
        <v>0</v>
      </c>
      <c r="Z216" s="19">
        <v>0</v>
      </c>
      <c r="AA216" s="21">
        <v>0</v>
      </c>
      <c r="AB216" s="19">
        <v>0</v>
      </c>
      <c r="AC216" s="19">
        <v>0</v>
      </c>
      <c r="AD216" s="19">
        <v>0</v>
      </c>
      <c r="AE216" s="19">
        <v>0</v>
      </c>
      <c r="AF216" s="19">
        <v>0</v>
      </c>
      <c r="AG216" s="19">
        <v>0</v>
      </c>
      <c r="AH216" s="19">
        <v>0</v>
      </c>
      <c r="AI216" s="19">
        <v>0</v>
      </c>
      <c r="AJ216" s="21">
        <v>0</v>
      </c>
      <c r="AK216" s="19">
        <v>0</v>
      </c>
      <c r="AL216" s="19">
        <v>0</v>
      </c>
      <c r="AM216" s="19">
        <v>0</v>
      </c>
      <c r="AN216" s="19">
        <v>0</v>
      </c>
      <c r="AO216" s="19">
        <v>0</v>
      </c>
      <c r="AP216" s="19">
        <v>0</v>
      </c>
    </row>
    <row r="217" spans="1:42">
      <c r="A217" s="16">
        <f>IFERROR(VLOOKUP(G:G,笔记匹配!A:Q,3,FALSE),0)</f>
        <v>0</v>
      </c>
      <c r="B217" s="18" t="s">
        <v>26</v>
      </c>
      <c r="C217" s="18" t="s">
        <v>127</v>
      </c>
      <c r="D217" s="19">
        <v>16144841</v>
      </c>
      <c r="E217" s="18" t="s">
        <v>116</v>
      </c>
      <c r="F217" s="18" t="s">
        <v>1</v>
      </c>
      <c r="G217" s="18" t="s">
        <v>117</v>
      </c>
      <c r="H217" s="18" t="s">
        <v>127</v>
      </c>
      <c r="I217" s="19">
        <v>3144713</v>
      </c>
      <c r="J217" s="18" t="s">
        <v>52</v>
      </c>
      <c r="K217" s="19">
        <v>2539194</v>
      </c>
      <c r="L217" s="18" t="s">
        <v>119</v>
      </c>
      <c r="M217" s="19">
        <v>0.36</v>
      </c>
      <c r="N217" s="19">
        <v>36</v>
      </c>
      <c r="O217" s="19">
        <v>1</v>
      </c>
      <c r="P217" s="21">
        <v>0.0278</v>
      </c>
      <c r="Q217" s="19">
        <v>0.36</v>
      </c>
      <c r="R217" s="19">
        <v>10</v>
      </c>
      <c r="S217" s="19">
        <v>0</v>
      </c>
      <c r="T217" s="19">
        <v>0</v>
      </c>
      <c r="U217" s="19">
        <v>0</v>
      </c>
      <c r="V217" s="19">
        <v>0</v>
      </c>
      <c r="W217" s="19">
        <v>0</v>
      </c>
      <c r="X217" s="19">
        <v>0</v>
      </c>
      <c r="Y217" s="19">
        <v>0</v>
      </c>
      <c r="Z217" s="19">
        <v>0</v>
      </c>
      <c r="AA217" s="21">
        <v>0</v>
      </c>
      <c r="AB217" s="19">
        <v>0</v>
      </c>
      <c r="AC217" s="19">
        <v>0</v>
      </c>
      <c r="AD217" s="19">
        <v>0</v>
      </c>
      <c r="AE217" s="19">
        <v>0</v>
      </c>
      <c r="AF217" s="19">
        <v>1</v>
      </c>
      <c r="AG217" s="19">
        <v>0</v>
      </c>
      <c r="AH217" s="19">
        <v>0</v>
      </c>
      <c r="AI217" s="19">
        <v>0</v>
      </c>
      <c r="AJ217" s="21">
        <v>0</v>
      </c>
      <c r="AK217" s="19">
        <v>0</v>
      </c>
      <c r="AL217" s="19">
        <v>0</v>
      </c>
      <c r="AM217" s="19">
        <v>0</v>
      </c>
      <c r="AN217" s="19">
        <v>0</v>
      </c>
      <c r="AO217" s="19">
        <v>0</v>
      </c>
      <c r="AP217" s="19">
        <v>0</v>
      </c>
    </row>
    <row r="218" spans="1:42">
      <c r="A218" s="16">
        <f>IFERROR(VLOOKUP(G:G,笔记匹配!A:Q,3,FALSE),0)</f>
        <v>0</v>
      </c>
      <c r="B218" s="18" t="s">
        <v>26</v>
      </c>
      <c r="C218" s="18" t="s">
        <v>127</v>
      </c>
      <c r="D218" s="19">
        <v>16144842</v>
      </c>
      <c r="E218" s="18" t="s">
        <v>116</v>
      </c>
      <c r="F218" s="18" t="s">
        <v>1</v>
      </c>
      <c r="G218" s="18" t="s">
        <v>117</v>
      </c>
      <c r="H218" s="18" t="s">
        <v>127</v>
      </c>
      <c r="I218" s="19">
        <v>3144713</v>
      </c>
      <c r="J218" s="18" t="s">
        <v>52</v>
      </c>
      <c r="K218" s="19">
        <v>2539194</v>
      </c>
      <c r="L218" s="18" t="s">
        <v>119</v>
      </c>
      <c r="M218" s="19">
        <v>0.34</v>
      </c>
      <c r="N218" s="19">
        <v>26</v>
      </c>
      <c r="O218" s="19">
        <v>1</v>
      </c>
      <c r="P218" s="21">
        <v>0.0385</v>
      </c>
      <c r="Q218" s="19">
        <v>0.34</v>
      </c>
      <c r="R218" s="19">
        <v>13.08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21">
        <v>0</v>
      </c>
      <c r="AB218" s="19">
        <v>0</v>
      </c>
      <c r="AC218" s="19">
        <v>0</v>
      </c>
      <c r="AD218" s="19">
        <v>0</v>
      </c>
      <c r="AE218" s="19">
        <v>0</v>
      </c>
      <c r="AF218" s="19">
        <v>1</v>
      </c>
      <c r="AG218" s="19">
        <v>0</v>
      </c>
      <c r="AH218" s="19">
        <v>0</v>
      </c>
      <c r="AI218" s="19">
        <v>0</v>
      </c>
      <c r="AJ218" s="21">
        <v>0</v>
      </c>
      <c r="AK218" s="19">
        <v>0</v>
      </c>
      <c r="AL218" s="19">
        <v>0</v>
      </c>
      <c r="AM218" s="19">
        <v>0</v>
      </c>
      <c r="AN218" s="19">
        <v>0</v>
      </c>
      <c r="AO218" s="19">
        <v>0</v>
      </c>
      <c r="AP218" s="19">
        <v>0</v>
      </c>
    </row>
    <row r="219" spans="1:42">
      <c r="A219" s="16">
        <f>IFERROR(VLOOKUP(G:G,笔记匹配!A:Q,3,FALSE),0)</f>
        <v>0</v>
      </c>
      <c r="B219" s="18" t="s">
        <v>26</v>
      </c>
      <c r="C219" s="18" t="s">
        <v>127</v>
      </c>
      <c r="D219" s="19">
        <v>16144845</v>
      </c>
      <c r="E219" s="18" t="s">
        <v>116</v>
      </c>
      <c r="F219" s="18" t="s">
        <v>1</v>
      </c>
      <c r="G219" s="18" t="s">
        <v>117</v>
      </c>
      <c r="H219" s="18" t="s">
        <v>127</v>
      </c>
      <c r="I219" s="19">
        <v>3144713</v>
      </c>
      <c r="J219" s="18" t="s">
        <v>52</v>
      </c>
      <c r="K219" s="19">
        <v>2539194</v>
      </c>
      <c r="L219" s="18" t="s">
        <v>119</v>
      </c>
      <c r="M219" s="19">
        <v>0</v>
      </c>
      <c r="N219" s="19">
        <v>2</v>
      </c>
      <c r="O219" s="19">
        <v>0</v>
      </c>
      <c r="P219" s="21">
        <v>0</v>
      </c>
      <c r="Q219" s="19">
        <v>0</v>
      </c>
      <c r="R219" s="19">
        <v>0</v>
      </c>
      <c r="S219" s="19">
        <v>0</v>
      </c>
      <c r="T219" s="19">
        <v>0</v>
      </c>
      <c r="U219" s="19">
        <v>0</v>
      </c>
      <c r="V219" s="19">
        <v>0</v>
      </c>
      <c r="W219" s="19">
        <v>0</v>
      </c>
      <c r="X219" s="19">
        <v>0</v>
      </c>
      <c r="Y219" s="19">
        <v>0</v>
      </c>
      <c r="Z219" s="19">
        <v>0</v>
      </c>
      <c r="AA219" s="21">
        <v>0</v>
      </c>
      <c r="AB219" s="19">
        <v>0</v>
      </c>
      <c r="AC219" s="19">
        <v>0</v>
      </c>
      <c r="AD219" s="19">
        <v>0</v>
      </c>
      <c r="AE219" s="19">
        <v>0</v>
      </c>
      <c r="AF219" s="19">
        <v>0</v>
      </c>
      <c r="AG219" s="19">
        <v>0</v>
      </c>
      <c r="AH219" s="19">
        <v>0</v>
      </c>
      <c r="AI219" s="19">
        <v>0</v>
      </c>
      <c r="AJ219" s="21">
        <v>0</v>
      </c>
      <c r="AK219" s="19">
        <v>0</v>
      </c>
      <c r="AL219" s="19">
        <v>0</v>
      </c>
      <c r="AM219" s="19">
        <v>0</v>
      </c>
      <c r="AN219" s="19">
        <v>0</v>
      </c>
      <c r="AO219" s="19">
        <v>0</v>
      </c>
      <c r="AP219" s="19">
        <v>0</v>
      </c>
    </row>
    <row r="220" spans="1:42">
      <c r="A220" s="16">
        <f>IFERROR(VLOOKUP(G:G,笔记匹配!A:Q,3,FALSE),0)</f>
        <v>0</v>
      </c>
      <c r="B220" s="18" t="s">
        <v>26</v>
      </c>
      <c r="C220" s="18" t="s">
        <v>127</v>
      </c>
      <c r="D220" s="19">
        <v>16144846</v>
      </c>
      <c r="E220" s="18" t="s">
        <v>116</v>
      </c>
      <c r="F220" s="18" t="s">
        <v>1</v>
      </c>
      <c r="G220" s="18" t="s">
        <v>117</v>
      </c>
      <c r="H220" s="18" t="s">
        <v>127</v>
      </c>
      <c r="I220" s="19">
        <v>3144713</v>
      </c>
      <c r="J220" s="18" t="s">
        <v>52</v>
      </c>
      <c r="K220" s="19">
        <v>2539194</v>
      </c>
      <c r="L220" s="18" t="s">
        <v>119</v>
      </c>
      <c r="M220" s="19">
        <v>0</v>
      </c>
      <c r="N220" s="19">
        <v>2</v>
      </c>
      <c r="O220" s="19">
        <v>0</v>
      </c>
      <c r="P220" s="21">
        <v>0</v>
      </c>
      <c r="Q220" s="19">
        <v>0</v>
      </c>
      <c r="R220" s="19">
        <v>0</v>
      </c>
      <c r="S220" s="19">
        <v>0</v>
      </c>
      <c r="T220" s="19">
        <v>0</v>
      </c>
      <c r="U220" s="19">
        <v>0</v>
      </c>
      <c r="V220" s="19">
        <v>0</v>
      </c>
      <c r="W220" s="19">
        <v>0</v>
      </c>
      <c r="X220" s="19">
        <v>0</v>
      </c>
      <c r="Y220" s="19">
        <v>0</v>
      </c>
      <c r="Z220" s="19">
        <v>0</v>
      </c>
      <c r="AA220" s="21">
        <v>0</v>
      </c>
      <c r="AB220" s="19">
        <v>0</v>
      </c>
      <c r="AC220" s="19">
        <v>0</v>
      </c>
      <c r="AD220" s="19">
        <v>0</v>
      </c>
      <c r="AE220" s="19">
        <v>0</v>
      </c>
      <c r="AF220" s="19">
        <v>0</v>
      </c>
      <c r="AG220" s="19">
        <v>0</v>
      </c>
      <c r="AH220" s="19">
        <v>0</v>
      </c>
      <c r="AI220" s="19">
        <v>0</v>
      </c>
      <c r="AJ220" s="21">
        <v>0</v>
      </c>
      <c r="AK220" s="19">
        <v>0</v>
      </c>
      <c r="AL220" s="19">
        <v>0</v>
      </c>
      <c r="AM220" s="19">
        <v>0</v>
      </c>
      <c r="AN220" s="19">
        <v>0</v>
      </c>
      <c r="AO220" s="19">
        <v>0</v>
      </c>
      <c r="AP220" s="19">
        <v>0</v>
      </c>
    </row>
    <row r="221" spans="1:42">
      <c r="A221" s="16">
        <f>IFERROR(VLOOKUP(G:G,笔记匹配!A:Q,3,FALSE),0)</f>
        <v>0</v>
      </c>
      <c r="B221" s="18" t="s">
        <v>26</v>
      </c>
      <c r="C221" s="18" t="s">
        <v>127</v>
      </c>
      <c r="D221" s="19">
        <v>16144850</v>
      </c>
      <c r="E221" s="18" t="s">
        <v>116</v>
      </c>
      <c r="F221" s="18" t="s">
        <v>1</v>
      </c>
      <c r="G221" s="18" t="s">
        <v>117</v>
      </c>
      <c r="H221" s="18" t="s">
        <v>127</v>
      </c>
      <c r="I221" s="19">
        <v>3144713</v>
      </c>
      <c r="J221" s="18" t="s">
        <v>52</v>
      </c>
      <c r="K221" s="19">
        <v>2539194</v>
      </c>
      <c r="L221" s="18" t="s">
        <v>119</v>
      </c>
      <c r="M221" s="19">
        <v>0</v>
      </c>
      <c r="N221" s="19">
        <v>1</v>
      </c>
      <c r="O221" s="19">
        <v>0</v>
      </c>
      <c r="P221" s="21">
        <v>0</v>
      </c>
      <c r="Q221" s="19">
        <v>0</v>
      </c>
      <c r="R221" s="19">
        <v>0</v>
      </c>
      <c r="S221" s="19">
        <v>0</v>
      </c>
      <c r="T221" s="19">
        <v>0</v>
      </c>
      <c r="U221" s="19">
        <v>0</v>
      </c>
      <c r="V221" s="19">
        <v>0</v>
      </c>
      <c r="W221" s="19">
        <v>0</v>
      </c>
      <c r="X221" s="19">
        <v>0</v>
      </c>
      <c r="Y221" s="19">
        <v>0</v>
      </c>
      <c r="Z221" s="19">
        <v>0</v>
      </c>
      <c r="AA221" s="21">
        <v>0</v>
      </c>
      <c r="AB221" s="19">
        <v>0</v>
      </c>
      <c r="AC221" s="19">
        <v>0</v>
      </c>
      <c r="AD221" s="19">
        <v>0</v>
      </c>
      <c r="AE221" s="19">
        <v>0</v>
      </c>
      <c r="AF221" s="19">
        <v>0</v>
      </c>
      <c r="AG221" s="19">
        <v>0</v>
      </c>
      <c r="AH221" s="19">
        <v>0</v>
      </c>
      <c r="AI221" s="19">
        <v>0</v>
      </c>
      <c r="AJ221" s="21">
        <v>0</v>
      </c>
      <c r="AK221" s="19">
        <v>0</v>
      </c>
      <c r="AL221" s="19">
        <v>0</v>
      </c>
      <c r="AM221" s="19">
        <v>0</v>
      </c>
      <c r="AN221" s="19">
        <v>0</v>
      </c>
      <c r="AO221" s="19">
        <v>0</v>
      </c>
      <c r="AP221" s="19">
        <v>0</v>
      </c>
    </row>
    <row r="222" spans="1:42">
      <c r="A222" s="16">
        <f>IFERROR(VLOOKUP(G:G,笔记匹配!A:Q,3,FALSE),0)</f>
        <v>0</v>
      </c>
      <c r="B222" s="18" t="s">
        <v>26</v>
      </c>
      <c r="C222" s="18" t="s">
        <v>127</v>
      </c>
      <c r="D222" s="19">
        <v>16144851</v>
      </c>
      <c r="E222" s="18" t="s">
        <v>116</v>
      </c>
      <c r="F222" s="18" t="s">
        <v>1</v>
      </c>
      <c r="G222" s="18" t="s">
        <v>117</v>
      </c>
      <c r="H222" s="18" t="s">
        <v>127</v>
      </c>
      <c r="I222" s="19">
        <v>3144713</v>
      </c>
      <c r="J222" s="18" t="s">
        <v>52</v>
      </c>
      <c r="K222" s="19">
        <v>2539194</v>
      </c>
      <c r="L222" s="18" t="s">
        <v>119</v>
      </c>
      <c r="M222" s="19">
        <v>0</v>
      </c>
      <c r="N222" s="19">
        <v>8</v>
      </c>
      <c r="O222" s="19">
        <v>0</v>
      </c>
      <c r="P222" s="21">
        <v>0</v>
      </c>
      <c r="Q222" s="19">
        <v>0</v>
      </c>
      <c r="R222" s="19">
        <v>0</v>
      </c>
      <c r="S222" s="19">
        <v>0</v>
      </c>
      <c r="T222" s="19">
        <v>0</v>
      </c>
      <c r="U222" s="19">
        <v>0</v>
      </c>
      <c r="V222" s="19">
        <v>0</v>
      </c>
      <c r="W222" s="19">
        <v>0</v>
      </c>
      <c r="X222" s="19">
        <v>0</v>
      </c>
      <c r="Y222" s="19">
        <v>0</v>
      </c>
      <c r="Z222" s="19">
        <v>0</v>
      </c>
      <c r="AA222" s="21">
        <v>0</v>
      </c>
      <c r="AB222" s="19">
        <v>0</v>
      </c>
      <c r="AC222" s="19">
        <v>0</v>
      </c>
      <c r="AD222" s="19">
        <v>0</v>
      </c>
      <c r="AE222" s="19">
        <v>0</v>
      </c>
      <c r="AF222" s="19">
        <v>0</v>
      </c>
      <c r="AG222" s="19">
        <v>0</v>
      </c>
      <c r="AH222" s="19">
        <v>0</v>
      </c>
      <c r="AI222" s="19">
        <v>0</v>
      </c>
      <c r="AJ222" s="21">
        <v>0</v>
      </c>
      <c r="AK222" s="19">
        <v>0</v>
      </c>
      <c r="AL222" s="19">
        <v>0</v>
      </c>
      <c r="AM222" s="19">
        <v>0</v>
      </c>
      <c r="AN222" s="19">
        <v>0</v>
      </c>
      <c r="AO222" s="19">
        <v>0</v>
      </c>
      <c r="AP222" s="19">
        <v>0</v>
      </c>
    </row>
    <row r="223" spans="1:42">
      <c r="A223" s="16">
        <f>IFERROR(VLOOKUP(G:G,笔记匹配!A:Q,3,FALSE),0)</f>
        <v>0</v>
      </c>
      <c r="B223" s="18" t="s">
        <v>26</v>
      </c>
      <c r="C223" s="18" t="s">
        <v>121</v>
      </c>
      <c r="D223" s="19">
        <v>19626055</v>
      </c>
      <c r="E223" s="18" t="s">
        <v>116</v>
      </c>
      <c r="F223" s="18" t="s">
        <v>1</v>
      </c>
      <c r="G223" s="18" t="s">
        <v>117</v>
      </c>
      <c r="H223" s="18" t="s">
        <v>53</v>
      </c>
      <c r="I223" s="19">
        <v>4323392</v>
      </c>
      <c r="J223" s="18" t="s">
        <v>53</v>
      </c>
      <c r="K223" s="19">
        <v>3700072</v>
      </c>
      <c r="L223" s="18" t="s">
        <v>119</v>
      </c>
      <c r="M223" s="19">
        <v>158.73</v>
      </c>
      <c r="N223" s="19">
        <v>522</v>
      </c>
      <c r="O223" s="19">
        <v>26</v>
      </c>
      <c r="P223" s="21">
        <v>0.0498</v>
      </c>
      <c r="Q223" s="19">
        <v>6.1</v>
      </c>
      <c r="R223" s="19">
        <v>304.08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21">
        <v>0</v>
      </c>
      <c r="AB223" s="19">
        <v>0</v>
      </c>
      <c r="AC223" s="19">
        <v>0</v>
      </c>
      <c r="AD223" s="19">
        <v>1</v>
      </c>
      <c r="AE223" s="19">
        <v>158.73</v>
      </c>
      <c r="AF223" s="19">
        <v>25</v>
      </c>
      <c r="AG223" s="19">
        <v>2</v>
      </c>
      <c r="AH223" s="19">
        <v>0</v>
      </c>
      <c r="AI223" s="19">
        <v>0</v>
      </c>
      <c r="AJ223" s="21">
        <v>0.0385</v>
      </c>
      <c r="AK223" s="19">
        <v>0</v>
      </c>
      <c r="AL223" s="19">
        <v>0</v>
      </c>
      <c r="AM223" s="19">
        <v>0</v>
      </c>
      <c r="AN223" s="19">
        <v>0</v>
      </c>
      <c r="AO223" s="19">
        <v>0</v>
      </c>
      <c r="AP223" s="19">
        <v>0</v>
      </c>
    </row>
    <row r="224" spans="1:42">
      <c r="A224" s="16">
        <f>IFERROR(VLOOKUP(G:G,笔记匹配!A:Q,3,FALSE),0)</f>
        <v>0</v>
      </c>
      <c r="B224" s="18" t="s">
        <v>26</v>
      </c>
      <c r="C224" s="18" t="s">
        <v>128</v>
      </c>
      <c r="D224" s="19">
        <v>19626056</v>
      </c>
      <c r="E224" s="18" t="s">
        <v>116</v>
      </c>
      <c r="F224" s="18" t="s">
        <v>1</v>
      </c>
      <c r="G224" s="18" t="s">
        <v>117</v>
      </c>
      <c r="H224" s="18" t="s">
        <v>53</v>
      </c>
      <c r="I224" s="19">
        <v>4323392</v>
      </c>
      <c r="J224" s="18" t="s">
        <v>53</v>
      </c>
      <c r="K224" s="19">
        <v>3700072</v>
      </c>
      <c r="L224" s="18" t="s">
        <v>119</v>
      </c>
      <c r="M224" s="19">
        <v>0</v>
      </c>
      <c r="N224" s="19">
        <v>6</v>
      </c>
      <c r="O224" s="19">
        <v>0</v>
      </c>
      <c r="P224" s="21">
        <v>0</v>
      </c>
      <c r="Q224" s="19">
        <v>0</v>
      </c>
      <c r="R224" s="19">
        <v>0</v>
      </c>
      <c r="S224" s="19">
        <v>0</v>
      </c>
      <c r="T224" s="19">
        <v>0</v>
      </c>
      <c r="U224" s="19">
        <v>0</v>
      </c>
      <c r="V224" s="19">
        <v>0</v>
      </c>
      <c r="W224" s="19">
        <v>0</v>
      </c>
      <c r="X224" s="19">
        <v>0</v>
      </c>
      <c r="Y224" s="19">
        <v>0</v>
      </c>
      <c r="Z224" s="19">
        <v>0</v>
      </c>
      <c r="AA224" s="21">
        <v>0</v>
      </c>
      <c r="AB224" s="19">
        <v>0</v>
      </c>
      <c r="AC224" s="19">
        <v>0</v>
      </c>
      <c r="AD224" s="19">
        <v>0</v>
      </c>
      <c r="AE224" s="19">
        <v>0</v>
      </c>
      <c r="AF224" s="19">
        <v>0</v>
      </c>
      <c r="AG224" s="19">
        <v>0</v>
      </c>
      <c r="AH224" s="19">
        <v>0</v>
      </c>
      <c r="AI224" s="19">
        <v>0</v>
      </c>
      <c r="AJ224" s="21">
        <v>0</v>
      </c>
      <c r="AK224" s="19">
        <v>0</v>
      </c>
      <c r="AL224" s="19">
        <v>0</v>
      </c>
      <c r="AM224" s="19">
        <v>0</v>
      </c>
      <c r="AN224" s="19">
        <v>0</v>
      </c>
      <c r="AO224" s="19">
        <v>0</v>
      </c>
      <c r="AP224" s="19">
        <v>0</v>
      </c>
    </row>
    <row r="225" spans="1:42">
      <c r="A225" s="16">
        <f>IFERROR(VLOOKUP(G:G,笔记匹配!A:Q,3,FALSE),0)</f>
        <v>0</v>
      </c>
      <c r="B225" s="18" t="s">
        <v>26</v>
      </c>
      <c r="C225" s="18" t="s">
        <v>122</v>
      </c>
      <c r="D225" s="19">
        <v>21546080</v>
      </c>
      <c r="E225" s="18" t="s">
        <v>116</v>
      </c>
      <c r="F225" s="18" t="s">
        <v>1</v>
      </c>
      <c r="G225" s="18" t="s">
        <v>117</v>
      </c>
      <c r="H225" s="18" t="s">
        <v>123</v>
      </c>
      <c r="I225" s="19">
        <v>5276684</v>
      </c>
      <c r="J225" s="18" t="s">
        <v>54</v>
      </c>
      <c r="K225" s="19">
        <v>4444202</v>
      </c>
      <c r="L225" s="18" t="s">
        <v>119</v>
      </c>
      <c r="M225" s="19">
        <v>0</v>
      </c>
      <c r="N225" s="19">
        <v>13</v>
      </c>
      <c r="O225" s="19">
        <v>0</v>
      </c>
      <c r="P225" s="21">
        <v>0</v>
      </c>
      <c r="Q225" s="19">
        <v>0</v>
      </c>
      <c r="R225" s="19">
        <v>0</v>
      </c>
      <c r="S225" s="19">
        <v>0</v>
      </c>
      <c r="T225" s="19">
        <v>0</v>
      </c>
      <c r="U225" s="19">
        <v>0</v>
      </c>
      <c r="V225" s="19">
        <v>0</v>
      </c>
      <c r="W225" s="19">
        <v>0</v>
      </c>
      <c r="X225" s="19">
        <v>0</v>
      </c>
      <c r="Y225" s="19">
        <v>0</v>
      </c>
      <c r="Z225" s="19">
        <v>0</v>
      </c>
      <c r="AA225" s="21">
        <v>0</v>
      </c>
      <c r="AB225" s="19">
        <v>0</v>
      </c>
      <c r="AC225" s="19">
        <v>0</v>
      </c>
      <c r="AD225" s="19">
        <v>0</v>
      </c>
      <c r="AE225" s="19">
        <v>0</v>
      </c>
      <c r="AF225" s="19">
        <v>0</v>
      </c>
      <c r="AG225" s="19">
        <v>0</v>
      </c>
      <c r="AH225" s="19">
        <v>0</v>
      </c>
      <c r="AI225" s="19">
        <v>0</v>
      </c>
      <c r="AJ225" s="21">
        <v>0</v>
      </c>
      <c r="AK225" s="19">
        <v>0</v>
      </c>
      <c r="AL225" s="19">
        <v>0</v>
      </c>
      <c r="AM225" s="19">
        <v>0</v>
      </c>
      <c r="AN225" s="19">
        <v>0</v>
      </c>
      <c r="AO225" s="19">
        <v>0</v>
      </c>
      <c r="AP225" s="19">
        <v>0</v>
      </c>
    </row>
    <row r="226" spans="1:42">
      <c r="A226" s="16">
        <f>IFERROR(VLOOKUP(G:G,笔记匹配!A:Q,3,FALSE),0)</f>
        <v>0</v>
      </c>
      <c r="B226" s="18" t="s">
        <v>26</v>
      </c>
      <c r="C226" s="18" t="s">
        <v>122</v>
      </c>
      <c r="D226" s="19">
        <v>21546081</v>
      </c>
      <c r="E226" s="18" t="s">
        <v>116</v>
      </c>
      <c r="F226" s="18" t="s">
        <v>1</v>
      </c>
      <c r="G226" s="18" t="s">
        <v>117</v>
      </c>
      <c r="H226" s="18" t="s">
        <v>123</v>
      </c>
      <c r="I226" s="19">
        <v>5276684</v>
      </c>
      <c r="J226" s="18" t="s">
        <v>54</v>
      </c>
      <c r="K226" s="19">
        <v>4444202</v>
      </c>
      <c r="L226" s="18" t="s">
        <v>119</v>
      </c>
      <c r="M226" s="19">
        <v>0</v>
      </c>
      <c r="N226" s="19">
        <v>54</v>
      </c>
      <c r="O226" s="19">
        <v>0</v>
      </c>
      <c r="P226" s="21">
        <v>0</v>
      </c>
      <c r="Q226" s="19">
        <v>0</v>
      </c>
      <c r="R226" s="19">
        <v>0</v>
      </c>
      <c r="S226" s="19">
        <v>0</v>
      </c>
      <c r="T226" s="19">
        <v>0</v>
      </c>
      <c r="U226" s="19">
        <v>0</v>
      </c>
      <c r="V226" s="19">
        <v>0</v>
      </c>
      <c r="W226" s="19">
        <v>0</v>
      </c>
      <c r="X226" s="19">
        <v>0</v>
      </c>
      <c r="Y226" s="19">
        <v>0</v>
      </c>
      <c r="Z226" s="19">
        <v>0</v>
      </c>
      <c r="AA226" s="21">
        <v>0</v>
      </c>
      <c r="AB226" s="19">
        <v>0</v>
      </c>
      <c r="AC226" s="19">
        <v>0</v>
      </c>
      <c r="AD226" s="19">
        <v>0</v>
      </c>
      <c r="AE226" s="19">
        <v>0</v>
      </c>
      <c r="AF226" s="19">
        <v>0</v>
      </c>
      <c r="AG226" s="19">
        <v>0</v>
      </c>
      <c r="AH226" s="19">
        <v>0</v>
      </c>
      <c r="AI226" s="19">
        <v>0</v>
      </c>
      <c r="AJ226" s="21">
        <v>0</v>
      </c>
      <c r="AK226" s="19">
        <v>0</v>
      </c>
      <c r="AL226" s="19">
        <v>0</v>
      </c>
      <c r="AM226" s="19">
        <v>0</v>
      </c>
      <c r="AN226" s="19">
        <v>0</v>
      </c>
      <c r="AO226" s="19">
        <v>0</v>
      </c>
      <c r="AP226" s="19">
        <v>0</v>
      </c>
    </row>
    <row r="227" spans="1:42">
      <c r="A227" s="16">
        <f>IFERROR(VLOOKUP(G:G,笔记匹配!A:Q,3,FALSE),0)</f>
        <v>0</v>
      </c>
      <c r="B227" s="18" t="s">
        <v>26</v>
      </c>
      <c r="C227" s="18" t="s">
        <v>122</v>
      </c>
      <c r="D227" s="19">
        <v>21546082</v>
      </c>
      <c r="E227" s="18" t="s">
        <v>116</v>
      </c>
      <c r="F227" s="18" t="s">
        <v>1</v>
      </c>
      <c r="G227" s="18" t="s">
        <v>117</v>
      </c>
      <c r="H227" s="18" t="s">
        <v>123</v>
      </c>
      <c r="I227" s="19">
        <v>5276684</v>
      </c>
      <c r="J227" s="18" t="s">
        <v>54</v>
      </c>
      <c r="K227" s="19">
        <v>4444202</v>
      </c>
      <c r="L227" s="18" t="s">
        <v>119</v>
      </c>
      <c r="M227" s="19">
        <v>0</v>
      </c>
      <c r="N227" s="19">
        <v>5</v>
      </c>
      <c r="O227" s="19">
        <v>0</v>
      </c>
      <c r="P227" s="21">
        <v>0</v>
      </c>
      <c r="Q227" s="19">
        <v>0</v>
      </c>
      <c r="R227" s="19">
        <v>0</v>
      </c>
      <c r="S227" s="19">
        <v>0</v>
      </c>
      <c r="T227" s="19">
        <v>0</v>
      </c>
      <c r="U227" s="19">
        <v>0</v>
      </c>
      <c r="V227" s="19">
        <v>0</v>
      </c>
      <c r="W227" s="19">
        <v>0</v>
      </c>
      <c r="X227" s="19">
        <v>0</v>
      </c>
      <c r="Y227" s="19">
        <v>0</v>
      </c>
      <c r="Z227" s="19">
        <v>0</v>
      </c>
      <c r="AA227" s="21">
        <v>0</v>
      </c>
      <c r="AB227" s="19">
        <v>0</v>
      </c>
      <c r="AC227" s="19">
        <v>0</v>
      </c>
      <c r="AD227" s="19">
        <v>0</v>
      </c>
      <c r="AE227" s="19">
        <v>0</v>
      </c>
      <c r="AF227" s="19">
        <v>0</v>
      </c>
      <c r="AG227" s="19">
        <v>0</v>
      </c>
      <c r="AH227" s="19">
        <v>0</v>
      </c>
      <c r="AI227" s="19">
        <v>0</v>
      </c>
      <c r="AJ227" s="21">
        <v>0</v>
      </c>
      <c r="AK227" s="19">
        <v>0</v>
      </c>
      <c r="AL227" s="19">
        <v>0</v>
      </c>
      <c r="AM227" s="19">
        <v>0</v>
      </c>
      <c r="AN227" s="19">
        <v>0</v>
      </c>
      <c r="AO227" s="19">
        <v>0</v>
      </c>
      <c r="AP227" s="19">
        <v>0</v>
      </c>
    </row>
    <row r="228" spans="1:42">
      <c r="A228" s="16">
        <f>IFERROR(VLOOKUP(G:G,笔记匹配!A:Q,3,FALSE),0)</f>
        <v>0</v>
      </c>
      <c r="B228" s="18" t="s">
        <v>26</v>
      </c>
      <c r="C228" s="18" t="s">
        <v>122</v>
      </c>
      <c r="D228" s="19">
        <v>21546084</v>
      </c>
      <c r="E228" s="18" t="s">
        <v>116</v>
      </c>
      <c r="F228" s="18" t="s">
        <v>1</v>
      </c>
      <c r="G228" s="18" t="s">
        <v>117</v>
      </c>
      <c r="H228" s="18" t="s">
        <v>123</v>
      </c>
      <c r="I228" s="19">
        <v>5276684</v>
      </c>
      <c r="J228" s="18" t="s">
        <v>54</v>
      </c>
      <c r="K228" s="19">
        <v>4444202</v>
      </c>
      <c r="L228" s="18" t="s">
        <v>119</v>
      </c>
      <c r="M228" s="19">
        <v>2.41</v>
      </c>
      <c r="N228" s="19">
        <v>108</v>
      </c>
      <c r="O228" s="19">
        <v>3</v>
      </c>
      <c r="P228" s="21">
        <v>0.0278</v>
      </c>
      <c r="Q228" s="19">
        <v>0.8</v>
      </c>
      <c r="R228" s="19">
        <v>22.31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21">
        <v>0</v>
      </c>
      <c r="AB228" s="19">
        <v>0</v>
      </c>
      <c r="AC228" s="19">
        <v>0</v>
      </c>
      <c r="AD228" s="19">
        <v>0</v>
      </c>
      <c r="AE228" s="19">
        <v>0</v>
      </c>
      <c r="AF228" s="19">
        <v>2</v>
      </c>
      <c r="AG228" s="19">
        <v>0</v>
      </c>
      <c r="AH228" s="19">
        <v>0</v>
      </c>
      <c r="AI228" s="19">
        <v>0</v>
      </c>
      <c r="AJ228" s="21">
        <v>0</v>
      </c>
      <c r="AK228" s="19">
        <v>0</v>
      </c>
      <c r="AL228" s="19">
        <v>0</v>
      </c>
      <c r="AM228" s="19">
        <v>0</v>
      </c>
      <c r="AN228" s="19">
        <v>0</v>
      </c>
      <c r="AO228" s="19">
        <v>0</v>
      </c>
      <c r="AP228" s="19">
        <v>0</v>
      </c>
    </row>
    <row r="229" spans="1:42">
      <c r="A229" s="16">
        <f>IFERROR(VLOOKUP(G:G,笔记匹配!A:Q,3,FALSE),0)</f>
        <v>0</v>
      </c>
      <c r="B229" s="18" t="s">
        <v>26</v>
      </c>
      <c r="C229" s="18" t="s">
        <v>139</v>
      </c>
      <c r="D229" s="19">
        <v>21546085</v>
      </c>
      <c r="E229" s="18" t="s">
        <v>116</v>
      </c>
      <c r="F229" s="18" t="s">
        <v>1</v>
      </c>
      <c r="G229" s="18" t="s">
        <v>117</v>
      </c>
      <c r="H229" s="18" t="s">
        <v>123</v>
      </c>
      <c r="I229" s="19">
        <v>5276684</v>
      </c>
      <c r="J229" s="18" t="s">
        <v>54</v>
      </c>
      <c r="K229" s="19">
        <v>4444202</v>
      </c>
      <c r="L229" s="18" t="s">
        <v>119</v>
      </c>
      <c r="M229" s="19">
        <v>4.61</v>
      </c>
      <c r="N229" s="19">
        <v>16</v>
      </c>
      <c r="O229" s="19">
        <v>1</v>
      </c>
      <c r="P229" s="21">
        <v>0.0625</v>
      </c>
      <c r="Q229" s="19">
        <v>4.61</v>
      </c>
      <c r="R229" s="19">
        <v>288.12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21">
        <v>0</v>
      </c>
      <c r="AB229" s="19">
        <v>0</v>
      </c>
      <c r="AC229" s="19">
        <v>0</v>
      </c>
      <c r="AD229" s="19">
        <v>0</v>
      </c>
      <c r="AE229" s="19">
        <v>0</v>
      </c>
      <c r="AF229" s="19">
        <v>1</v>
      </c>
      <c r="AG229" s="19">
        <v>0</v>
      </c>
      <c r="AH229" s="19">
        <v>0</v>
      </c>
      <c r="AI229" s="19">
        <v>0</v>
      </c>
      <c r="AJ229" s="21">
        <v>0</v>
      </c>
      <c r="AK229" s="19">
        <v>0</v>
      </c>
      <c r="AL229" s="19">
        <v>0</v>
      </c>
      <c r="AM229" s="19">
        <v>0</v>
      </c>
      <c r="AN229" s="19">
        <v>0</v>
      </c>
      <c r="AO229" s="19">
        <v>0</v>
      </c>
      <c r="AP229" s="19">
        <v>0</v>
      </c>
    </row>
    <row r="230" spans="1:42">
      <c r="A230" s="16">
        <f>IFERROR(VLOOKUP(G:G,笔记匹配!A:Q,3,FALSE),0)</f>
        <v>0</v>
      </c>
      <c r="B230" s="18" t="s">
        <v>26</v>
      </c>
      <c r="C230" s="18" t="s">
        <v>129</v>
      </c>
      <c r="D230" s="19">
        <v>21546086</v>
      </c>
      <c r="E230" s="18" t="s">
        <v>116</v>
      </c>
      <c r="F230" s="18" t="s">
        <v>1</v>
      </c>
      <c r="G230" s="18" t="s">
        <v>117</v>
      </c>
      <c r="H230" s="18" t="s">
        <v>123</v>
      </c>
      <c r="I230" s="19">
        <v>5276684</v>
      </c>
      <c r="J230" s="18" t="s">
        <v>54</v>
      </c>
      <c r="K230" s="19">
        <v>4444202</v>
      </c>
      <c r="L230" s="18" t="s">
        <v>119</v>
      </c>
      <c r="M230" s="19">
        <v>10.83</v>
      </c>
      <c r="N230" s="19">
        <v>83</v>
      </c>
      <c r="O230" s="19">
        <v>2</v>
      </c>
      <c r="P230" s="21">
        <v>0.0241</v>
      </c>
      <c r="Q230" s="19">
        <v>5.42</v>
      </c>
      <c r="R230" s="19">
        <v>130.48</v>
      </c>
      <c r="S230" s="19">
        <v>0</v>
      </c>
      <c r="T230" s="19">
        <v>0</v>
      </c>
      <c r="U230" s="19">
        <v>0</v>
      </c>
      <c r="V230" s="19">
        <v>0</v>
      </c>
      <c r="W230" s="19">
        <v>0</v>
      </c>
      <c r="X230" s="19">
        <v>0</v>
      </c>
      <c r="Y230" s="19">
        <v>0</v>
      </c>
      <c r="Z230" s="19">
        <v>0</v>
      </c>
      <c r="AA230" s="21">
        <v>0</v>
      </c>
      <c r="AB230" s="19">
        <v>0</v>
      </c>
      <c r="AC230" s="19">
        <v>0</v>
      </c>
      <c r="AD230" s="19">
        <v>0</v>
      </c>
      <c r="AE230" s="19">
        <v>0</v>
      </c>
      <c r="AF230" s="19">
        <v>2</v>
      </c>
      <c r="AG230" s="19">
        <v>0</v>
      </c>
      <c r="AH230" s="19">
        <v>0</v>
      </c>
      <c r="AI230" s="19">
        <v>0</v>
      </c>
      <c r="AJ230" s="21">
        <v>0</v>
      </c>
      <c r="AK230" s="19">
        <v>0</v>
      </c>
      <c r="AL230" s="19">
        <v>0</v>
      </c>
      <c r="AM230" s="19">
        <v>0</v>
      </c>
      <c r="AN230" s="19">
        <v>0</v>
      </c>
      <c r="AO230" s="19">
        <v>0</v>
      </c>
      <c r="AP230" s="19">
        <v>0</v>
      </c>
    </row>
    <row r="231" spans="1:42">
      <c r="A231" s="16">
        <f>IFERROR(VLOOKUP(G:G,笔记匹配!A:Q,3,FALSE),0)</f>
        <v>0</v>
      </c>
      <c r="B231" s="18" t="s">
        <v>26</v>
      </c>
      <c r="C231" s="18" t="s">
        <v>133</v>
      </c>
      <c r="D231" s="19">
        <v>21546087</v>
      </c>
      <c r="E231" s="18" t="s">
        <v>116</v>
      </c>
      <c r="F231" s="18" t="s">
        <v>1</v>
      </c>
      <c r="G231" s="18" t="s">
        <v>117</v>
      </c>
      <c r="H231" s="18" t="s">
        <v>123</v>
      </c>
      <c r="I231" s="19">
        <v>5276684</v>
      </c>
      <c r="J231" s="18" t="s">
        <v>54</v>
      </c>
      <c r="K231" s="19">
        <v>4444202</v>
      </c>
      <c r="L231" s="18" t="s">
        <v>119</v>
      </c>
      <c r="M231" s="19">
        <v>0</v>
      </c>
      <c r="N231" s="19">
        <v>3</v>
      </c>
      <c r="O231" s="19">
        <v>0</v>
      </c>
      <c r="P231" s="21">
        <v>0</v>
      </c>
      <c r="Q231" s="19">
        <v>0</v>
      </c>
      <c r="R231" s="19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21">
        <v>0</v>
      </c>
      <c r="AB231" s="19">
        <v>0</v>
      </c>
      <c r="AC231" s="19">
        <v>0</v>
      </c>
      <c r="AD231" s="19">
        <v>0</v>
      </c>
      <c r="AE231" s="19">
        <v>0</v>
      </c>
      <c r="AF231" s="19">
        <v>0</v>
      </c>
      <c r="AG231" s="19">
        <v>0</v>
      </c>
      <c r="AH231" s="19">
        <v>0</v>
      </c>
      <c r="AI231" s="19">
        <v>0</v>
      </c>
      <c r="AJ231" s="21">
        <v>0</v>
      </c>
      <c r="AK231" s="19">
        <v>0</v>
      </c>
      <c r="AL231" s="19">
        <v>0</v>
      </c>
      <c r="AM231" s="19">
        <v>0</v>
      </c>
      <c r="AN231" s="19">
        <v>0</v>
      </c>
      <c r="AO231" s="19">
        <v>0</v>
      </c>
      <c r="AP231" s="19">
        <v>0</v>
      </c>
    </row>
    <row r="232" spans="1:42">
      <c r="A232" s="16" t="str">
        <f>IFERROR(VLOOKUP(G:G,笔记匹配!A:Q,3,FALSE),0)</f>
        <v>坐标杭州，13800请的月嫂到底怎么样?</v>
      </c>
      <c r="B232" s="18" t="s">
        <v>26</v>
      </c>
      <c r="C232" s="18" t="s">
        <v>135</v>
      </c>
      <c r="D232" s="19">
        <v>24753903</v>
      </c>
      <c r="E232" s="18" t="s">
        <v>125</v>
      </c>
      <c r="F232" s="18" t="s">
        <v>34</v>
      </c>
      <c r="G232" s="18" t="s">
        <v>135</v>
      </c>
      <c r="H232" s="18" t="s">
        <v>136</v>
      </c>
      <c r="I232" s="19">
        <v>6636287</v>
      </c>
      <c r="J232" s="18" t="s">
        <v>136</v>
      </c>
      <c r="K232" s="19">
        <v>5491902</v>
      </c>
      <c r="L232" s="18" t="s">
        <v>119</v>
      </c>
      <c r="M232" s="19">
        <v>746.32</v>
      </c>
      <c r="N232" s="19">
        <v>29713</v>
      </c>
      <c r="O232" s="19">
        <v>2147</v>
      </c>
      <c r="P232" s="21">
        <v>0.0723</v>
      </c>
      <c r="Q232" s="19">
        <v>0.35</v>
      </c>
      <c r="R232" s="19">
        <v>25.12</v>
      </c>
      <c r="S232" s="19">
        <v>9</v>
      </c>
      <c r="T232" s="19">
        <v>4</v>
      </c>
      <c r="U232" s="19">
        <v>3</v>
      </c>
      <c r="V232" s="19">
        <v>3</v>
      </c>
      <c r="W232" s="19">
        <v>1</v>
      </c>
      <c r="X232" s="19">
        <v>20</v>
      </c>
      <c r="Y232" s="19">
        <v>37.32</v>
      </c>
      <c r="Z232" s="19">
        <v>7</v>
      </c>
      <c r="AA232" s="21">
        <v>0.0033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0</v>
      </c>
      <c r="AH232" s="19">
        <v>0</v>
      </c>
      <c r="AI232" s="19">
        <v>0</v>
      </c>
      <c r="AJ232" s="21">
        <v>0</v>
      </c>
      <c r="AK232" s="19">
        <v>8</v>
      </c>
      <c r="AL232" s="19">
        <v>9</v>
      </c>
      <c r="AM232" s="19">
        <v>9</v>
      </c>
      <c r="AN232" s="19">
        <v>2</v>
      </c>
      <c r="AO232" s="19">
        <v>82.92</v>
      </c>
      <c r="AP232" s="19">
        <v>373.16</v>
      </c>
    </row>
    <row r="233" spans="1:42">
      <c r="A233" s="16" t="str">
        <f>IFERROR(VLOOKUP(G:G,笔记匹配!A:Q,3,FALSE),0)</f>
        <v>强烈推荐我家月嫂！坐标杭州江浙沪可接</v>
      </c>
      <c r="B233" s="18" t="s">
        <v>26</v>
      </c>
      <c r="C233" s="18" t="s">
        <v>124</v>
      </c>
      <c r="D233" s="19">
        <v>24754011</v>
      </c>
      <c r="E233" s="18" t="s">
        <v>125</v>
      </c>
      <c r="F233" s="18" t="s">
        <v>34</v>
      </c>
      <c r="G233" s="18" t="s">
        <v>124</v>
      </c>
      <c r="H233" s="18" t="s">
        <v>126</v>
      </c>
      <c r="I233" s="19">
        <v>6636343</v>
      </c>
      <c r="J233" s="18" t="s">
        <v>126</v>
      </c>
      <c r="K233" s="19">
        <v>5492254</v>
      </c>
      <c r="L233" s="18" t="s">
        <v>119</v>
      </c>
      <c r="M233" s="19">
        <v>746.24</v>
      </c>
      <c r="N233" s="19">
        <v>37009</v>
      </c>
      <c r="O233" s="19">
        <v>1924</v>
      </c>
      <c r="P233" s="21">
        <v>0.052</v>
      </c>
      <c r="Q233" s="19">
        <v>0.39</v>
      </c>
      <c r="R233" s="19">
        <v>20.16</v>
      </c>
      <c r="S233" s="19">
        <v>5</v>
      </c>
      <c r="T233" s="19">
        <v>3</v>
      </c>
      <c r="U233" s="19">
        <v>2</v>
      </c>
      <c r="V233" s="19">
        <v>1</v>
      </c>
      <c r="W233" s="19">
        <v>1</v>
      </c>
      <c r="X233" s="19">
        <v>12</v>
      </c>
      <c r="Y233" s="19">
        <v>62.19</v>
      </c>
      <c r="Z233" s="19">
        <v>13</v>
      </c>
      <c r="AA233" s="21">
        <v>0.0068</v>
      </c>
      <c r="AB233" s="19">
        <v>1</v>
      </c>
      <c r="AC233" s="19">
        <v>0</v>
      </c>
      <c r="AD233" s="19">
        <v>0</v>
      </c>
      <c r="AE233" s="19">
        <v>0</v>
      </c>
      <c r="AF233" s="19">
        <v>0</v>
      </c>
      <c r="AG233" s="19">
        <v>0</v>
      </c>
      <c r="AH233" s="19">
        <v>0</v>
      </c>
      <c r="AI233" s="19">
        <v>0</v>
      </c>
      <c r="AJ233" s="21">
        <v>0</v>
      </c>
      <c r="AK233" s="19">
        <v>12</v>
      </c>
      <c r="AL233" s="19">
        <v>20</v>
      </c>
      <c r="AM233" s="19">
        <v>12</v>
      </c>
      <c r="AN233" s="19">
        <v>2</v>
      </c>
      <c r="AO233" s="19">
        <v>62.19</v>
      </c>
      <c r="AP233" s="19">
        <v>373.12</v>
      </c>
    </row>
    <row r="234" spans="1:42">
      <c r="A234" s="16" t="str">
        <f>IFERROR(VLOOKUP(G:G,笔记匹配!A:Q,3,FALSE),0)</f>
        <v>坐标杭州，13800请的月嫂到底怎么样?</v>
      </c>
      <c r="B234" s="18" t="s">
        <v>26</v>
      </c>
      <c r="C234" s="18" t="s">
        <v>135</v>
      </c>
      <c r="D234" s="19">
        <v>25486874</v>
      </c>
      <c r="E234" s="18" t="s">
        <v>140</v>
      </c>
      <c r="F234" s="18" t="s">
        <v>34</v>
      </c>
      <c r="G234" s="18" t="s">
        <v>135</v>
      </c>
      <c r="H234" s="18" t="s">
        <v>141</v>
      </c>
      <c r="I234" s="19">
        <v>6952421</v>
      </c>
      <c r="J234" s="18" t="s">
        <v>141</v>
      </c>
      <c r="K234" s="19">
        <v>5740405</v>
      </c>
      <c r="L234" s="18" t="s">
        <v>119</v>
      </c>
      <c r="M234" s="19">
        <v>351.29</v>
      </c>
      <c r="N234" s="19">
        <v>12015</v>
      </c>
      <c r="O234" s="19">
        <v>680</v>
      </c>
      <c r="P234" s="21">
        <v>0.0566</v>
      </c>
      <c r="Q234" s="19">
        <v>0.52</v>
      </c>
      <c r="R234" s="19">
        <v>29.24</v>
      </c>
      <c r="S234" s="19">
        <v>6</v>
      </c>
      <c r="T234" s="19">
        <v>0</v>
      </c>
      <c r="U234" s="19">
        <v>1</v>
      </c>
      <c r="V234" s="19">
        <v>2</v>
      </c>
      <c r="W234" s="19">
        <v>0</v>
      </c>
      <c r="X234" s="19">
        <v>9</v>
      </c>
      <c r="Y234" s="19">
        <v>39.03</v>
      </c>
      <c r="Z234" s="19">
        <v>4</v>
      </c>
      <c r="AA234" s="21">
        <v>0.0059</v>
      </c>
      <c r="AB234" s="19">
        <v>0</v>
      </c>
      <c r="AC234" s="19">
        <v>0</v>
      </c>
      <c r="AD234" s="19">
        <v>0</v>
      </c>
      <c r="AE234" s="19">
        <v>0</v>
      </c>
      <c r="AF234" s="19">
        <v>0</v>
      </c>
      <c r="AG234" s="19">
        <v>0</v>
      </c>
      <c r="AH234" s="19">
        <v>0</v>
      </c>
      <c r="AI234" s="19">
        <v>0</v>
      </c>
      <c r="AJ234" s="21">
        <v>0</v>
      </c>
      <c r="AK234" s="19">
        <v>3</v>
      </c>
      <c r="AL234" s="19">
        <v>3</v>
      </c>
      <c r="AM234" s="19">
        <v>3</v>
      </c>
      <c r="AN234" s="19">
        <v>0</v>
      </c>
      <c r="AO234" s="19">
        <v>117.1</v>
      </c>
      <c r="AP234" s="19">
        <v>0</v>
      </c>
    </row>
    <row r="235" spans="1:42">
      <c r="A235" s="16">
        <f>IFERROR(VLOOKUP(G:G,笔记匹配!A:Q,3,FALSE),0)</f>
        <v>0</v>
      </c>
      <c r="B235" s="18" t="s">
        <v>27</v>
      </c>
      <c r="C235" s="18" t="s">
        <v>130</v>
      </c>
      <c r="D235" s="19">
        <v>14878638</v>
      </c>
      <c r="E235" s="18" t="s">
        <v>116</v>
      </c>
      <c r="F235" s="18" t="s">
        <v>1</v>
      </c>
      <c r="G235" s="18" t="s">
        <v>117</v>
      </c>
      <c r="H235" s="18" t="s">
        <v>131</v>
      </c>
      <c r="I235" s="19">
        <v>2972644</v>
      </c>
      <c r="J235" s="18" t="s">
        <v>50</v>
      </c>
      <c r="K235" s="19">
        <v>2374854</v>
      </c>
      <c r="L235" s="18" t="s">
        <v>119</v>
      </c>
      <c r="M235" s="19">
        <v>0</v>
      </c>
      <c r="N235" s="19">
        <v>18</v>
      </c>
      <c r="O235" s="19">
        <v>0</v>
      </c>
      <c r="P235" s="21">
        <v>0</v>
      </c>
      <c r="Q235" s="19">
        <v>0</v>
      </c>
      <c r="R235" s="19">
        <v>0</v>
      </c>
      <c r="S235" s="19">
        <v>0</v>
      </c>
      <c r="T235" s="19">
        <v>0</v>
      </c>
      <c r="U235" s="19">
        <v>0</v>
      </c>
      <c r="V235" s="19">
        <v>0</v>
      </c>
      <c r="W235" s="19">
        <v>0</v>
      </c>
      <c r="X235" s="19">
        <v>0</v>
      </c>
      <c r="Y235" s="19">
        <v>0</v>
      </c>
      <c r="Z235" s="19">
        <v>0</v>
      </c>
      <c r="AA235" s="21">
        <v>0</v>
      </c>
      <c r="AB235" s="19">
        <v>0</v>
      </c>
      <c r="AC235" s="19">
        <v>0</v>
      </c>
      <c r="AD235" s="19">
        <v>0</v>
      </c>
      <c r="AE235" s="19">
        <v>0</v>
      </c>
      <c r="AF235" s="19">
        <v>0</v>
      </c>
      <c r="AG235" s="19">
        <v>0</v>
      </c>
      <c r="AH235" s="19">
        <v>0</v>
      </c>
      <c r="AI235" s="19">
        <v>0</v>
      </c>
      <c r="AJ235" s="21">
        <v>0</v>
      </c>
      <c r="AK235" s="19">
        <v>0</v>
      </c>
      <c r="AL235" s="19">
        <v>0</v>
      </c>
      <c r="AM235" s="19">
        <v>0</v>
      </c>
      <c r="AN235" s="19">
        <v>0</v>
      </c>
      <c r="AO235" s="19">
        <v>0</v>
      </c>
      <c r="AP235" s="19">
        <v>0</v>
      </c>
    </row>
    <row r="236" spans="1:42">
      <c r="A236" s="16">
        <f>IFERROR(VLOOKUP(G:G,笔记匹配!A:Q,3,FALSE),0)</f>
        <v>0</v>
      </c>
      <c r="B236" s="18" t="s">
        <v>27</v>
      </c>
      <c r="C236" s="18" t="s">
        <v>137</v>
      </c>
      <c r="D236" s="19">
        <v>14878639</v>
      </c>
      <c r="E236" s="18" t="s">
        <v>116</v>
      </c>
      <c r="F236" s="18" t="s">
        <v>1</v>
      </c>
      <c r="G236" s="18" t="s">
        <v>117</v>
      </c>
      <c r="H236" s="18" t="s">
        <v>131</v>
      </c>
      <c r="I236" s="19">
        <v>2972644</v>
      </c>
      <c r="J236" s="18" t="s">
        <v>50</v>
      </c>
      <c r="K236" s="19">
        <v>2374854</v>
      </c>
      <c r="L236" s="18" t="s">
        <v>119</v>
      </c>
      <c r="M236" s="19">
        <v>0.37</v>
      </c>
      <c r="N236" s="19">
        <v>15</v>
      </c>
      <c r="O236" s="19">
        <v>1</v>
      </c>
      <c r="P236" s="21">
        <v>0.0667</v>
      </c>
      <c r="Q236" s="19">
        <v>0.37</v>
      </c>
      <c r="R236" s="19">
        <v>24.67</v>
      </c>
      <c r="S236" s="19">
        <v>0</v>
      </c>
      <c r="T236" s="19">
        <v>0</v>
      </c>
      <c r="U236" s="19">
        <v>0</v>
      </c>
      <c r="V236" s="19">
        <v>0</v>
      </c>
      <c r="W236" s="19">
        <v>0</v>
      </c>
      <c r="X236" s="19">
        <v>0</v>
      </c>
      <c r="Y236" s="19">
        <v>0</v>
      </c>
      <c r="Z236" s="19">
        <v>0</v>
      </c>
      <c r="AA236" s="21">
        <v>0</v>
      </c>
      <c r="AB236" s="19">
        <v>0</v>
      </c>
      <c r="AC236" s="19">
        <v>0</v>
      </c>
      <c r="AD236" s="19">
        <v>0</v>
      </c>
      <c r="AE236" s="19">
        <v>0</v>
      </c>
      <c r="AF236" s="19">
        <v>1</v>
      </c>
      <c r="AG236" s="19">
        <v>0</v>
      </c>
      <c r="AH236" s="19">
        <v>0</v>
      </c>
      <c r="AI236" s="19">
        <v>0</v>
      </c>
      <c r="AJ236" s="21">
        <v>0</v>
      </c>
      <c r="AK236" s="19">
        <v>0</v>
      </c>
      <c r="AL236" s="19">
        <v>0</v>
      </c>
      <c r="AM236" s="19">
        <v>0</v>
      </c>
      <c r="AN236" s="19">
        <v>0</v>
      </c>
      <c r="AO236" s="19">
        <v>0</v>
      </c>
      <c r="AP236" s="19">
        <v>0</v>
      </c>
    </row>
    <row r="237" spans="1:42">
      <c r="A237" s="16">
        <f>IFERROR(VLOOKUP(G:G,笔记匹配!A:Q,3,FALSE),0)</f>
        <v>0</v>
      </c>
      <c r="B237" s="18" t="s">
        <v>27</v>
      </c>
      <c r="C237" s="18" t="s">
        <v>132</v>
      </c>
      <c r="D237" s="19">
        <v>14878640</v>
      </c>
      <c r="E237" s="18" t="s">
        <v>116</v>
      </c>
      <c r="F237" s="18" t="s">
        <v>1</v>
      </c>
      <c r="G237" s="18" t="s">
        <v>117</v>
      </c>
      <c r="H237" s="18" t="s">
        <v>131</v>
      </c>
      <c r="I237" s="19">
        <v>2972644</v>
      </c>
      <c r="J237" s="18" t="s">
        <v>50</v>
      </c>
      <c r="K237" s="19">
        <v>2374854</v>
      </c>
      <c r="L237" s="18" t="s">
        <v>119</v>
      </c>
      <c r="M237" s="19">
        <v>0</v>
      </c>
      <c r="N237" s="19">
        <v>7</v>
      </c>
      <c r="O237" s="19">
        <v>0</v>
      </c>
      <c r="P237" s="21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21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21">
        <v>0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</row>
    <row r="238" spans="1:42">
      <c r="A238" s="16">
        <f>IFERROR(VLOOKUP(G:G,笔记匹配!A:Q,3,FALSE),0)</f>
        <v>0</v>
      </c>
      <c r="B238" s="18" t="s">
        <v>27</v>
      </c>
      <c r="C238" s="18" t="s">
        <v>115</v>
      </c>
      <c r="D238" s="19">
        <v>15354222</v>
      </c>
      <c r="E238" s="18" t="s">
        <v>116</v>
      </c>
      <c r="F238" s="18" t="s">
        <v>1</v>
      </c>
      <c r="G238" s="18" t="s">
        <v>117</v>
      </c>
      <c r="H238" s="18" t="s">
        <v>118</v>
      </c>
      <c r="I238" s="19">
        <v>3028478</v>
      </c>
      <c r="J238" s="18" t="s">
        <v>51</v>
      </c>
      <c r="K238" s="19">
        <v>2426255</v>
      </c>
      <c r="L238" s="18" t="s">
        <v>119</v>
      </c>
      <c r="M238" s="19">
        <v>0</v>
      </c>
      <c r="N238" s="19">
        <v>31</v>
      </c>
      <c r="O238" s="19">
        <v>0</v>
      </c>
      <c r="P238" s="21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21">
        <v>0</v>
      </c>
      <c r="AB238" s="19">
        <v>0</v>
      </c>
      <c r="AC238" s="19">
        <v>0</v>
      </c>
      <c r="AD238" s="19">
        <v>0</v>
      </c>
      <c r="AE238" s="19">
        <v>0</v>
      </c>
      <c r="AF238" s="19">
        <v>0</v>
      </c>
      <c r="AG238" s="19">
        <v>0</v>
      </c>
      <c r="AH238" s="19">
        <v>0</v>
      </c>
      <c r="AI238" s="19">
        <v>0</v>
      </c>
      <c r="AJ238" s="21">
        <v>0</v>
      </c>
      <c r="AK238" s="19">
        <v>0</v>
      </c>
      <c r="AL238" s="19">
        <v>0</v>
      </c>
      <c r="AM238" s="19">
        <v>0</v>
      </c>
      <c r="AN238" s="19">
        <v>0</v>
      </c>
      <c r="AO238" s="19">
        <v>0</v>
      </c>
      <c r="AP238" s="19">
        <v>0</v>
      </c>
    </row>
    <row r="239" spans="1:42">
      <c r="A239" s="16">
        <f>IFERROR(VLOOKUP(G:G,笔记匹配!A:Q,3,FALSE),0)</f>
        <v>0</v>
      </c>
      <c r="B239" s="18" t="s">
        <v>27</v>
      </c>
      <c r="C239" s="18" t="s">
        <v>115</v>
      </c>
      <c r="D239" s="19">
        <v>15354223</v>
      </c>
      <c r="E239" s="18" t="s">
        <v>116</v>
      </c>
      <c r="F239" s="18" t="s">
        <v>1</v>
      </c>
      <c r="G239" s="18" t="s">
        <v>117</v>
      </c>
      <c r="H239" s="18" t="s">
        <v>118</v>
      </c>
      <c r="I239" s="19">
        <v>3028478</v>
      </c>
      <c r="J239" s="18" t="s">
        <v>51</v>
      </c>
      <c r="K239" s="19">
        <v>2426255</v>
      </c>
      <c r="L239" s="18" t="s">
        <v>119</v>
      </c>
      <c r="M239" s="19">
        <v>3.11</v>
      </c>
      <c r="N239" s="19">
        <v>38</v>
      </c>
      <c r="O239" s="19">
        <v>1</v>
      </c>
      <c r="P239" s="21">
        <v>0.0263</v>
      </c>
      <c r="Q239" s="19">
        <v>3.11</v>
      </c>
      <c r="R239" s="19">
        <v>81.84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0</v>
      </c>
      <c r="AA239" s="21">
        <v>0</v>
      </c>
      <c r="AB239" s="19">
        <v>0</v>
      </c>
      <c r="AC239" s="19">
        <v>0</v>
      </c>
      <c r="AD239" s="19">
        <v>0</v>
      </c>
      <c r="AE239" s="19">
        <v>0</v>
      </c>
      <c r="AF239" s="19">
        <v>1</v>
      </c>
      <c r="AG239" s="19">
        <v>0</v>
      </c>
      <c r="AH239" s="19">
        <v>0</v>
      </c>
      <c r="AI239" s="19">
        <v>0</v>
      </c>
      <c r="AJ239" s="21">
        <v>0</v>
      </c>
      <c r="AK239" s="19">
        <v>0</v>
      </c>
      <c r="AL239" s="19">
        <v>0</v>
      </c>
      <c r="AM239" s="19">
        <v>0</v>
      </c>
      <c r="AN239" s="19">
        <v>0</v>
      </c>
      <c r="AO239" s="19">
        <v>0</v>
      </c>
      <c r="AP239" s="19">
        <v>0</v>
      </c>
    </row>
    <row r="240" spans="1:42">
      <c r="A240" s="16">
        <f>IFERROR(VLOOKUP(G:G,笔记匹配!A:Q,3,FALSE),0)</f>
        <v>0</v>
      </c>
      <c r="B240" s="18" t="s">
        <v>27</v>
      </c>
      <c r="C240" s="18" t="s">
        <v>115</v>
      </c>
      <c r="D240" s="19">
        <v>15354224</v>
      </c>
      <c r="E240" s="18" t="s">
        <v>116</v>
      </c>
      <c r="F240" s="18" t="s">
        <v>1</v>
      </c>
      <c r="G240" s="18" t="s">
        <v>117</v>
      </c>
      <c r="H240" s="18" t="s">
        <v>118</v>
      </c>
      <c r="I240" s="19">
        <v>3028478</v>
      </c>
      <c r="J240" s="18" t="s">
        <v>51</v>
      </c>
      <c r="K240" s="19">
        <v>2426255</v>
      </c>
      <c r="L240" s="18" t="s">
        <v>119</v>
      </c>
      <c r="M240" s="19">
        <v>0</v>
      </c>
      <c r="N240" s="19">
        <v>1</v>
      </c>
      <c r="O240" s="19">
        <v>0</v>
      </c>
      <c r="P240" s="21">
        <v>0</v>
      </c>
      <c r="Q240" s="19">
        <v>0</v>
      </c>
      <c r="R240" s="19">
        <v>0</v>
      </c>
      <c r="S240" s="19">
        <v>0</v>
      </c>
      <c r="T240" s="19">
        <v>0</v>
      </c>
      <c r="U240" s="19">
        <v>0</v>
      </c>
      <c r="V240" s="19">
        <v>0</v>
      </c>
      <c r="W240" s="19">
        <v>0</v>
      </c>
      <c r="X240" s="19">
        <v>0</v>
      </c>
      <c r="Y240" s="19">
        <v>0</v>
      </c>
      <c r="Z240" s="19">
        <v>0</v>
      </c>
      <c r="AA240" s="21">
        <v>0</v>
      </c>
      <c r="AB240" s="19">
        <v>0</v>
      </c>
      <c r="AC240" s="19">
        <v>0</v>
      </c>
      <c r="AD240" s="19">
        <v>0</v>
      </c>
      <c r="AE240" s="19">
        <v>0</v>
      </c>
      <c r="AF240" s="19">
        <v>0</v>
      </c>
      <c r="AG240" s="19">
        <v>0</v>
      </c>
      <c r="AH240" s="19">
        <v>0</v>
      </c>
      <c r="AI240" s="19">
        <v>0</v>
      </c>
      <c r="AJ240" s="21">
        <v>0</v>
      </c>
      <c r="AK240" s="19">
        <v>0</v>
      </c>
      <c r="AL240" s="19">
        <v>0</v>
      </c>
      <c r="AM240" s="19">
        <v>0</v>
      </c>
      <c r="AN240" s="19">
        <v>0</v>
      </c>
      <c r="AO240" s="19">
        <v>0</v>
      </c>
      <c r="AP240" s="19">
        <v>0</v>
      </c>
    </row>
    <row r="241" spans="1:42">
      <c r="A241" s="16">
        <f>IFERROR(VLOOKUP(G:G,笔记匹配!A:Q,3,FALSE),0)</f>
        <v>0</v>
      </c>
      <c r="B241" s="18" t="s">
        <v>27</v>
      </c>
      <c r="C241" s="18" t="s">
        <v>115</v>
      </c>
      <c r="D241" s="19">
        <v>15354234</v>
      </c>
      <c r="E241" s="18" t="s">
        <v>116</v>
      </c>
      <c r="F241" s="18" t="s">
        <v>1</v>
      </c>
      <c r="G241" s="18" t="s">
        <v>117</v>
      </c>
      <c r="H241" s="18" t="s">
        <v>118</v>
      </c>
      <c r="I241" s="19">
        <v>3028478</v>
      </c>
      <c r="J241" s="18" t="s">
        <v>51</v>
      </c>
      <c r="K241" s="19">
        <v>2426255</v>
      </c>
      <c r="L241" s="18" t="s">
        <v>119</v>
      </c>
      <c r="M241" s="19">
        <v>1.36</v>
      </c>
      <c r="N241" s="19">
        <v>116</v>
      </c>
      <c r="O241" s="19">
        <v>2</v>
      </c>
      <c r="P241" s="21">
        <v>0.0172</v>
      </c>
      <c r="Q241" s="19">
        <v>0.68</v>
      </c>
      <c r="R241" s="19">
        <v>11.72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21">
        <v>0</v>
      </c>
      <c r="AB241" s="19">
        <v>0</v>
      </c>
      <c r="AC241" s="19">
        <v>0</v>
      </c>
      <c r="AD241" s="19">
        <v>0</v>
      </c>
      <c r="AE241" s="19">
        <v>0</v>
      </c>
      <c r="AF241" s="19">
        <v>2</v>
      </c>
      <c r="AG241" s="19">
        <v>0</v>
      </c>
      <c r="AH241" s="19">
        <v>0</v>
      </c>
      <c r="AI241" s="19">
        <v>0</v>
      </c>
      <c r="AJ241" s="21">
        <v>0</v>
      </c>
      <c r="AK241" s="19">
        <v>0</v>
      </c>
      <c r="AL241" s="19">
        <v>0</v>
      </c>
      <c r="AM241" s="19">
        <v>0</v>
      </c>
      <c r="AN241" s="19">
        <v>0</v>
      </c>
      <c r="AO241" s="19">
        <v>0</v>
      </c>
      <c r="AP241" s="19">
        <v>0</v>
      </c>
    </row>
    <row r="242" spans="1:42">
      <c r="A242" s="16">
        <f>IFERROR(VLOOKUP(G:G,笔记匹配!A:Q,3,FALSE),0)</f>
        <v>0</v>
      </c>
      <c r="B242" s="18" t="s">
        <v>27</v>
      </c>
      <c r="C242" s="18" t="s">
        <v>138</v>
      </c>
      <c r="D242" s="19">
        <v>15626736</v>
      </c>
      <c r="E242" s="18" t="s">
        <v>116</v>
      </c>
      <c r="F242" s="18" t="s">
        <v>1</v>
      </c>
      <c r="G242" s="18" t="s">
        <v>117</v>
      </c>
      <c r="H242" s="18" t="s">
        <v>118</v>
      </c>
      <c r="I242" s="19">
        <v>3028478</v>
      </c>
      <c r="J242" s="18" t="s">
        <v>51</v>
      </c>
      <c r="K242" s="19">
        <v>2426255</v>
      </c>
      <c r="L242" s="18" t="s">
        <v>119</v>
      </c>
      <c r="M242" s="19">
        <v>0</v>
      </c>
      <c r="N242" s="19">
        <v>12</v>
      </c>
      <c r="O242" s="19">
        <v>0</v>
      </c>
      <c r="P242" s="21">
        <v>0</v>
      </c>
      <c r="Q242" s="19">
        <v>0</v>
      </c>
      <c r="R242" s="19">
        <v>0</v>
      </c>
      <c r="S242" s="19">
        <v>0</v>
      </c>
      <c r="T242" s="19">
        <v>0</v>
      </c>
      <c r="U242" s="19">
        <v>0</v>
      </c>
      <c r="V242" s="19">
        <v>0</v>
      </c>
      <c r="W242" s="19">
        <v>0</v>
      </c>
      <c r="X242" s="19">
        <v>0</v>
      </c>
      <c r="Y242" s="19">
        <v>0</v>
      </c>
      <c r="Z242" s="19">
        <v>0</v>
      </c>
      <c r="AA242" s="21">
        <v>0</v>
      </c>
      <c r="AB242" s="19">
        <v>0</v>
      </c>
      <c r="AC242" s="19">
        <v>0</v>
      </c>
      <c r="AD242" s="19">
        <v>0</v>
      </c>
      <c r="AE242" s="19">
        <v>0</v>
      </c>
      <c r="AF242" s="19">
        <v>0</v>
      </c>
      <c r="AG242" s="19">
        <v>0</v>
      </c>
      <c r="AH242" s="19">
        <v>0</v>
      </c>
      <c r="AI242" s="19">
        <v>0</v>
      </c>
      <c r="AJ242" s="21">
        <v>0</v>
      </c>
      <c r="AK242" s="19">
        <v>0</v>
      </c>
      <c r="AL242" s="19">
        <v>0</v>
      </c>
      <c r="AM242" s="19">
        <v>0</v>
      </c>
      <c r="AN242" s="19">
        <v>0</v>
      </c>
      <c r="AO242" s="19">
        <v>0</v>
      </c>
      <c r="AP242" s="19">
        <v>0</v>
      </c>
    </row>
    <row r="243" spans="1:42">
      <c r="A243" s="16">
        <f>IFERROR(VLOOKUP(G:G,笔记匹配!A:Q,3,FALSE),0)</f>
        <v>0</v>
      </c>
      <c r="B243" s="18" t="s">
        <v>27</v>
      </c>
      <c r="C243" s="18" t="s">
        <v>120</v>
      </c>
      <c r="D243" s="19">
        <v>15626737</v>
      </c>
      <c r="E243" s="18" t="s">
        <v>116</v>
      </c>
      <c r="F243" s="18" t="s">
        <v>1</v>
      </c>
      <c r="G243" s="18" t="s">
        <v>117</v>
      </c>
      <c r="H243" s="18" t="s">
        <v>118</v>
      </c>
      <c r="I243" s="19">
        <v>3028478</v>
      </c>
      <c r="J243" s="18" t="s">
        <v>51</v>
      </c>
      <c r="K243" s="19">
        <v>2426255</v>
      </c>
      <c r="L243" s="18" t="s">
        <v>119</v>
      </c>
      <c r="M243" s="19">
        <v>5.86</v>
      </c>
      <c r="N243" s="19">
        <v>165</v>
      </c>
      <c r="O243" s="19">
        <v>4</v>
      </c>
      <c r="P243" s="21">
        <v>0.0242</v>
      </c>
      <c r="Q243" s="19">
        <v>1.46</v>
      </c>
      <c r="R243" s="19">
        <v>35.52</v>
      </c>
      <c r="S243" s="19">
        <v>0</v>
      </c>
      <c r="T243" s="19">
        <v>0</v>
      </c>
      <c r="U243" s="19">
        <v>0</v>
      </c>
      <c r="V243" s="19">
        <v>0</v>
      </c>
      <c r="W243" s="19">
        <v>0</v>
      </c>
      <c r="X243" s="19">
        <v>0</v>
      </c>
      <c r="Y243" s="19">
        <v>0</v>
      </c>
      <c r="Z243" s="19">
        <v>0</v>
      </c>
      <c r="AA243" s="21">
        <v>0</v>
      </c>
      <c r="AB243" s="19">
        <v>0</v>
      </c>
      <c r="AC243" s="19">
        <v>0</v>
      </c>
      <c r="AD243" s="19">
        <v>0</v>
      </c>
      <c r="AE243" s="19">
        <v>0</v>
      </c>
      <c r="AF243" s="19">
        <v>4</v>
      </c>
      <c r="AG243" s="19">
        <v>0</v>
      </c>
      <c r="AH243" s="19">
        <v>0</v>
      </c>
      <c r="AI243" s="19">
        <v>0</v>
      </c>
      <c r="AJ243" s="21">
        <v>0</v>
      </c>
      <c r="AK243" s="19">
        <v>0</v>
      </c>
      <c r="AL243" s="19">
        <v>0</v>
      </c>
      <c r="AM243" s="19">
        <v>0</v>
      </c>
      <c r="AN243" s="19">
        <v>0</v>
      </c>
      <c r="AO243" s="19">
        <v>0</v>
      </c>
      <c r="AP243" s="19">
        <v>0</v>
      </c>
    </row>
    <row r="244" spans="1:42">
      <c r="A244" s="16">
        <f>IFERROR(VLOOKUP(G:G,笔记匹配!A:Q,3,FALSE),0)</f>
        <v>0</v>
      </c>
      <c r="B244" s="18" t="s">
        <v>27</v>
      </c>
      <c r="C244" s="18" t="s">
        <v>134</v>
      </c>
      <c r="D244" s="19">
        <v>15626738</v>
      </c>
      <c r="E244" s="18" t="s">
        <v>116</v>
      </c>
      <c r="F244" s="18" t="s">
        <v>1</v>
      </c>
      <c r="G244" s="18" t="s">
        <v>117</v>
      </c>
      <c r="H244" s="18" t="s">
        <v>118</v>
      </c>
      <c r="I244" s="19">
        <v>3028478</v>
      </c>
      <c r="J244" s="18" t="s">
        <v>51</v>
      </c>
      <c r="K244" s="19">
        <v>2426255</v>
      </c>
      <c r="L244" s="18" t="s">
        <v>119</v>
      </c>
      <c r="M244" s="19">
        <v>0</v>
      </c>
      <c r="N244" s="19">
        <v>9</v>
      </c>
      <c r="O244" s="19">
        <v>0</v>
      </c>
      <c r="P244" s="21">
        <v>0</v>
      </c>
      <c r="Q244" s="19">
        <v>0</v>
      </c>
      <c r="R244" s="19">
        <v>0</v>
      </c>
      <c r="S244" s="19">
        <v>0</v>
      </c>
      <c r="T244" s="19">
        <v>0</v>
      </c>
      <c r="U244" s="19">
        <v>0</v>
      </c>
      <c r="V244" s="19">
        <v>0</v>
      </c>
      <c r="W244" s="19">
        <v>0</v>
      </c>
      <c r="X244" s="19">
        <v>0</v>
      </c>
      <c r="Y244" s="19">
        <v>0</v>
      </c>
      <c r="Z244" s="19">
        <v>0</v>
      </c>
      <c r="AA244" s="21">
        <v>0</v>
      </c>
      <c r="AB244" s="19">
        <v>0</v>
      </c>
      <c r="AC244" s="19">
        <v>0</v>
      </c>
      <c r="AD244" s="19">
        <v>0</v>
      </c>
      <c r="AE244" s="19">
        <v>0</v>
      </c>
      <c r="AF244" s="19">
        <v>0</v>
      </c>
      <c r="AG244" s="19">
        <v>0</v>
      </c>
      <c r="AH244" s="19">
        <v>0</v>
      </c>
      <c r="AI244" s="19">
        <v>0</v>
      </c>
      <c r="AJ244" s="21">
        <v>0</v>
      </c>
      <c r="AK244" s="19">
        <v>0</v>
      </c>
      <c r="AL244" s="19">
        <v>0</v>
      </c>
      <c r="AM244" s="19">
        <v>0</v>
      </c>
      <c r="AN244" s="19">
        <v>0</v>
      </c>
      <c r="AO244" s="19">
        <v>0</v>
      </c>
      <c r="AP244" s="19">
        <v>0</v>
      </c>
    </row>
    <row r="245" spans="1:42">
      <c r="A245" s="16">
        <f>IFERROR(VLOOKUP(G:G,笔记匹配!A:Q,3,FALSE),0)</f>
        <v>0</v>
      </c>
      <c r="B245" s="18" t="s">
        <v>27</v>
      </c>
      <c r="C245" s="18" t="s">
        <v>127</v>
      </c>
      <c r="D245" s="19">
        <v>16144840</v>
      </c>
      <c r="E245" s="18" t="s">
        <v>116</v>
      </c>
      <c r="F245" s="18" t="s">
        <v>1</v>
      </c>
      <c r="G245" s="18" t="s">
        <v>117</v>
      </c>
      <c r="H245" s="18" t="s">
        <v>127</v>
      </c>
      <c r="I245" s="19">
        <v>3144713</v>
      </c>
      <c r="J245" s="18" t="s">
        <v>52</v>
      </c>
      <c r="K245" s="19">
        <v>2539194</v>
      </c>
      <c r="L245" s="18" t="s">
        <v>119</v>
      </c>
      <c r="M245" s="19">
        <v>0</v>
      </c>
      <c r="N245" s="19">
        <v>1</v>
      </c>
      <c r="O245" s="19">
        <v>0</v>
      </c>
      <c r="P245" s="21">
        <v>0</v>
      </c>
      <c r="Q245" s="19">
        <v>0</v>
      </c>
      <c r="R245" s="19">
        <v>0</v>
      </c>
      <c r="S245" s="19">
        <v>0</v>
      </c>
      <c r="T245" s="19">
        <v>0</v>
      </c>
      <c r="U245" s="19">
        <v>0</v>
      </c>
      <c r="V245" s="19">
        <v>0</v>
      </c>
      <c r="W245" s="19">
        <v>0</v>
      </c>
      <c r="X245" s="19">
        <v>0</v>
      </c>
      <c r="Y245" s="19">
        <v>0</v>
      </c>
      <c r="Z245" s="19">
        <v>0</v>
      </c>
      <c r="AA245" s="21">
        <v>0</v>
      </c>
      <c r="AB245" s="19">
        <v>0</v>
      </c>
      <c r="AC245" s="19">
        <v>0</v>
      </c>
      <c r="AD245" s="19">
        <v>0</v>
      </c>
      <c r="AE245" s="19">
        <v>0</v>
      </c>
      <c r="AF245" s="19">
        <v>0</v>
      </c>
      <c r="AG245" s="19">
        <v>0</v>
      </c>
      <c r="AH245" s="19">
        <v>0</v>
      </c>
      <c r="AI245" s="19">
        <v>0</v>
      </c>
      <c r="AJ245" s="21">
        <v>0</v>
      </c>
      <c r="AK245" s="19">
        <v>0</v>
      </c>
      <c r="AL245" s="19">
        <v>0</v>
      </c>
      <c r="AM245" s="19">
        <v>0</v>
      </c>
      <c r="AN245" s="19">
        <v>0</v>
      </c>
      <c r="AO245" s="19">
        <v>0</v>
      </c>
      <c r="AP245" s="19">
        <v>0</v>
      </c>
    </row>
    <row r="246" spans="1:42">
      <c r="A246" s="16">
        <f>IFERROR(VLOOKUP(G:G,笔记匹配!A:Q,3,FALSE),0)</f>
        <v>0</v>
      </c>
      <c r="B246" s="18" t="s">
        <v>27</v>
      </c>
      <c r="C246" s="18" t="s">
        <v>127</v>
      </c>
      <c r="D246" s="19">
        <v>16144841</v>
      </c>
      <c r="E246" s="18" t="s">
        <v>116</v>
      </c>
      <c r="F246" s="18" t="s">
        <v>1</v>
      </c>
      <c r="G246" s="18" t="s">
        <v>117</v>
      </c>
      <c r="H246" s="18" t="s">
        <v>127</v>
      </c>
      <c r="I246" s="19">
        <v>3144713</v>
      </c>
      <c r="J246" s="18" t="s">
        <v>52</v>
      </c>
      <c r="K246" s="19">
        <v>2539194</v>
      </c>
      <c r="L246" s="18" t="s">
        <v>119</v>
      </c>
      <c r="M246" s="19">
        <v>0</v>
      </c>
      <c r="N246" s="19">
        <v>24</v>
      </c>
      <c r="O246" s="19">
        <v>0</v>
      </c>
      <c r="P246" s="21">
        <v>0</v>
      </c>
      <c r="Q246" s="19">
        <v>0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21">
        <v>0</v>
      </c>
      <c r="AB246" s="19">
        <v>0</v>
      </c>
      <c r="AC246" s="19">
        <v>0</v>
      </c>
      <c r="AD246" s="19">
        <v>0</v>
      </c>
      <c r="AE246" s="19">
        <v>0</v>
      </c>
      <c r="AF246" s="19">
        <v>0</v>
      </c>
      <c r="AG246" s="19">
        <v>0</v>
      </c>
      <c r="AH246" s="19">
        <v>0</v>
      </c>
      <c r="AI246" s="19">
        <v>0</v>
      </c>
      <c r="AJ246" s="21">
        <v>0</v>
      </c>
      <c r="AK246" s="19">
        <v>0</v>
      </c>
      <c r="AL246" s="19">
        <v>0</v>
      </c>
      <c r="AM246" s="19">
        <v>0</v>
      </c>
      <c r="AN246" s="19">
        <v>0</v>
      </c>
      <c r="AO246" s="19">
        <v>0</v>
      </c>
      <c r="AP246" s="19">
        <v>0</v>
      </c>
    </row>
    <row r="247" spans="1:42">
      <c r="A247" s="16">
        <f>IFERROR(VLOOKUP(G:G,笔记匹配!A:Q,3,FALSE),0)</f>
        <v>0</v>
      </c>
      <c r="B247" s="18" t="s">
        <v>27</v>
      </c>
      <c r="C247" s="18" t="s">
        <v>127</v>
      </c>
      <c r="D247" s="19">
        <v>16144842</v>
      </c>
      <c r="E247" s="18" t="s">
        <v>116</v>
      </c>
      <c r="F247" s="18" t="s">
        <v>1</v>
      </c>
      <c r="G247" s="18" t="s">
        <v>117</v>
      </c>
      <c r="H247" s="18" t="s">
        <v>127</v>
      </c>
      <c r="I247" s="19">
        <v>3144713</v>
      </c>
      <c r="J247" s="18" t="s">
        <v>52</v>
      </c>
      <c r="K247" s="19">
        <v>2539194</v>
      </c>
      <c r="L247" s="18" t="s">
        <v>119</v>
      </c>
      <c r="M247" s="19">
        <v>0</v>
      </c>
      <c r="N247" s="19">
        <v>37</v>
      </c>
      <c r="O247" s="19">
        <v>0</v>
      </c>
      <c r="P247" s="21">
        <v>0</v>
      </c>
      <c r="Q247" s="19">
        <v>0</v>
      </c>
      <c r="R247" s="19">
        <v>0</v>
      </c>
      <c r="S247" s="19">
        <v>0</v>
      </c>
      <c r="T247" s="19">
        <v>0</v>
      </c>
      <c r="U247" s="19">
        <v>0</v>
      </c>
      <c r="V247" s="19">
        <v>0</v>
      </c>
      <c r="W247" s="19">
        <v>0</v>
      </c>
      <c r="X247" s="19">
        <v>0</v>
      </c>
      <c r="Y247" s="19">
        <v>0</v>
      </c>
      <c r="Z247" s="19">
        <v>0</v>
      </c>
      <c r="AA247" s="21">
        <v>0</v>
      </c>
      <c r="AB247" s="19">
        <v>0</v>
      </c>
      <c r="AC247" s="19">
        <v>0</v>
      </c>
      <c r="AD247" s="19">
        <v>0</v>
      </c>
      <c r="AE247" s="19">
        <v>0</v>
      </c>
      <c r="AF247" s="19">
        <v>0</v>
      </c>
      <c r="AG247" s="19">
        <v>0</v>
      </c>
      <c r="AH247" s="19">
        <v>0</v>
      </c>
      <c r="AI247" s="19">
        <v>0</v>
      </c>
      <c r="AJ247" s="21">
        <v>0</v>
      </c>
      <c r="AK247" s="19">
        <v>0</v>
      </c>
      <c r="AL247" s="19">
        <v>0</v>
      </c>
      <c r="AM247" s="19">
        <v>0</v>
      </c>
      <c r="AN247" s="19">
        <v>0</v>
      </c>
      <c r="AO247" s="19">
        <v>0</v>
      </c>
      <c r="AP247" s="19">
        <v>0</v>
      </c>
    </row>
    <row r="248" spans="1:42">
      <c r="A248" s="16">
        <f>IFERROR(VLOOKUP(G:G,笔记匹配!A:Q,3,FALSE),0)</f>
        <v>0</v>
      </c>
      <c r="B248" s="18" t="s">
        <v>27</v>
      </c>
      <c r="C248" s="18" t="s">
        <v>127</v>
      </c>
      <c r="D248" s="19">
        <v>16144845</v>
      </c>
      <c r="E248" s="18" t="s">
        <v>116</v>
      </c>
      <c r="F248" s="18" t="s">
        <v>1</v>
      </c>
      <c r="G248" s="18" t="s">
        <v>117</v>
      </c>
      <c r="H248" s="18" t="s">
        <v>127</v>
      </c>
      <c r="I248" s="19">
        <v>3144713</v>
      </c>
      <c r="J248" s="18" t="s">
        <v>52</v>
      </c>
      <c r="K248" s="19">
        <v>2539194</v>
      </c>
      <c r="L248" s="18" t="s">
        <v>119</v>
      </c>
      <c r="M248" s="19">
        <v>0</v>
      </c>
      <c r="N248" s="19">
        <v>8</v>
      </c>
      <c r="O248" s="19">
        <v>0</v>
      </c>
      <c r="P248" s="21">
        <v>0</v>
      </c>
      <c r="Q248" s="19">
        <v>0</v>
      </c>
      <c r="R248" s="19">
        <v>0</v>
      </c>
      <c r="S248" s="19">
        <v>0</v>
      </c>
      <c r="T248" s="19">
        <v>0</v>
      </c>
      <c r="U248" s="19">
        <v>0</v>
      </c>
      <c r="V248" s="19">
        <v>0</v>
      </c>
      <c r="W248" s="19">
        <v>0</v>
      </c>
      <c r="X248" s="19">
        <v>0</v>
      </c>
      <c r="Y248" s="19">
        <v>0</v>
      </c>
      <c r="Z248" s="19">
        <v>0</v>
      </c>
      <c r="AA248" s="21">
        <v>0</v>
      </c>
      <c r="AB248" s="19">
        <v>0</v>
      </c>
      <c r="AC248" s="19">
        <v>0</v>
      </c>
      <c r="AD248" s="19">
        <v>0</v>
      </c>
      <c r="AE248" s="19">
        <v>0</v>
      </c>
      <c r="AF248" s="19">
        <v>0</v>
      </c>
      <c r="AG248" s="19">
        <v>0</v>
      </c>
      <c r="AH248" s="19">
        <v>0</v>
      </c>
      <c r="AI248" s="19">
        <v>0</v>
      </c>
      <c r="AJ248" s="21">
        <v>0</v>
      </c>
      <c r="AK248" s="19">
        <v>0</v>
      </c>
      <c r="AL248" s="19">
        <v>0</v>
      </c>
      <c r="AM248" s="19">
        <v>0</v>
      </c>
      <c r="AN248" s="19">
        <v>0</v>
      </c>
      <c r="AO248" s="19">
        <v>0</v>
      </c>
      <c r="AP248" s="19">
        <v>0</v>
      </c>
    </row>
    <row r="249" spans="1:42">
      <c r="A249" s="16">
        <f>IFERROR(VLOOKUP(G:G,笔记匹配!A:Q,3,FALSE),0)</f>
        <v>0</v>
      </c>
      <c r="B249" s="18" t="s">
        <v>27</v>
      </c>
      <c r="C249" s="18" t="s">
        <v>127</v>
      </c>
      <c r="D249" s="19">
        <v>16144846</v>
      </c>
      <c r="E249" s="18" t="s">
        <v>116</v>
      </c>
      <c r="F249" s="18" t="s">
        <v>1</v>
      </c>
      <c r="G249" s="18" t="s">
        <v>117</v>
      </c>
      <c r="H249" s="18" t="s">
        <v>127</v>
      </c>
      <c r="I249" s="19">
        <v>3144713</v>
      </c>
      <c r="J249" s="18" t="s">
        <v>52</v>
      </c>
      <c r="K249" s="19">
        <v>2539194</v>
      </c>
      <c r="L249" s="18" t="s">
        <v>119</v>
      </c>
      <c r="M249" s="19">
        <v>0</v>
      </c>
      <c r="N249" s="19">
        <v>4</v>
      </c>
      <c r="O249" s="19">
        <v>0</v>
      </c>
      <c r="P249" s="21">
        <v>0</v>
      </c>
      <c r="Q249" s="19">
        <v>0</v>
      </c>
      <c r="R249" s="19">
        <v>0</v>
      </c>
      <c r="S249" s="19">
        <v>0</v>
      </c>
      <c r="T249" s="19">
        <v>0</v>
      </c>
      <c r="U249" s="19">
        <v>0</v>
      </c>
      <c r="V249" s="19">
        <v>0</v>
      </c>
      <c r="W249" s="19">
        <v>0</v>
      </c>
      <c r="X249" s="19">
        <v>0</v>
      </c>
      <c r="Y249" s="19">
        <v>0</v>
      </c>
      <c r="Z249" s="19">
        <v>0</v>
      </c>
      <c r="AA249" s="21">
        <v>0</v>
      </c>
      <c r="AB249" s="19">
        <v>0</v>
      </c>
      <c r="AC249" s="19">
        <v>0</v>
      </c>
      <c r="AD249" s="19">
        <v>0</v>
      </c>
      <c r="AE249" s="19">
        <v>0</v>
      </c>
      <c r="AF249" s="19">
        <v>0</v>
      </c>
      <c r="AG249" s="19">
        <v>0</v>
      </c>
      <c r="AH249" s="19">
        <v>0</v>
      </c>
      <c r="AI249" s="19">
        <v>0</v>
      </c>
      <c r="AJ249" s="21">
        <v>0</v>
      </c>
      <c r="AK249" s="19">
        <v>0</v>
      </c>
      <c r="AL249" s="19">
        <v>0</v>
      </c>
      <c r="AM249" s="19">
        <v>0</v>
      </c>
      <c r="AN249" s="19">
        <v>0</v>
      </c>
      <c r="AO249" s="19">
        <v>0</v>
      </c>
      <c r="AP249" s="19">
        <v>0</v>
      </c>
    </row>
    <row r="250" spans="1:42">
      <c r="A250" s="16">
        <f>IFERROR(VLOOKUP(G:G,笔记匹配!A:Q,3,FALSE),0)</f>
        <v>0</v>
      </c>
      <c r="B250" s="18" t="s">
        <v>27</v>
      </c>
      <c r="C250" s="18" t="s">
        <v>127</v>
      </c>
      <c r="D250" s="19">
        <v>16144847</v>
      </c>
      <c r="E250" s="18" t="s">
        <v>116</v>
      </c>
      <c r="F250" s="18" t="s">
        <v>1</v>
      </c>
      <c r="G250" s="18" t="s">
        <v>117</v>
      </c>
      <c r="H250" s="18" t="s">
        <v>127</v>
      </c>
      <c r="I250" s="19">
        <v>3144713</v>
      </c>
      <c r="J250" s="18" t="s">
        <v>52</v>
      </c>
      <c r="K250" s="19">
        <v>2539194</v>
      </c>
      <c r="L250" s="18" t="s">
        <v>119</v>
      </c>
      <c r="M250" s="19">
        <v>0</v>
      </c>
      <c r="N250" s="19">
        <v>1</v>
      </c>
      <c r="O250" s="19">
        <v>0</v>
      </c>
      <c r="P250" s="21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21">
        <v>0</v>
      </c>
      <c r="AB250" s="19">
        <v>0</v>
      </c>
      <c r="AC250" s="19">
        <v>0</v>
      </c>
      <c r="AD250" s="19">
        <v>0</v>
      </c>
      <c r="AE250" s="19">
        <v>0</v>
      </c>
      <c r="AF250" s="19">
        <v>0</v>
      </c>
      <c r="AG250" s="19">
        <v>0</v>
      </c>
      <c r="AH250" s="19">
        <v>0</v>
      </c>
      <c r="AI250" s="19">
        <v>0</v>
      </c>
      <c r="AJ250" s="21">
        <v>0</v>
      </c>
      <c r="AK250" s="19">
        <v>0</v>
      </c>
      <c r="AL250" s="19">
        <v>0</v>
      </c>
      <c r="AM250" s="19">
        <v>0</v>
      </c>
      <c r="AN250" s="19">
        <v>0</v>
      </c>
      <c r="AO250" s="19">
        <v>0</v>
      </c>
      <c r="AP250" s="19">
        <v>0</v>
      </c>
    </row>
    <row r="251" spans="1:42">
      <c r="A251" s="16">
        <f>IFERROR(VLOOKUP(G:G,笔记匹配!A:Q,3,FALSE),0)</f>
        <v>0</v>
      </c>
      <c r="B251" s="18" t="s">
        <v>27</v>
      </c>
      <c r="C251" s="18" t="s">
        <v>127</v>
      </c>
      <c r="D251" s="19">
        <v>16144850</v>
      </c>
      <c r="E251" s="18" t="s">
        <v>116</v>
      </c>
      <c r="F251" s="18" t="s">
        <v>1</v>
      </c>
      <c r="G251" s="18" t="s">
        <v>117</v>
      </c>
      <c r="H251" s="18" t="s">
        <v>127</v>
      </c>
      <c r="I251" s="19">
        <v>3144713</v>
      </c>
      <c r="J251" s="18" t="s">
        <v>52</v>
      </c>
      <c r="K251" s="19">
        <v>2539194</v>
      </c>
      <c r="L251" s="18" t="s">
        <v>119</v>
      </c>
      <c r="M251" s="19">
        <v>0</v>
      </c>
      <c r="N251" s="19">
        <v>1</v>
      </c>
      <c r="O251" s="19">
        <v>0</v>
      </c>
      <c r="P251" s="21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9">
        <v>0</v>
      </c>
      <c r="W251" s="19">
        <v>0</v>
      </c>
      <c r="X251" s="19">
        <v>0</v>
      </c>
      <c r="Y251" s="19">
        <v>0</v>
      </c>
      <c r="Z251" s="19">
        <v>0</v>
      </c>
      <c r="AA251" s="21">
        <v>0</v>
      </c>
      <c r="AB251" s="19">
        <v>0</v>
      </c>
      <c r="AC251" s="19">
        <v>0</v>
      </c>
      <c r="AD251" s="19">
        <v>0</v>
      </c>
      <c r="AE251" s="19">
        <v>0</v>
      </c>
      <c r="AF251" s="19">
        <v>0</v>
      </c>
      <c r="AG251" s="19">
        <v>0</v>
      </c>
      <c r="AH251" s="19">
        <v>0</v>
      </c>
      <c r="AI251" s="19">
        <v>0</v>
      </c>
      <c r="AJ251" s="21">
        <v>0</v>
      </c>
      <c r="AK251" s="19">
        <v>0</v>
      </c>
      <c r="AL251" s="19">
        <v>0</v>
      </c>
      <c r="AM251" s="19">
        <v>0</v>
      </c>
      <c r="AN251" s="19">
        <v>0</v>
      </c>
      <c r="AO251" s="19">
        <v>0</v>
      </c>
      <c r="AP251" s="19">
        <v>0</v>
      </c>
    </row>
    <row r="252" spans="1:42">
      <c r="A252" s="16">
        <f>IFERROR(VLOOKUP(G:G,笔记匹配!A:Q,3,FALSE),0)</f>
        <v>0</v>
      </c>
      <c r="B252" s="18" t="s">
        <v>27</v>
      </c>
      <c r="C252" s="18" t="s">
        <v>127</v>
      </c>
      <c r="D252" s="19">
        <v>16144851</v>
      </c>
      <c r="E252" s="18" t="s">
        <v>116</v>
      </c>
      <c r="F252" s="18" t="s">
        <v>1</v>
      </c>
      <c r="G252" s="18" t="s">
        <v>117</v>
      </c>
      <c r="H252" s="18" t="s">
        <v>127</v>
      </c>
      <c r="I252" s="19">
        <v>3144713</v>
      </c>
      <c r="J252" s="18" t="s">
        <v>52</v>
      </c>
      <c r="K252" s="19">
        <v>2539194</v>
      </c>
      <c r="L252" s="18" t="s">
        <v>119</v>
      </c>
      <c r="M252" s="19">
        <v>0</v>
      </c>
      <c r="N252" s="19">
        <v>4</v>
      </c>
      <c r="O252" s="19">
        <v>0</v>
      </c>
      <c r="P252" s="21">
        <v>0</v>
      </c>
      <c r="Q252" s="19">
        <v>0</v>
      </c>
      <c r="R252" s="19">
        <v>0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0</v>
      </c>
      <c r="Y252" s="19">
        <v>0</v>
      </c>
      <c r="Z252" s="19">
        <v>0</v>
      </c>
      <c r="AA252" s="21">
        <v>0</v>
      </c>
      <c r="AB252" s="19">
        <v>0</v>
      </c>
      <c r="AC252" s="19">
        <v>0</v>
      </c>
      <c r="AD252" s="19">
        <v>0</v>
      </c>
      <c r="AE252" s="19">
        <v>0</v>
      </c>
      <c r="AF252" s="19">
        <v>0</v>
      </c>
      <c r="AG252" s="19">
        <v>0</v>
      </c>
      <c r="AH252" s="19">
        <v>0</v>
      </c>
      <c r="AI252" s="19">
        <v>0</v>
      </c>
      <c r="AJ252" s="21">
        <v>0</v>
      </c>
      <c r="AK252" s="19">
        <v>0</v>
      </c>
      <c r="AL252" s="19">
        <v>0</v>
      </c>
      <c r="AM252" s="19">
        <v>0</v>
      </c>
      <c r="AN252" s="19">
        <v>0</v>
      </c>
      <c r="AO252" s="19">
        <v>0</v>
      </c>
      <c r="AP252" s="19">
        <v>0</v>
      </c>
    </row>
    <row r="253" spans="1:42">
      <c r="A253" s="16">
        <f>IFERROR(VLOOKUP(G:G,笔记匹配!A:Q,3,FALSE),0)</f>
        <v>0</v>
      </c>
      <c r="B253" s="18" t="s">
        <v>27</v>
      </c>
      <c r="C253" s="18" t="s">
        <v>121</v>
      </c>
      <c r="D253" s="19">
        <v>19626055</v>
      </c>
      <c r="E253" s="18" t="s">
        <v>116</v>
      </c>
      <c r="F253" s="18" t="s">
        <v>1</v>
      </c>
      <c r="G253" s="18" t="s">
        <v>117</v>
      </c>
      <c r="H253" s="18" t="s">
        <v>53</v>
      </c>
      <c r="I253" s="19">
        <v>4323392</v>
      </c>
      <c r="J253" s="18" t="s">
        <v>53</v>
      </c>
      <c r="K253" s="19">
        <v>3700072</v>
      </c>
      <c r="L253" s="18" t="s">
        <v>119</v>
      </c>
      <c r="M253" s="19">
        <v>234.67</v>
      </c>
      <c r="N253" s="19">
        <v>1280</v>
      </c>
      <c r="O253" s="19">
        <v>53</v>
      </c>
      <c r="P253" s="21">
        <v>0.0414</v>
      </c>
      <c r="Q253" s="19">
        <v>4.43</v>
      </c>
      <c r="R253" s="19">
        <v>183.34</v>
      </c>
      <c r="S253" s="19">
        <v>0</v>
      </c>
      <c r="T253" s="19">
        <v>0</v>
      </c>
      <c r="U253" s="19">
        <v>0</v>
      </c>
      <c r="V253" s="19">
        <v>0</v>
      </c>
      <c r="W253" s="19">
        <v>0</v>
      </c>
      <c r="X253" s="19">
        <v>0</v>
      </c>
      <c r="Y253" s="19">
        <v>0</v>
      </c>
      <c r="Z253" s="19">
        <v>0</v>
      </c>
      <c r="AA253" s="21">
        <v>0</v>
      </c>
      <c r="AB253" s="19">
        <v>0</v>
      </c>
      <c r="AC253" s="19">
        <v>0</v>
      </c>
      <c r="AD253" s="19">
        <v>2</v>
      </c>
      <c r="AE253" s="19">
        <v>117.34</v>
      </c>
      <c r="AF253" s="19">
        <v>50</v>
      </c>
      <c r="AG253" s="19">
        <v>6</v>
      </c>
      <c r="AH253" s="19">
        <v>0</v>
      </c>
      <c r="AI253" s="19">
        <v>0</v>
      </c>
      <c r="AJ253" s="21">
        <v>0.0377</v>
      </c>
      <c r="AK253" s="19">
        <v>0</v>
      </c>
      <c r="AL253" s="19">
        <v>0</v>
      </c>
      <c r="AM253" s="19">
        <v>0</v>
      </c>
      <c r="AN253" s="19">
        <v>0</v>
      </c>
      <c r="AO253" s="19">
        <v>0</v>
      </c>
      <c r="AP253" s="19">
        <v>0</v>
      </c>
    </row>
    <row r="254" spans="1:42">
      <c r="A254" s="16">
        <f>IFERROR(VLOOKUP(G:G,笔记匹配!A:Q,3,FALSE),0)</f>
        <v>0</v>
      </c>
      <c r="B254" s="18" t="s">
        <v>27</v>
      </c>
      <c r="C254" s="18" t="s">
        <v>128</v>
      </c>
      <c r="D254" s="19">
        <v>19626056</v>
      </c>
      <c r="E254" s="18" t="s">
        <v>116</v>
      </c>
      <c r="F254" s="18" t="s">
        <v>1</v>
      </c>
      <c r="G254" s="18" t="s">
        <v>117</v>
      </c>
      <c r="H254" s="18" t="s">
        <v>53</v>
      </c>
      <c r="I254" s="19">
        <v>4323392</v>
      </c>
      <c r="J254" s="18" t="s">
        <v>53</v>
      </c>
      <c r="K254" s="19">
        <v>3700072</v>
      </c>
      <c r="L254" s="18" t="s">
        <v>119</v>
      </c>
      <c r="M254" s="19">
        <v>0</v>
      </c>
      <c r="N254" s="19">
        <v>52</v>
      </c>
      <c r="O254" s="19">
        <v>0</v>
      </c>
      <c r="P254" s="21">
        <v>0</v>
      </c>
      <c r="Q254" s="19">
        <v>0</v>
      </c>
      <c r="R254" s="19">
        <v>0</v>
      </c>
      <c r="S254" s="19">
        <v>0</v>
      </c>
      <c r="T254" s="19">
        <v>0</v>
      </c>
      <c r="U254" s="19">
        <v>0</v>
      </c>
      <c r="V254" s="19">
        <v>0</v>
      </c>
      <c r="W254" s="19">
        <v>0</v>
      </c>
      <c r="X254" s="19">
        <v>0</v>
      </c>
      <c r="Y254" s="19">
        <v>0</v>
      </c>
      <c r="Z254" s="19">
        <v>0</v>
      </c>
      <c r="AA254" s="21">
        <v>0</v>
      </c>
      <c r="AB254" s="19">
        <v>0</v>
      </c>
      <c r="AC254" s="19">
        <v>0</v>
      </c>
      <c r="AD254" s="19">
        <v>0</v>
      </c>
      <c r="AE254" s="19">
        <v>0</v>
      </c>
      <c r="AF254" s="19">
        <v>0</v>
      </c>
      <c r="AG254" s="19">
        <v>0</v>
      </c>
      <c r="AH254" s="19">
        <v>0</v>
      </c>
      <c r="AI254" s="19">
        <v>0</v>
      </c>
      <c r="AJ254" s="21">
        <v>0</v>
      </c>
      <c r="AK254" s="19">
        <v>0</v>
      </c>
      <c r="AL254" s="19">
        <v>0</v>
      </c>
      <c r="AM254" s="19">
        <v>0</v>
      </c>
      <c r="AN254" s="19">
        <v>0</v>
      </c>
      <c r="AO254" s="19">
        <v>0</v>
      </c>
      <c r="AP254" s="19">
        <v>0</v>
      </c>
    </row>
    <row r="255" spans="1:42">
      <c r="A255" s="16">
        <f>IFERROR(VLOOKUP(G:G,笔记匹配!A:Q,3,FALSE),0)</f>
        <v>0</v>
      </c>
      <c r="B255" s="18" t="s">
        <v>27</v>
      </c>
      <c r="C255" s="18" t="s">
        <v>122</v>
      </c>
      <c r="D255" s="19">
        <v>21546080</v>
      </c>
      <c r="E255" s="18" t="s">
        <v>116</v>
      </c>
      <c r="F255" s="18" t="s">
        <v>1</v>
      </c>
      <c r="G255" s="18" t="s">
        <v>117</v>
      </c>
      <c r="H255" s="18" t="s">
        <v>123</v>
      </c>
      <c r="I255" s="19">
        <v>5276684</v>
      </c>
      <c r="J255" s="18" t="s">
        <v>54</v>
      </c>
      <c r="K255" s="19">
        <v>4444202</v>
      </c>
      <c r="L255" s="18" t="s">
        <v>119</v>
      </c>
      <c r="M255" s="19">
        <v>0.74</v>
      </c>
      <c r="N255" s="19">
        <v>30</v>
      </c>
      <c r="O255" s="19">
        <v>1</v>
      </c>
      <c r="P255" s="21">
        <v>0.0333</v>
      </c>
      <c r="Q255" s="19">
        <v>0.74</v>
      </c>
      <c r="R255" s="19">
        <v>24.67</v>
      </c>
      <c r="S255" s="19">
        <v>0</v>
      </c>
      <c r="T255" s="19">
        <v>0</v>
      </c>
      <c r="U255" s="19">
        <v>0</v>
      </c>
      <c r="V255" s="19">
        <v>0</v>
      </c>
      <c r="W255" s="19">
        <v>0</v>
      </c>
      <c r="X255" s="19">
        <v>0</v>
      </c>
      <c r="Y255" s="19">
        <v>0</v>
      </c>
      <c r="Z255" s="19">
        <v>0</v>
      </c>
      <c r="AA255" s="21">
        <v>0</v>
      </c>
      <c r="AB255" s="19">
        <v>0</v>
      </c>
      <c r="AC255" s="19">
        <v>0</v>
      </c>
      <c r="AD255" s="19">
        <v>0</v>
      </c>
      <c r="AE255" s="19">
        <v>0</v>
      </c>
      <c r="AF255" s="19">
        <v>1</v>
      </c>
      <c r="AG255" s="19">
        <v>0</v>
      </c>
      <c r="AH255" s="19">
        <v>0</v>
      </c>
      <c r="AI255" s="19">
        <v>0</v>
      </c>
      <c r="AJ255" s="21">
        <v>0</v>
      </c>
      <c r="AK255" s="19">
        <v>0</v>
      </c>
      <c r="AL255" s="19">
        <v>0</v>
      </c>
      <c r="AM255" s="19">
        <v>0</v>
      </c>
      <c r="AN255" s="19">
        <v>0</v>
      </c>
      <c r="AO255" s="19">
        <v>0</v>
      </c>
      <c r="AP255" s="19">
        <v>0</v>
      </c>
    </row>
    <row r="256" spans="1:42">
      <c r="A256" s="16">
        <f>IFERROR(VLOOKUP(G:G,笔记匹配!A:Q,3,FALSE),0)</f>
        <v>0</v>
      </c>
      <c r="B256" s="18" t="s">
        <v>27</v>
      </c>
      <c r="C256" s="18" t="s">
        <v>122</v>
      </c>
      <c r="D256" s="19">
        <v>21546081</v>
      </c>
      <c r="E256" s="18" t="s">
        <v>116</v>
      </c>
      <c r="F256" s="18" t="s">
        <v>1</v>
      </c>
      <c r="G256" s="18" t="s">
        <v>117</v>
      </c>
      <c r="H256" s="18" t="s">
        <v>123</v>
      </c>
      <c r="I256" s="19">
        <v>5276684</v>
      </c>
      <c r="J256" s="18" t="s">
        <v>54</v>
      </c>
      <c r="K256" s="19">
        <v>4444202</v>
      </c>
      <c r="L256" s="18" t="s">
        <v>119</v>
      </c>
      <c r="M256" s="19">
        <v>0</v>
      </c>
      <c r="N256" s="19">
        <v>54</v>
      </c>
      <c r="O256" s="19">
        <v>0</v>
      </c>
      <c r="P256" s="21">
        <v>0</v>
      </c>
      <c r="Q256" s="19">
        <v>0</v>
      </c>
      <c r="R256" s="19">
        <v>0</v>
      </c>
      <c r="S256" s="19">
        <v>0</v>
      </c>
      <c r="T256" s="19">
        <v>0</v>
      </c>
      <c r="U256" s="19">
        <v>0</v>
      </c>
      <c r="V256" s="19">
        <v>0</v>
      </c>
      <c r="W256" s="19">
        <v>0</v>
      </c>
      <c r="X256" s="19">
        <v>0</v>
      </c>
      <c r="Y256" s="19">
        <v>0</v>
      </c>
      <c r="Z256" s="19">
        <v>0</v>
      </c>
      <c r="AA256" s="21">
        <v>0</v>
      </c>
      <c r="AB256" s="19">
        <v>0</v>
      </c>
      <c r="AC256" s="19">
        <v>0</v>
      </c>
      <c r="AD256" s="19">
        <v>0</v>
      </c>
      <c r="AE256" s="19">
        <v>0</v>
      </c>
      <c r="AF256" s="19">
        <v>0</v>
      </c>
      <c r="AG256" s="19">
        <v>0</v>
      </c>
      <c r="AH256" s="19">
        <v>0</v>
      </c>
      <c r="AI256" s="19">
        <v>0</v>
      </c>
      <c r="AJ256" s="21">
        <v>0</v>
      </c>
      <c r="AK256" s="19">
        <v>0</v>
      </c>
      <c r="AL256" s="19">
        <v>0</v>
      </c>
      <c r="AM256" s="19">
        <v>0</v>
      </c>
      <c r="AN256" s="19">
        <v>0</v>
      </c>
      <c r="AO256" s="19">
        <v>0</v>
      </c>
      <c r="AP256" s="19">
        <v>0</v>
      </c>
    </row>
    <row r="257" spans="1:42">
      <c r="A257" s="16">
        <f>IFERROR(VLOOKUP(G:G,笔记匹配!A:Q,3,FALSE),0)</f>
        <v>0</v>
      </c>
      <c r="B257" s="18" t="s">
        <v>27</v>
      </c>
      <c r="C257" s="18" t="s">
        <v>122</v>
      </c>
      <c r="D257" s="19">
        <v>21546082</v>
      </c>
      <c r="E257" s="18" t="s">
        <v>116</v>
      </c>
      <c r="F257" s="18" t="s">
        <v>1</v>
      </c>
      <c r="G257" s="18" t="s">
        <v>117</v>
      </c>
      <c r="H257" s="18" t="s">
        <v>123</v>
      </c>
      <c r="I257" s="19">
        <v>5276684</v>
      </c>
      <c r="J257" s="18" t="s">
        <v>54</v>
      </c>
      <c r="K257" s="19">
        <v>4444202</v>
      </c>
      <c r="L257" s="18" t="s">
        <v>119</v>
      </c>
      <c r="M257" s="19">
        <v>0</v>
      </c>
      <c r="N257" s="19">
        <v>6</v>
      </c>
      <c r="O257" s="19">
        <v>0</v>
      </c>
      <c r="P257" s="21">
        <v>0</v>
      </c>
      <c r="Q257" s="19">
        <v>0</v>
      </c>
      <c r="R257" s="19">
        <v>0</v>
      </c>
      <c r="S257" s="19">
        <v>0</v>
      </c>
      <c r="T257" s="19">
        <v>0</v>
      </c>
      <c r="U257" s="19">
        <v>0</v>
      </c>
      <c r="V257" s="19">
        <v>0</v>
      </c>
      <c r="W257" s="19">
        <v>0</v>
      </c>
      <c r="X257" s="19">
        <v>0</v>
      </c>
      <c r="Y257" s="19">
        <v>0</v>
      </c>
      <c r="Z257" s="19">
        <v>0</v>
      </c>
      <c r="AA257" s="21">
        <v>0</v>
      </c>
      <c r="AB257" s="19">
        <v>0</v>
      </c>
      <c r="AC257" s="19">
        <v>0</v>
      </c>
      <c r="AD257" s="19">
        <v>0</v>
      </c>
      <c r="AE257" s="19">
        <v>0</v>
      </c>
      <c r="AF257" s="19">
        <v>0</v>
      </c>
      <c r="AG257" s="19">
        <v>0</v>
      </c>
      <c r="AH257" s="19">
        <v>0</v>
      </c>
      <c r="AI257" s="19">
        <v>0</v>
      </c>
      <c r="AJ257" s="21">
        <v>0</v>
      </c>
      <c r="AK257" s="19">
        <v>0</v>
      </c>
      <c r="AL257" s="19">
        <v>0</v>
      </c>
      <c r="AM257" s="19">
        <v>0</v>
      </c>
      <c r="AN257" s="19">
        <v>0</v>
      </c>
      <c r="AO257" s="19">
        <v>0</v>
      </c>
      <c r="AP257" s="19">
        <v>0</v>
      </c>
    </row>
    <row r="258" spans="1:42">
      <c r="A258" s="16">
        <f>IFERROR(VLOOKUP(G:G,笔记匹配!A:Q,3,FALSE),0)</f>
        <v>0</v>
      </c>
      <c r="B258" s="18" t="s">
        <v>27</v>
      </c>
      <c r="C258" s="18" t="s">
        <v>122</v>
      </c>
      <c r="D258" s="19">
        <v>21546084</v>
      </c>
      <c r="E258" s="18" t="s">
        <v>116</v>
      </c>
      <c r="F258" s="18" t="s">
        <v>1</v>
      </c>
      <c r="G258" s="18" t="s">
        <v>117</v>
      </c>
      <c r="H258" s="18" t="s">
        <v>123</v>
      </c>
      <c r="I258" s="19">
        <v>5276684</v>
      </c>
      <c r="J258" s="18" t="s">
        <v>54</v>
      </c>
      <c r="K258" s="19">
        <v>4444202</v>
      </c>
      <c r="L258" s="18" t="s">
        <v>119</v>
      </c>
      <c r="M258" s="19">
        <v>7.17</v>
      </c>
      <c r="N258" s="19">
        <v>148</v>
      </c>
      <c r="O258" s="19">
        <v>5</v>
      </c>
      <c r="P258" s="21">
        <v>0.0338</v>
      </c>
      <c r="Q258" s="19">
        <v>1.43</v>
      </c>
      <c r="R258" s="19">
        <v>48.45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21">
        <v>0</v>
      </c>
      <c r="AB258" s="19">
        <v>0</v>
      </c>
      <c r="AC258" s="19">
        <v>0</v>
      </c>
      <c r="AD258" s="19">
        <v>0</v>
      </c>
      <c r="AE258" s="19">
        <v>0</v>
      </c>
      <c r="AF258" s="19">
        <v>6</v>
      </c>
      <c r="AG258" s="19">
        <v>0</v>
      </c>
      <c r="AH258" s="19">
        <v>0</v>
      </c>
      <c r="AI258" s="19">
        <v>0</v>
      </c>
      <c r="AJ258" s="21">
        <v>0</v>
      </c>
      <c r="AK258" s="19">
        <v>0</v>
      </c>
      <c r="AL258" s="19">
        <v>0</v>
      </c>
      <c r="AM258" s="19">
        <v>0</v>
      </c>
      <c r="AN258" s="19">
        <v>0</v>
      </c>
      <c r="AO258" s="19">
        <v>0</v>
      </c>
      <c r="AP258" s="19">
        <v>0</v>
      </c>
    </row>
    <row r="259" spans="1:42">
      <c r="A259" s="16">
        <f>IFERROR(VLOOKUP(G:G,笔记匹配!A:Q,3,FALSE),0)</f>
        <v>0</v>
      </c>
      <c r="B259" s="18" t="s">
        <v>27</v>
      </c>
      <c r="C259" s="18" t="s">
        <v>139</v>
      </c>
      <c r="D259" s="19">
        <v>21546085</v>
      </c>
      <c r="E259" s="18" t="s">
        <v>116</v>
      </c>
      <c r="F259" s="18" t="s">
        <v>1</v>
      </c>
      <c r="G259" s="18" t="s">
        <v>117</v>
      </c>
      <c r="H259" s="18" t="s">
        <v>123</v>
      </c>
      <c r="I259" s="19">
        <v>5276684</v>
      </c>
      <c r="J259" s="18" t="s">
        <v>54</v>
      </c>
      <c r="K259" s="19">
        <v>4444202</v>
      </c>
      <c r="L259" s="18" t="s">
        <v>119</v>
      </c>
      <c r="M259" s="19">
        <v>0</v>
      </c>
      <c r="N259" s="19">
        <v>27</v>
      </c>
      <c r="O259" s="19">
        <v>0</v>
      </c>
      <c r="P259" s="21">
        <v>0</v>
      </c>
      <c r="Q259" s="19">
        <v>0</v>
      </c>
      <c r="R259" s="19">
        <v>0</v>
      </c>
      <c r="S259" s="19">
        <v>0</v>
      </c>
      <c r="T259" s="19">
        <v>0</v>
      </c>
      <c r="U259" s="19">
        <v>0</v>
      </c>
      <c r="V259" s="19">
        <v>0</v>
      </c>
      <c r="W259" s="19">
        <v>0</v>
      </c>
      <c r="X259" s="19">
        <v>0</v>
      </c>
      <c r="Y259" s="19">
        <v>0</v>
      </c>
      <c r="Z259" s="19">
        <v>0</v>
      </c>
      <c r="AA259" s="21">
        <v>0</v>
      </c>
      <c r="AB259" s="19">
        <v>0</v>
      </c>
      <c r="AC259" s="19">
        <v>0</v>
      </c>
      <c r="AD259" s="19">
        <v>0</v>
      </c>
      <c r="AE259" s="19">
        <v>0</v>
      </c>
      <c r="AF259" s="19">
        <v>0</v>
      </c>
      <c r="AG259" s="19">
        <v>0</v>
      </c>
      <c r="AH259" s="19">
        <v>0</v>
      </c>
      <c r="AI259" s="19">
        <v>0</v>
      </c>
      <c r="AJ259" s="21">
        <v>0</v>
      </c>
      <c r="AK259" s="19">
        <v>0</v>
      </c>
      <c r="AL259" s="19">
        <v>0</v>
      </c>
      <c r="AM259" s="19">
        <v>0</v>
      </c>
      <c r="AN259" s="19">
        <v>0</v>
      </c>
      <c r="AO259" s="19">
        <v>0</v>
      </c>
      <c r="AP259" s="19">
        <v>0</v>
      </c>
    </row>
    <row r="260" spans="1:42">
      <c r="A260" s="16">
        <f>IFERROR(VLOOKUP(G:G,笔记匹配!A:Q,3,FALSE),0)</f>
        <v>0</v>
      </c>
      <c r="B260" s="18" t="s">
        <v>27</v>
      </c>
      <c r="C260" s="18" t="s">
        <v>129</v>
      </c>
      <c r="D260" s="19">
        <v>21546086</v>
      </c>
      <c r="E260" s="18" t="s">
        <v>116</v>
      </c>
      <c r="F260" s="18" t="s">
        <v>1</v>
      </c>
      <c r="G260" s="18" t="s">
        <v>117</v>
      </c>
      <c r="H260" s="18" t="s">
        <v>123</v>
      </c>
      <c r="I260" s="19">
        <v>5276684</v>
      </c>
      <c r="J260" s="18" t="s">
        <v>54</v>
      </c>
      <c r="K260" s="19">
        <v>4444202</v>
      </c>
      <c r="L260" s="18" t="s">
        <v>119</v>
      </c>
      <c r="M260" s="19">
        <v>49.25</v>
      </c>
      <c r="N260" s="19">
        <v>380</v>
      </c>
      <c r="O260" s="19">
        <v>11</v>
      </c>
      <c r="P260" s="21">
        <v>0.0289</v>
      </c>
      <c r="Q260" s="19">
        <v>4.48</v>
      </c>
      <c r="R260" s="19">
        <v>129.61</v>
      </c>
      <c r="S260" s="19">
        <v>0</v>
      </c>
      <c r="T260" s="19">
        <v>0</v>
      </c>
      <c r="U260" s="19">
        <v>0</v>
      </c>
      <c r="V260" s="19">
        <v>0</v>
      </c>
      <c r="W260" s="19">
        <v>0</v>
      </c>
      <c r="X260" s="19">
        <v>0</v>
      </c>
      <c r="Y260" s="19">
        <v>0</v>
      </c>
      <c r="Z260" s="19">
        <v>0</v>
      </c>
      <c r="AA260" s="21">
        <v>0</v>
      </c>
      <c r="AB260" s="19">
        <v>0</v>
      </c>
      <c r="AC260" s="19">
        <v>0</v>
      </c>
      <c r="AD260" s="19">
        <v>1</v>
      </c>
      <c r="AE260" s="19">
        <v>49.25</v>
      </c>
      <c r="AF260" s="19">
        <v>12</v>
      </c>
      <c r="AG260" s="19">
        <v>0</v>
      </c>
      <c r="AH260" s="19">
        <v>0</v>
      </c>
      <c r="AI260" s="19">
        <v>0</v>
      </c>
      <c r="AJ260" s="21">
        <v>0.0909</v>
      </c>
      <c r="AK260" s="19">
        <v>0</v>
      </c>
      <c r="AL260" s="19">
        <v>0</v>
      </c>
      <c r="AM260" s="19">
        <v>0</v>
      </c>
      <c r="AN260" s="19">
        <v>0</v>
      </c>
      <c r="AO260" s="19">
        <v>0</v>
      </c>
      <c r="AP260" s="19">
        <v>0</v>
      </c>
    </row>
    <row r="261" spans="1:42">
      <c r="A261" s="16">
        <f>IFERROR(VLOOKUP(G:G,笔记匹配!A:Q,3,FALSE),0)</f>
        <v>0</v>
      </c>
      <c r="B261" s="18" t="s">
        <v>27</v>
      </c>
      <c r="C261" s="18" t="s">
        <v>133</v>
      </c>
      <c r="D261" s="19">
        <v>21546087</v>
      </c>
      <c r="E261" s="18" t="s">
        <v>116</v>
      </c>
      <c r="F261" s="18" t="s">
        <v>1</v>
      </c>
      <c r="G261" s="18" t="s">
        <v>117</v>
      </c>
      <c r="H261" s="18" t="s">
        <v>123</v>
      </c>
      <c r="I261" s="19">
        <v>5276684</v>
      </c>
      <c r="J261" s="18" t="s">
        <v>54</v>
      </c>
      <c r="K261" s="19">
        <v>4444202</v>
      </c>
      <c r="L261" s="18" t="s">
        <v>119</v>
      </c>
      <c r="M261" s="19">
        <v>0</v>
      </c>
      <c r="N261" s="19">
        <v>4</v>
      </c>
      <c r="O261" s="19">
        <v>0</v>
      </c>
      <c r="P261" s="21">
        <v>0</v>
      </c>
      <c r="Q261" s="19">
        <v>0</v>
      </c>
      <c r="R261" s="19">
        <v>0</v>
      </c>
      <c r="S261" s="19">
        <v>0</v>
      </c>
      <c r="T261" s="19">
        <v>0</v>
      </c>
      <c r="U261" s="19">
        <v>0</v>
      </c>
      <c r="V261" s="19">
        <v>0</v>
      </c>
      <c r="W261" s="19">
        <v>0</v>
      </c>
      <c r="X261" s="19">
        <v>0</v>
      </c>
      <c r="Y261" s="19">
        <v>0</v>
      </c>
      <c r="Z261" s="19">
        <v>0</v>
      </c>
      <c r="AA261" s="21">
        <v>0</v>
      </c>
      <c r="AB261" s="19">
        <v>0</v>
      </c>
      <c r="AC261" s="19">
        <v>0</v>
      </c>
      <c r="AD261" s="19">
        <v>0</v>
      </c>
      <c r="AE261" s="19">
        <v>0</v>
      </c>
      <c r="AF261" s="19">
        <v>0</v>
      </c>
      <c r="AG261" s="19">
        <v>0</v>
      </c>
      <c r="AH261" s="19">
        <v>0</v>
      </c>
      <c r="AI261" s="19">
        <v>0</v>
      </c>
      <c r="AJ261" s="21">
        <v>0</v>
      </c>
      <c r="AK261" s="19">
        <v>0</v>
      </c>
      <c r="AL261" s="19">
        <v>0</v>
      </c>
      <c r="AM261" s="19">
        <v>0</v>
      </c>
      <c r="AN261" s="19">
        <v>0</v>
      </c>
      <c r="AO261" s="19">
        <v>0</v>
      </c>
      <c r="AP261" s="19">
        <v>0</v>
      </c>
    </row>
    <row r="262" spans="1:42">
      <c r="A262" s="16" t="str">
        <f>IFERROR(VLOOKUP(G:G,笔记匹配!A:Q,3,FALSE),0)</f>
        <v>坐标杭州，13800请的月嫂到底怎么样?</v>
      </c>
      <c r="B262" s="18" t="s">
        <v>27</v>
      </c>
      <c r="C262" s="18" t="s">
        <v>135</v>
      </c>
      <c r="D262" s="19">
        <v>24753903</v>
      </c>
      <c r="E262" s="18" t="s">
        <v>125</v>
      </c>
      <c r="F262" s="18" t="s">
        <v>34</v>
      </c>
      <c r="G262" s="18" t="s">
        <v>135</v>
      </c>
      <c r="H262" s="18" t="s">
        <v>136</v>
      </c>
      <c r="I262" s="19">
        <v>6636287</v>
      </c>
      <c r="J262" s="18" t="s">
        <v>136</v>
      </c>
      <c r="K262" s="19">
        <v>5491902</v>
      </c>
      <c r="L262" s="18" t="s">
        <v>119</v>
      </c>
      <c r="M262" s="19">
        <v>700.97</v>
      </c>
      <c r="N262" s="19">
        <v>33024</v>
      </c>
      <c r="O262" s="19">
        <v>2468</v>
      </c>
      <c r="P262" s="21">
        <v>0.0747</v>
      </c>
      <c r="Q262" s="19">
        <v>0.28</v>
      </c>
      <c r="R262" s="19">
        <v>21.23</v>
      </c>
      <c r="S262" s="19">
        <v>7</v>
      </c>
      <c r="T262" s="19">
        <v>1</v>
      </c>
      <c r="U262" s="19">
        <v>1</v>
      </c>
      <c r="V262" s="19">
        <v>2</v>
      </c>
      <c r="W262" s="19">
        <v>0</v>
      </c>
      <c r="X262" s="19">
        <v>11</v>
      </c>
      <c r="Y262" s="19">
        <v>63.72</v>
      </c>
      <c r="Z262" s="19">
        <v>7</v>
      </c>
      <c r="AA262" s="21">
        <v>0.0028</v>
      </c>
      <c r="AB262" s="19">
        <v>1</v>
      </c>
      <c r="AC262" s="19">
        <v>0</v>
      </c>
      <c r="AD262" s="19">
        <v>0</v>
      </c>
      <c r="AE262" s="19">
        <v>0</v>
      </c>
      <c r="AF262" s="19">
        <v>0</v>
      </c>
      <c r="AG262" s="19">
        <v>0</v>
      </c>
      <c r="AH262" s="19">
        <v>0</v>
      </c>
      <c r="AI262" s="19">
        <v>0</v>
      </c>
      <c r="AJ262" s="21">
        <v>0</v>
      </c>
      <c r="AK262" s="19">
        <v>7</v>
      </c>
      <c r="AL262" s="19">
        <v>9</v>
      </c>
      <c r="AM262" s="19">
        <v>7</v>
      </c>
      <c r="AN262" s="19">
        <v>1</v>
      </c>
      <c r="AO262" s="19">
        <v>100.14</v>
      </c>
      <c r="AP262" s="19">
        <v>700.97</v>
      </c>
    </row>
    <row r="263" spans="1:42">
      <c r="A263" s="16" t="str">
        <f>IFERROR(VLOOKUP(G:G,笔记匹配!A:Q,3,FALSE),0)</f>
        <v>强烈推荐我家月嫂！坐标杭州江浙沪可接</v>
      </c>
      <c r="B263" s="18" t="s">
        <v>27</v>
      </c>
      <c r="C263" s="18" t="s">
        <v>124</v>
      </c>
      <c r="D263" s="19">
        <v>24754011</v>
      </c>
      <c r="E263" s="18" t="s">
        <v>125</v>
      </c>
      <c r="F263" s="18" t="s">
        <v>34</v>
      </c>
      <c r="G263" s="18" t="s">
        <v>124</v>
      </c>
      <c r="H263" s="18" t="s">
        <v>126</v>
      </c>
      <c r="I263" s="19">
        <v>6636343</v>
      </c>
      <c r="J263" s="18" t="s">
        <v>126</v>
      </c>
      <c r="K263" s="19">
        <v>5492254</v>
      </c>
      <c r="L263" s="18" t="s">
        <v>119</v>
      </c>
      <c r="M263" s="19">
        <v>700.91</v>
      </c>
      <c r="N263" s="19">
        <v>40270</v>
      </c>
      <c r="O263" s="19">
        <v>2320</v>
      </c>
      <c r="P263" s="21">
        <v>0.0576</v>
      </c>
      <c r="Q263" s="19">
        <v>0.3</v>
      </c>
      <c r="R263" s="19">
        <v>17.41</v>
      </c>
      <c r="S263" s="19">
        <v>4</v>
      </c>
      <c r="T263" s="19">
        <v>4</v>
      </c>
      <c r="U263" s="19">
        <v>0</v>
      </c>
      <c r="V263" s="19">
        <v>1</v>
      </c>
      <c r="W263" s="19">
        <v>0</v>
      </c>
      <c r="X263" s="19">
        <v>9</v>
      </c>
      <c r="Y263" s="19">
        <v>77.88</v>
      </c>
      <c r="Z263" s="19">
        <v>9</v>
      </c>
      <c r="AA263" s="21">
        <v>0.0039</v>
      </c>
      <c r="AB263" s="19">
        <v>1</v>
      </c>
      <c r="AC263" s="19">
        <v>3</v>
      </c>
      <c r="AD263" s="19">
        <v>0</v>
      </c>
      <c r="AE263" s="19">
        <v>0</v>
      </c>
      <c r="AF263" s="19">
        <v>0</v>
      </c>
      <c r="AG263" s="19">
        <v>0</v>
      </c>
      <c r="AH263" s="19">
        <v>0</v>
      </c>
      <c r="AI263" s="19">
        <v>0</v>
      </c>
      <c r="AJ263" s="21">
        <v>0</v>
      </c>
      <c r="AK263" s="19">
        <v>12</v>
      </c>
      <c r="AL263" s="19">
        <v>18</v>
      </c>
      <c r="AM263" s="19">
        <v>12</v>
      </c>
      <c r="AN263" s="19">
        <v>5</v>
      </c>
      <c r="AO263" s="19">
        <v>58.41</v>
      </c>
      <c r="AP263" s="19">
        <v>140.18</v>
      </c>
    </row>
    <row r="264" spans="1:42">
      <c r="A264" s="16" t="str">
        <f>IFERROR(VLOOKUP(G:G,笔记匹配!A:Q,3,FALSE),0)</f>
        <v>坐标杭州，13800请的月嫂到底怎么样?</v>
      </c>
      <c r="B264" s="18" t="s">
        <v>27</v>
      </c>
      <c r="C264" s="18" t="s">
        <v>135</v>
      </c>
      <c r="D264" s="19">
        <v>25486874</v>
      </c>
      <c r="E264" s="18" t="s">
        <v>140</v>
      </c>
      <c r="F264" s="18" t="s">
        <v>34</v>
      </c>
      <c r="G264" s="18" t="s">
        <v>135</v>
      </c>
      <c r="H264" s="18" t="s">
        <v>141</v>
      </c>
      <c r="I264" s="19">
        <v>6952421</v>
      </c>
      <c r="J264" s="18" t="s">
        <v>141</v>
      </c>
      <c r="K264" s="19">
        <v>5740405</v>
      </c>
      <c r="L264" s="18" t="s">
        <v>119</v>
      </c>
      <c r="M264" s="19">
        <v>347.06</v>
      </c>
      <c r="N264" s="19">
        <v>12331</v>
      </c>
      <c r="O264" s="19">
        <v>862</v>
      </c>
      <c r="P264" s="21">
        <v>0.0699</v>
      </c>
      <c r="Q264" s="19">
        <v>0.4</v>
      </c>
      <c r="R264" s="19">
        <v>28.15</v>
      </c>
      <c r="S264" s="19">
        <v>7</v>
      </c>
      <c r="T264" s="19">
        <v>3</v>
      </c>
      <c r="U264" s="19">
        <v>2</v>
      </c>
      <c r="V264" s="19">
        <v>2</v>
      </c>
      <c r="W264" s="19">
        <v>2</v>
      </c>
      <c r="X264" s="19">
        <v>16</v>
      </c>
      <c r="Y264" s="19">
        <v>21.69</v>
      </c>
      <c r="Z264" s="19">
        <v>8</v>
      </c>
      <c r="AA264" s="21">
        <v>0.0093</v>
      </c>
      <c r="AB264" s="19">
        <v>1</v>
      </c>
      <c r="AC264" s="19">
        <v>0</v>
      </c>
      <c r="AD264" s="19">
        <v>0</v>
      </c>
      <c r="AE264" s="19">
        <v>0</v>
      </c>
      <c r="AF264" s="19">
        <v>0</v>
      </c>
      <c r="AG264" s="19">
        <v>0</v>
      </c>
      <c r="AH264" s="19">
        <v>0</v>
      </c>
      <c r="AI264" s="19">
        <v>0</v>
      </c>
      <c r="AJ264" s="21">
        <v>0</v>
      </c>
      <c r="AK264" s="19">
        <v>11</v>
      </c>
      <c r="AL264" s="19">
        <v>17</v>
      </c>
      <c r="AM264" s="19">
        <v>11</v>
      </c>
      <c r="AN264" s="19">
        <v>3</v>
      </c>
      <c r="AO264" s="19">
        <v>31.55</v>
      </c>
      <c r="AP264" s="19">
        <v>115.69</v>
      </c>
    </row>
    <row r="265" spans="1:42">
      <c r="A265" s="16">
        <f>IFERROR(VLOOKUP(G:G,笔记匹配!A:Q,3,FALSE),0)</f>
        <v>0</v>
      </c>
      <c r="B265" s="18" t="s">
        <v>28</v>
      </c>
      <c r="C265" s="18" t="s">
        <v>130</v>
      </c>
      <c r="D265" s="19">
        <v>14878638</v>
      </c>
      <c r="E265" s="18" t="s">
        <v>116</v>
      </c>
      <c r="F265" s="18" t="s">
        <v>1</v>
      </c>
      <c r="G265" s="18" t="s">
        <v>117</v>
      </c>
      <c r="H265" s="18" t="s">
        <v>131</v>
      </c>
      <c r="I265" s="19">
        <v>2972644</v>
      </c>
      <c r="J265" s="18" t="s">
        <v>50</v>
      </c>
      <c r="K265" s="19">
        <v>2374854</v>
      </c>
      <c r="L265" s="18" t="s">
        <v>119</v>
      </c>
      <c r="M265" s="19">
        <v>0.34</v>
      </c>
      <c r="N265" s="19">
        <v>13</v>
      </c>
      <c r="O265" s="19">
        <v>1</v>
      </c>
      <c r="P265" s="21">
        <v>0.0769</v>
      </c>
      <c r="Q265" s="19">
        <v>0.34</v>
      </c>
      <c r="R265" s="19">
        <v>26.15</v>
      </c>
      <c r="S265" s="19">
        <v>0</v>
      </c>
      <c r="T265" s="19">
        <v>0</v>
      </c>
      <c r="U265" s="19">
        <v>0</v>
      </c>
      <c r="V265" s="19">
        <v>0</v>
      </c>
      <c r="W265" s="19">
        <v>0</v>
      </c>
      <c r="X265" s="19">
        <v>0</v>
      </c>
      <c r="Y265" s="19">
        <v>0</v>
      </c>
      <c r="Z265" s="19">
        <v>0</v>
      </c>
      <c r="AA265" s="21">
        <v>0</v>
      </c>
      <c r="AB265" s="19">
        <v>0</v>
      </c>
      <c r="AC265" s="19">
        <v>0</v>
      </c>
      <c r="AD265" s="19">
        <v>0</v>
      </c>
      <c r="AE265" s="19">
        <v>0</v>
      </c>
      <c r="AF265" s="19">
        <v>1</v>
      </c>
      <c r="AG265" s="19">
        <v>0</v>
      </c>
      <c r="AH265" s="19">
        <v>0</v>
      </c>
      <c r="AI265" s="19">
        <v>0</v>
      </c>
      <c r="AJ265" s="21">
        <v>0</v>
      </c>
      <c r="AK265" s="19">
        <v>0</v>
      </c>
      <c r="AL265" s="19">
        <v>0</v>
      </c>
      <c r="AM265" s="19">
        <v>0</v>
      </c>
      <c r="AN265" s="19">
        <v>0</v>
      </c>
      <c r="AO265" s="19">
        <v>0</v>
      </c>
      <c r="AP265" s="19">
        <v>0</v>
      </c>
    </row>
    <row r="266" spans="1:42">
      <c r="A266" s="16">
        <f>IFERROR(VLOOKUP(G:G,笔记匹配!A:Q,3,FALSE),0)</f>
        <v>0</v>
      </c>
      <c r="B266" s="18" t="s">
        <v>28</v>
      </c>
      <c r="C266" s="18" t="s">
        <v>137</v>
      </c>
      <c r="D266" s="19">
        <v>14878639</v>
      </c>
      <c r="E266" s="18" t="s">
        <v>116</v>
      </c>
      <c r="F266" s="18" t="s">
        <v>1</v>
      </c>
      <c r="G266" s="18" t="s">
        <v>117</v>
      </c>
      <c r="H266" s="18" t="s">
        <v>131</v>
      </c>
      <c r="I266" s="19">
        <v>2972644</v>
      </c>
      <c r="J266" s="18" t="s">
        <v>50</v>
      </c>
      <c r="K266" s="19">
        <v>2374854</v>
      </c>
      <c r="L266" s="18" t="s">
        <v>119</v>
      </c>
      <c r="M266" s="19">
        <v>0</v>
      </c>
      <c r="N266" s="19">
        <v>7</v>
      </c>
      <c r="O266" s="19">
        <v>0</v>
      </c>
      <c r="P266" s="21">
        <v>0</v>
      </c>
      <c r="Q266" s="19">
        <v>0</v>
      </c>
      <c r="R266" s="19">
        <v>0</v>
      </c>
      <c r="S266" s="19">
        <v>0</v>
      </c>
      <c r="T266" s="19">
        <v>0</v>
      </c>
      <c r="U266" s="19">
        <v>0</v>
      </c>
      <c r="V266" s="19">
        <v>0</v>
      </c>
      <c r="W266" s="19">
        <v>0</v>
      </c>
      <c r="X266" s="19">
        <v>0</v>
      </c>
      <c r="Y266" s="19">
        <v>0</v>
      </c>
      <c r="Z266" s="19">
        <v>0</v>
      </c>
      <c r="AA266" s="21">
        <v>0</v>
      </c>
      <c r="AB266" s="19">
        <v>0</v>
      </c>
      <c r="AC266" s="19">
        <v>0</v>
      </c>
      <c r="AD266" s="19">
        <v>0</v>
      </c>
      <c r="AE266" s="19">
        <v>0</v>
      </c>
      <c r="AF266" s="19">
        <v>0</v>
      </c>
      <c r="AG266" s="19">
        <v>0</v>
      </c>
      <c r="AH266" s="19">
        <v>0</v>
      </c>
      <c r="AI266" s="19">
        <v>0</v>
      </c>
      <c r="AJ266" s="21">
        <v>0</v>
      </c>
      <c r="AK266" s="19">
        <v>0</v>
      </c>
      <c r="AL266" s="19">
        <v>0</v>
      </c>
      <c r="AM266" s="19">
        <v>0</v>
      </c>
      <c r="AN266" s="19">
        <v>0</v>
      </c>
      <c r="AO266" s="19">
        <v>0</v>
      </c>
      <c r="AP266" s="19">
        <v>0</v>
      </c>
    </row>
    <row r="267" spans="1:42">
      <c r="A267" s="16">
        <f>IFERROR(VLOOKUP(G:G,笔记匹配!A:Q,3,FALSE),0)</f>
        <v>0</v>
      </c>
      <c r="B267" s="18" t="s">
        <v>28</v>
      </c>
      <c r="C267" s="18" t="s">
        <v>132</v>
      </c>
      <c r="D267" s="19">
        <v>14878640</v>
      </c>
      <c r="E267" s="18" t="s">
        <v>116</v>
      </c>
      <c r="F267" s="18" t="s">
        <v>1</v>
      </c>
      <c r="G267" s="18" t="s">
        <v>117</v>
      </c>
      <c r="H267" s="18" t="s">
        <v>131</v>
      </c>
      <c r="I267" s="19">
        <v>2972644</v>
      </c>
      <c r="J267" s="18" t="s">
        <v>50</v>
      </c>
      <c r="K267" s="19">
        <v>2374854</v>
      </c>
      <c r="L267" s="18" t="s">
        <v>119</v>
      </c>
      <c r="M267" s="19">
        <v>0</v>
      </c>
      <c r="N267" s="19">
        <v>9</v>
      </c>
      <c r="O267" s="19">
        <v>0</v>
      </c>
      <c r="P267" s="21">
        <v>0</v>
      </c>
      <c r="Q267" s="19">
        <v>0</v>
      </c>
      <c r="R267" s="19">
        <v>0</v>
      </c>
      <c r="S267" s="19">
        <v>0</v>
      </c>
      <c r="T267" s="19">
        <v>0</v>
      </c>
      <c r="U267" s="19">
        <v>0</v>
      </c>
      <c r="V267" s="19">
        <v>0</v>
      </c>
      <c r="W267" s="19">
        <v>0</v>
      </c>
      <c r="X267" s="19">
        <v>0</v>
      </c>
      <c r="Y267" s="19">
        <v>0</v>
      </c>
      <c r="Z267" s="19">
        <v>0</v>
      </c>
      <c r="AA267" s="21">
        <v>0</v>
      </c>
      <c r="AB267" s="19">
        <v>0</v>
      </c>
      <c r="AC267" s="19">
        <v>0</v>
      </c>
      <c r="AD267" s="19">
        <v>0</v>
      </c>
      <c r="AE267" s="19">
        <v>0</v>
      </c>
      <c r="AF267" s="19">
        <v>0</v>
      </c>
      <c r="AG267" s="19">
        <v>0</v>
      </c>
      <c r="AH267" s="19">
        <v>0</v>
      </c>
      <c r="AI267" s="19">
        <v>0</v>
      </c>
      <c r="AJ267" s="21">
        <v>0</v>
      </c>
      <c r="AK267" s="19">
        <v>0</v>
      </c>
      <c r="AL267" s="19">
        <v>0</v>
      </c>
      <c r="AM267" s="19">
        <v>0</v>
      </c>
      <c r="AN267" s="19">
        <v>0</v>
      </c>
      <c r="AO267" s="19">
        <v>0</v>
      </c>
      <c r="AP267" s="19">
        <v>0</v>
      </c>
    </row>
    <row r="268" spans="1:42">
      <c r="A268" s="16">
        <f>IFERROR(VLOOKUP(G:G,笔记匹配!A:Q,3,FALSE),0)</f>
        <v>0</v>
      </c>
      <c r="B268" s="18" t="s">
        <v>28</v>
      </c>
      <c r="C268" s="18" t="s">
        <v>115</v>
      </c>
      <c r="D268" s="19">
        <v>15354222</v>
      </c>
      <c r="E268" s="18" t="s">
        <v>116</v>
      </c>
      <c r="F268" s="18" t="s">
        <v>1</v>
      </c>
      <c r="G268" s="18" t="s">
        <v>117</v>
      </c>
      <c r="H268" s="18" t="s">
        <v>118</v>
      </c>
      <c r="I268" s="19">
        <v>3028478</v>
      </c>
      <c r="J268" s="18" t="s">
        <v>51</v>
      </c>
      <c r="K268" s="19">
        <v>2426255</v>
      </c>
      <c r="L268" s="18" t="s">
        <v>119</v>
      </c>
      <c r="M268" s="19">
        <v>0</v>
      </c>
      <c r="N268" s="19">
        <v>9</v>
      </c>
      <c r="O268" s="19">
        <v>0</v>
      </c>
      <c r="P268" s="21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9">
        <v>0</v>
      </c>
      <c r="W268" s="19">
        <v>0</v>
      </c>
      <c r="X268" s="19">
        <v>0</v>
      </c>
      <c r="Y268" s="19">
        <v>0</v>
      </c>
      <c r="Z268" s="19">
        <v>0</v>
      </c>
      <c r="AA268" s="21">
        <v>0</v>
      </c>
      <c r="AB268" s="19">
        <v>0</v>
      </c>
      <c r="AC268" s="19">
        <v>0</v>
      </c>
      <c r="AD268" s="19">
        <v>0</v>
      </c>
      <c r="AE268" s="19">
        <v>0</v>
      </c>
      <c r="AF268" s="19">
        <v>0</v>
      </c>
      <c r="AG268" s="19">
        <v>0</v>
      </c>
      <c r="AH268" s="19">
        <v>0</v>
      </c>
      <c r="AI268" s="19">
        <v>0</v>
      </c>
      <c r="AJ268" s="21">
        <v>0</v>
      </c>
      <c r="AK268" s="19">
        <v>0</v>
      </c>
      <c r="AL268" s="19">
        <v>0</v>
      </c>
      <c r="AM268" s="19">
        <v>0</v>
      </c>
      <c r="AN268" s="19">
        <v>0</v>
      </c>
      <c r="AO268" s="19">
        <v>0</v>
      </c>
      <c r="AP268" s="19">
        <v>0</v>
      </c>
    </row>
    <row r="269" spans="1:42">
      <c r="A269" s="16">
        <f>IFERROR(VLOOKUP(G:G,笔记匹配!A:Q,3,FALSE),0)</f>
        <v>0</v>
      </c>
      <c r="B269" s="18" t="s">
        <v>28</v>
      </c>
      <c r="C269" s="18" t="s">
        <v>115</v>
      </c>
      <c r="D269" s="19">
        <v>15354223</v>
      </c>
      <c r="E269" s="18" t="s">
        <v>116</v>
      </c>
      <c r="F269" s="18" t="s">
        <v>1</v>
      </c>
      <c r="G269" s="18" t="s">
        <v>117</v>
      </c>
      <c r="H269" s="18" t="s">
        <v>118</v>
      </c>
      <c r="I269" s="19">
        <v>3028478</v>
      </c>
      <c r="J269" s="18" t="s">
        <v>51</v>
      </c>
      <c r="K269" s="19">
        <v>2426255</v>
      </c>
      <c r="L269" s="18" t="s">
        <v>119</v>
      </c>
      <c r="M269" s="19">
        <v>0</v>
      </c>
      <c r="N269" s="19">
        <v>30</v>
      </c>
      <c r="O269" s="19">
        <v>0</v>
      </c>
      <c r="P269" s="21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21">
        <v>0</v>
      </c>
      <c r="AB269" s="19">
        <v>0</v>
      </c>
      <c r="AC269" s="19">
        <v>0</v>
      </c>
      <c r="AD269" s="19">
        <v>0</v>
      </c>
      <c r="AE269" s="19">
        <v>0</v>
      </c>
      <c r="AF269" s="19">
        <v>0</v>
      </c>
      <c r="AG269" s="19">
        <v>0</v>
      </c>
      <c r="AH269" s="19">
        <v>0</v>
      </c>
      <c r="AI269" s="19">
        <v>0</v>
      </c>
      <c r="AJ269" s="21">
        <v>0</v>
      </c>
      <c r="AK269" s="19">
        <v>0</v>
      </c>
      <c r="AL269" s="19">
        <v>0</v>
      </c>
      <c r="AM269" s="19">
        <v>0</v>
      </c>
      <c r="AN269" s="19">
        <v>0</v>
      </c>
      <c r="AO269" s="19">
        <v>0</v>
      </c>
      <c r="AP269" s="19">
        <v>0</v>
      </c>
    </row>
    <row r="270" spans="1:42">
      <c r="A270" s="16">
        <f>IFERROR(VLOOKUP(G:G,笔记匹配!A:Q,3,FALSE),0)</f>
        <v>0</v>
      </c>
      <c r="B270" s="18" t="s">
        <v>28</v>
      </c>
      <c r="C270" s="18" t="s">
        <v>115</v>
      </c>
      <c r="D270" s="19">
        <v>15354224</v>
      </c>
      <c r="E270" s="18" t="s">
        <v>116</v>
      </c>
      <c r="F270" s="18" t="s">
        <v>1</v>
      </c>
      <c r="G270" s="18" t="s">
        <v>117</v>
      </c>
      <c r="H270" s="18" t="s">
        <v>118</v>
      </c>
      <c r="I270" s="19">
        <v>3028478</v>
      </c>
      <c r="J270" s="18" t="s">
        <v>51</v>
      </c>
      <c r="K270" s="19">
        <v>2426255</v>
      </c>
      <c r="L270" s="18" t="s">
        <v>119</v>
      </c>
      <c r="M270" s="19">
        <v>0</v>
      </c>
      <c r="N270" s="19">
        <v>7</v>
      </c>
      <c r="O270" s="19">
        <v>0</v>
      </c>
      <c r="P270" s="21">
        <v>0</v>
      </c>
      <c r="Q270" s="19">
        <v>0</v>
      </c>
      <c r="R270" s="19">
        <v>0</v>
      </c>
      <c r="S270" s="19">
        <v>0</v>
      </c>
      <c r="T270" s="19">
        <v>0</v>
      </c>
      <c r="U270" s="19">
        <v>0</v>
      </c>
      <c r="V270" s="19">
        <v>0</v>
      </c>
      <c r="W270" s="19">
        <v>0</v>
      </c>
      <c r="X270" s="19">
        <v>0</v>
      </c>
      <c r="Y270" s="19">
        <v>0</v>
      </c>
      <c r="Z270" s="19">
        <v>0</v>
      </c>
      <c r="AA270" s="21">
        <v>0</v>
      </c>
      <c r="AB270" s="19">
        <v>0</v>
      </c>
      <c r="AC270" s="19">
        <v>0</v>
      </c>
      <c r="AD270" s="19">
        <v>0</v>
      </c>
      <c r="AE270" s="19">
        <v>0</v>
      </c>
      <c r="AF270" s="19">
        <v>0</v>
      </c>
      <c r="AG270" s="19">
        <v>0</v>
      </c>
      <c r="AH270" s="19">
        <v>0</v>
      </c>
      <c r="AI270" s="19">
        <v>0</v>
      </c>
      <c r="AJ270" s="21">
        <v>0</v>
      </c>
      <c r="AK270" s="19">
        <v>0</v>
      </c>
      <c r="AL270" s="19">
        <v>0</v>
      </c>
      <c r="AM270" s="19">
        <v>0</v>
      </c>
      <c r="AN270" s="19">
        <v>0</v>
      </c>
      <c r="AO270" s="19">
        <v>0</v>
      </c>
      <c r="AP270" s="19">
        <v>0</v>
      </c>
    </row>
    <row r="271" spans="1:42">
      <c r="A271" s="16">
        <f>IFERROR(VLOOKUP(G:G,笔记匹配!A:Q,3,FALSE),0)</f>
        <v>0</v>
      </c>
      <c r="B271" s="18" t="s">
        <v>28</v>
      </c>
      <c r="C271" s="18" t="s">
        <v>115</v>
      </c>
      <c r="D271" s="19">
        <v>15354234</v>
      </c>
      <c r="E271" s="18" t="s">
        <v>116</v>
      </c>
      <c r="F271" s="18" t="s">
        <v>1</v>
      </c>
      <c r="G271" s="18" t="s">
        <v>117</v>
      </c>
      <c r="H271" s="18" t="s">
        <v>118</v>
      </c>
      <c r="I271" s="19">
        <v>3028478</v>
      </c>
      <c r="J271" s="18" t="s">
        <v>51</v>
      </c>
      <c r="K271" s="19">
        <v>2426255</v>
      </c>
      <c r="L271" s="18" t="s">
        <v>119</v>
      </c>
      <c r="M271" s="19">
        <v>0</v>
      </c>
      <c r="N271" s="19">
        <v>80</v>
      </c>
      <c r="O271" s="19">
        <v>0</v>
      </c>
      <c r="P271" s="21">
        <v>0</v>
      </c>
      <c r="Q271" s="19">
        <v>0</v>
      </c>
      <c r="R271" s="19">
        <v>0</v>
      </c>
      <c r="S271" s="19">
        <v>0</v>
      </c>
      <c r="T271" s="19">
        <v>0</v>
      </c>
      <c r="U271" s="19">
        <v>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21">
        <v>0</v>
      </c>
      <c r="AB271" s="19">
        <v>0</v>
      </c>
      <c r="AC271" s="19">
        <v>0</v>
      </c>
      <c r="AD271" s="19">
        <v>0</v>
      </c>
      <c r="AE271" s="19">
        <v>0</v>
      </c>
      <c r="AF271" s="19">
        <v>0</v>
      </c>
      <c r="AG271" s="19">
        <v>0</v>
      </c>
      <c r="AH271" s="19">
        <v>0</v>
      </c>
      <c r="AI271" s="19">
        <v>0</v>
      </c>
      <c r="AJ271" s="21">
        <v>0</v>
      </c>
      <c r="AK271" s="19">
        <v>0</v>
      </c>
      <c r="AL271" s="19">
        <v>0</v>
      </c>
      <c r="AM271" s="19">
        <v>0</v>
      </c>
      <c r="AN271" s="19">
        <v>0</v>
      </c>
      <c r="AO271" s="19">
        <v>0</v>
      </c>
      <c r="AP271" s="19">
        <v>0</v>
      </c>
    </row>
    <row r="272" spans="1:42">
      <c r="A272" s="16">
        <f>IFERROR(VLOOKUP(G:G,笔记匹配!A:Q,3,FALSE),0)</f>
        <v>0</v>
      </c>
      <c r="B272" s="18" t="s">
        <v>28</v>
      </c>
      <c r="C272" s="18" t="s">
        <v>138</v>
      </c>
      <c r="D272" s="19">
        <v>15626736</v>
      </c>
      <c r="E272" s="18" t="s">
        <v>116</v>
      </c>
      <c r="F272" s="18" t="s">
        <v>1</v>
      </c>
      <c r="G272" s="18" t="s">
        <v>117</v>
      </c>
      <c r="H272" s="18" t="s">
        <v>118</v>
      </c>
      <c r="I272" s="19">
        <v>3028478</v>
      </c>
      <c r="J272" s="18" t="s">
        <v>51</v>
      </c>
      <c r="K272" s="19">
        <v>2426255</v>
      </c>
      <c r="L272" s="18" t="s">
        <v>119</v>
      </c>
      <c r="M272" s="19">
        <v>0</v>
      </c>
      <c r="N272" s="19">
        <v>6</v>
      </c>
      <c r="O272" s="19">
        <v>0</v>
      </c>
      <c r="P272" s="21">
        <v>0</v>
      </c>
      <c r="Q272" s="19">
        <v>0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  <c r="W272" s="19">
        <v>0</v>
      </c>
      <c r="X272" s="19">
        <v>0</v>
      </c>
      <c r="Y272" s="19">
        <v>0</v>
      </c>
      <c r="Z272" s="19">
        <v>0</v>
      </c>
      <c r="AA272" s="21">
        <v>0</v>
      </c>
      <c r="AB272" s="19">
        <v>0</v>
      </c>
      <c r="AC272" s="19">
        <v>0</v>
      </c>
      <c r="AD272" s="19">
        <v>0</v>
      </c>
      <c r="AE272" s="19">
        <v>0</v>
      </c>
      <c r="AF272" s="19">
        <v>0</v>
      </c>
      <c r="AG272" s="19">
        <v>0</v>
      </c>
      <c r="AH272" s="19">
        <v>0</v>
      </c>
      <c r="AI272" s="19">
        <v>0</v>
      </c>
      <c r="AJ272" s="21">
        <v>0</v>
      </c>
      <c r="AK272" s="19">
        <v>0</v>
      </c>
      <c r="AL272" s="19">
        <v>0</v>
      </c>
      <c r="AM272" s="19">
        <v>0</v>
      </c>
      <c r="AN272" s="19">
        <v>0</v>
      </c>
      <c r="AO272" s="19">
        <v>0</v>
      </c>
      <c r="AP272" s="19">
        <v>0</v>
      </c>
    </row>
    <row r="273" spans="1:42">
      <c r="A273" s="16">
        <f>IFERROR(VLOOKUP(G:G,笔记匹配!A:Q,3,FALSE),0)</f>
        <v>0</v>
      </c>
      <c r="B273" s="18" t="s">
        <v>28</v>
      </c>
      <c r="C273" s="18" t="s">
        <v>120</v>
      </c>
      <c r="D273" s="19">
        <v>15626737</v>
      </c>
      <c r="E273" s="18" t="s">
        <v>116</v>
      </c>
      <c r="F273" s="18" t="s">
        <v>1</v>
      </c>
      <c r="G273" s="18" t="s">
        <v>117</v>
      </c>
      <c r="H273" s="18" t="s">
        <v>118</v>
      </c>
      <c r="I273" s="19">
        <v>3028478</v>
      </c>
      <c r="J273" s="18" t="s">
        <v>51</v>
      </c>
      <c r="K273" s="19">
        <v>2426255</v>
      </c>
      <c r="L273" s="18" t="s">
        <v>119</v>
      </c>
      <c r="M273" s="19">
        <v>2.91</v>
      </c>
      <c r="N273" s="19">
        <v>68</v>
      </c>
      <c r="O273" s="19">
        <v>2</v>
      </c>
      <c r="P273" s="21">
        <v>0.0294</v>
      </c>
      <c r="Q273" s="19">
        <v>1.46</v>
      </c>
      <c r="R273" s="19">
        <v>42.79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21">
        <v>0</v>
      </c>
      <c r="AB273" s="19">
        <v>0</v>
      </c>
      <c r="AC273" s="19">
        <v>0</v>
      </c>
      <c r="AD273" s="19">
        <v>0</v>
      </c>
      <c r="AE273" s="19">
        <v>0</v>
      </c>
      <c r="AF273" s="19">
        <v>2</v>
      </c>
      <c r="AG273" s="19">
        <v>0</v>
      </c>
      <c r="AH273" s="19">
        <v>0</v>
      </c>
      <c r="AI273" s="19">
        <v>0</v>
      </c>
      <c r="AJ273" s="21">
        <v>0</v>
      </c>
      <c r="AK273" s="19">
        <v>0</v>
      </c>
      <c r="AL273" s="19">
        <v>0</v>
      </c>
      <c r="AM273" s="19">
        <v>0</v>
      </c>
      <c r="AN273" s="19">
        <v>0</v>
      </c>
      <c r="AO273" s="19">
        <v>0</v>
      </c>
      <c r="AP273" s="19">
        <v>0</v>
      </c>
    </row>
    <row r="274" spans="1:42">
      <c r="A274" s="16">
        <f>IFERROR(VLOOKUP(G:G,笔记匹配!A:Q,3,FALSE),0)</f>
        <v>0</v>
      </c>
      <c r="B274" s="18" t="s">
        <v>28</v>
      </c>
      <c r="C274" s="18" t="s">
        <v>134</v>
      </c>
      <c r="D274" s="19">
        <v>15626738</v>
      </c>
      <c r="E274" s="18" t="s">
        <v>116</v>
      </c>
      <c r="F274" s="18" t="s">
        <v>1</v>
      </c>
      <c r="G274" s="18" t="s">
        <v>117</v>
      </c>
      <c r="H274" s="18" t="s">
        <v>118</v>
      </c>
      <c r="I274" s="19">
        <v>3028478</v>
      </c>
      <c r="J274" s="18" t="s">
        <v>51</v>
      </c>
      <c r="K274" s="19">
        <v>2426255</v>
      </c>
      <c r="L274" s="18" t="s">
        <v>119</v>
      </c>
      <c r="M274" s="19">
        <v>0</v>
      </c>
      <c r="N274" s="19">
        <v>8</v>
      </c>
      <c r="O274" s="19">
        <v>0</v>
      </c>
      <c r="P274" s="21">
        <v>0</v>
      </c>
      <c r="Q274" s="19">
        <v>0</v>
      </c>
      <c r="R274" s="19">
        <v>0</v>
      </c>
      <c r="S274" s="19">
        <v>0</v>
      </c>
      <c r="T274" s="19">
        <v>0</v>
      </c>
      <c r="U274" s="19">
        <v>0</v>
      </c>
      <c r="V274" s="19">
        <v>0</v>
      </c>
      <c r="W274" s="19">
        <v>0</v>
      </c>
      <c r="X274" s="19">
        <v>0</v>
      </c>
      <c r="Y274" s="19">
        <v>0</v>
      </c>
      <c r="Z274" s="19">
        <v>0</v>
      </c>
      <c r="AA274" s="21">
        <v>0</v>
      </c>
      <c r="AB274" s="19">
        <v>0</v>
      </c>
      <c r="AC274" s="19">
        <v>0</v>
      </c>
      <c r="AD274" s="19">
        <v>0</v>
      </c>
      <c r="AE274" s="19">
        <v>0</v>
      </c>
      <c r="AF274" s="19">
        <v>0</v>
      </c>
      <c r="AG274" s="19">
        <v>0</v>
      </c>
      <c r="AH274" s="19">
        <v>0</v>
      </c>
      <c r="AI274" s="19">
        <v>0</v>
      </c>
      <c r="AJ274" s="21">
        <v>0</v>
      </c>
      <c r="AK274" s="19">
        <v>0</v>
      </c>
      <c r="AL274" s="19">
        <v>0</v>
      </c>
      <c r="AM274" s="19">
        <v>0</v>
      </c>
      <c r="AN274" s="19">
        <v>0</v>
      </c>
      <c r="AO274" s="19">
        <v>0</v>
      </c>
      <c r="AP274" s="19">
        <v>0</v>
      </c>
    </row>
    <row r="275" spans="1:42">
      <c r="A275" s="16">
        <f>IFERROR(VLOOKUP(G:G,笔记匹配!A:Q,3,FALSE),0)</f>
        <v>0</v>
      </c>
      <c r="B275" s="18" t="s">
        <v>28</v>
      </c>
      <c r="C275" s="18" t="s">
        <v>127</v>
      </c>
      <c r="D275" s="19">
        <v>16144840</v>
      </c>
      <c r="E275" s="18" t="s">
        <v>116</v>
      </c>
      <c r="F275" s="18" t="s">
        <v>1</v>
      </c>
      <c r="G275" s="18" t="s">
        <v>117</v>
      </c>
      <c r="H275" s="18" t="s">
        <v>127</v>
      </c>
      <c r="I275" s="19">
        <v>3144713</v>
      </c>
      <c r="J275" s="18" t="s">
        <v>52</v>
      </c>
      <c r="K275" s="19">
        <v>2539194</v>
      </c>
      <c r="L275" s="18" t="s">
        <v>119</v>
      </c>
      <c r="M275" s="19">
        <v>0</v>
      </c>
      <c r="N275" s="19">
        <v>1</v>
      </c>
      <c r="O275" s="19">
        <v>0</v>
      </c>
      <c r="P275" s="21">
        <v>0</v>
      </c>
      <c r="Q275" s="19">
        <v>0</v>
      </c>
      <c r="R275" s="19">
        <v>0</v>
      </c>
      <c r="S275" s="19">
        <v>0</v>
      </c>
      <c r="T275" s="19">
        <v>0</v>
      </c>
      <c r="U275" s="19">
        <v>0</v>
      </c>
      <c r="V275" s="19">
        <v>0</v>
      </c>
      <c r="W275" s="19">
        <v>0</v>
      </c>
      <c r="X275" s="19">
        <v>0</v>
      </c>
      <c r="Y275" s="19">
        <v>0</v>
      </c>
      <c r="Z275" s="19">
        <v>0</v>
      </c>
      <c r="AA275" s="21">
        <v>0</v>
      </c>
      <c r="AB275" s="19">
        <v>0</v>
      </c>
      <c r="AC275" s="19">
        <v>0</v>
      </c>
      <c r="AD275" s="19">
        <v>0</v>
      </c>
      <c r="AE275" s="19">
        <v>0</v>
      </c>
      <c r="AF275" s="19">
        <v>0</v>
      </c>
      <c r="AG275" s="19">
        <v>0</v>
      </c>
      <c r="AH275" s="19">
        <v>0</v>
      </c>
      <c r="AI275" s="19">
        <v>0</v>
      </c>
      <c r="AJ275" s="21">
        <v>0</v>
      </c>
      <c r="AK275" s="19">
        <v>0</v>
      </c>
      <c r="AL275" s="19">
        <v>0</v>
      </c>
      <c r="AM275" s="19">
        <v>0</v>
      </c>
      <c r="AN275" s="19">
        <v>0</v>
      </c>
      <c r="AO275" s="19">
        <v>0</v>
      </c>
      <c r="AP275" s="19">
        <v>0</v>
      </c>
    </row>
    <row r="276" spans="1:42">
      <c r="A276" s="16">
        <f>IFERROR(VLOOKUP(G:G,笔记匹配!A:Q,3,FALSE),0)</f>
        <v>0</v>
      </c>
      <c r="B276" s="18" t="s">
        <v>28</v>
      </c>
      <c r="C276" s="18" t="s">
        <v>127</v>
      </c>
      <c r="D276" s="19">
        <v>16144841</v>
      </c>
      <c r="E276" s="18" t="s">
        <v>116</v>
      </c>
      <c r="F276" s="18" t="s">
        <v>1</v>
      </c>
      <c r="G276" s="18" t="s">
        <v>117</v>
      </c>
      <c r="H276" s="18" t="s">
        <v>127</v>
      </c>
      <c r="I276" s="19">
        <v>3144713</v>
      </c>
      <c r="J276" s="18" t="s">
        <v>52</v>
      </c>
      <c r="K276" s="19">
        <v>2539194</v>
      </c>
      <c r="L276" s="18" t="s">
        <v>119</v>
      </c>
      <c r="M276" s="19">
        <v>0</v>
      </c>
      <c r="N276" s="19">
        <v>26</v>
      </c>
      <c r="O276" s="19">
        <v>0</v>
      </c>
      <c r="P276" s="21">
        <v>0</v>
      </c>
      <c r="Q276" s="19">
        <v>0</v>
      </c>
      <c r="R276" s="19">
        <v>0</v>
      </c>
      <c r="S276" s="19">
        <v>0</v>
      </c>
      <c r="T276" s="19">
        <v>0</v>
      </c>
      <c r="U276" s="19">
        <v>0</v>
      </c>
      <c r="V276" s="19">
        <v>0</v>
      </c>
      <c r="W276" s="19">
        <v>0</v>
      </c>
      <c r="X276" s="19">
        <v>0</v>
      </c>
      <c r="Y276" s="19">
        <v>0</v>
      </c>
      <c r="Z276" s="19">
        <v>0</v>
      </c>
      <c r="AA276" s="21">
        <v>0</v>
      </c>
      <c r="AB276" s="19">
        <v>0</v>
      </c>
      <c r="AC276" s="19">
        <v>0</v>
      </c>
      <c r="AD276" s="19">
        <v>0</v>
      </c>
      <c r="AE276" s="19">
        <v>0</v>
      </c>
      <c r="AF276" s="19">
        <v>0</v>
      </c>
      <c r="AG276" s="19">
        <v>0</v>
      </c>
      <c r="AH276" s="19">
        <v>0</v>
      </c>
      <c r="AI276" s="19">
        <v>0</v>
      </c>
      <c r="AJ276" s="21">
        <v>0</v>
      </c>
      <c r="AK276" s="19">
        <v>0</v>
      </c>
      <c r="AL276" s="19">
        <v>0</v>
      </c>
      <c r="AM276" s="19">
        <v>0</v>
      </c>
      <c r="AN276" s="19">
        <v>0</v>
      </c>
      <c r="AO276" s="19">
        <v>0</v>
      </c>
      <c r="AP276" s="19">
        <v>0</v>
      </c>
    </row>
    <row r="277" spans="1:42">
      <c r="A277" s="16">
        <f>IFERROR(VLOOKUP(G:G,笔记匹配!A:Q,3,FALSE),0)</f>
        <v>0</v>
      </c>
      <c r="B277" s="18" t="s">
        <v>28</v>
      </c>
      <c r="C277" s="18" t="s">
        <v>127</v>
      </c>
      <c r="D277" s="19">
        <v>16144842</v>
      </c>
      <c r="E277" s="18" t="s">
        <v>116</v>
      </c>
      <c r="F277" s="18" t="s">
        <v>1</v>
      </c>
      <c r="G277" s="18" t="s">
        <v>117</v>
      </c>
      <c r="H277" s="18" t="s">
        <v>127</v>
      </c>
      <c r="I277" s="19">
        <v>3144713</v>
      </c>
      <c r="J277" s="18" t="s">
        <v>52</v>
      </c>
      <c r="K277" s="19">
        <v>2539194</v>
      </c>
      <c r="L277" s="18" t="s">
        <v>119</v>
      </c>
      <c r="M277" s="19">
        <v>1.96</v>
      </c>
      <c r="N277" s="19">
        <v>20</v>
      </c>
      <c r="O277" s="19">
        <v>1</v>
      </c>
      <c r="P277" s="21">
        <v>0.05</v>
      </c>
      <c r="Q277" s="19">
        <v>1.96</v>
      </c>
      <c r="R277" s="19">
        <v>98</v>
      </c>
      <c r="S277" s="19">
        <v>0</v>
      </c>
      <c r="T277" s="19">
        <v>0</v>
      </c>
      <c r="U277" s="19">
        <v>0</v>
      </c>
      <c r="V277" s="19">
        <v>0</v>
      </c>
      <c r="W277" s="19">
        <v>0</v>
      </c>
      <c r="X277" s="19">
        <v>0</v>
      </c>
      <c r="Y277" s="19">
        <v>0</v>
      </c>
      <c r="Z277" s="19">
        <v>0</v>
      </c>
      <c r="AA277" s="21">
        <v>0</v>
      </c>
      <c r="AB277" s="19">
        <v>0</v>
      </c>
      <c r="AC277" s="19">
        <v>0</v>
      </c>
      <c r="AD277" s="19">
        <v>0</v>
      </c>
      <c r="AE277" s="19">
        <v>0</v>
      </c>
      <c r="AF277" s="19">
        <v>1</v>
      </c>
      <c r="AG277" s="19">
        <v>0</v>
      </c>
      <c r="AH277" s="19">
        <v>0</v>
      </c>
      <c r="AI277" s="19">
        <v>0</v>
      </c>
      <c r="AJ277" s="21">
        <v>0</v>
      </c>
      <c r="AK277" s="19">
        <v>0</v>
      </c>
      <c r="AL277" s="19">
        <v>0</v>
      </c>
      <c r="AM277" s="19">
        <v>0</v>
      </c>
      <c r="AN277" s="19">
        <v>0</v>
      </c>
      <c r="AO277" s="19">
        <v>0</v>
      </c>
      <c r="AP277" s="19">
        <v>0</v>
      </c>
    </row>
    <row r="278" spans="1:42">
      <c r="A278" s="16">
        <f>IFERROR(VLOOKUP(G:G,笔记匹配!A:Q,3,FALSE),0)</f>
        <v>0</v>
      </c>
      <c r="B278" s="18" t="s">
        <v>28</v>
      </c>
      <c r="C278" s="18" t="s">
        <v>127</v>
      </c>
      <c r="D278" s="19">
        <v>16144845</v>
      </c>
      <c r="E278" s="18" t="s">
        <v>116</v>
      </c>
      <c r="F278" s="18" t="s">
        <v>1</v>
      </c>
      <c r="G278" s="18" t="s">
        <v>117</v>
      </c>
      <c r="H278" s="18" t="s">
        <v>127</v>
      </c>
      <c r="I278" s="19">
        <v>3144713</v>
      </c>
      <c r="J278" s="18" t="s">
        <v>52</v>
      </c>
      <c r="K278" s="19">
        <v>2539194</v>
      </c>
      <c r="L278" s="18" t="s">
        <v>119</v>
      </c>
      <c r="M278" s="19">
        <v>0</v>
      </c>
      <c r="N278" s="19">
        <v>8</v>
      </c>
      <c r="O278" s="19">
        <v>0</v>
      </c>
      <c r="P278" s="21">
        <v>0</v>
      </c>
      <c r="Q278" s="19">
        <v>0</v>
      </c>
      <c r="R278" s="19">
        <v>0</v>
      </c>
      <c r="S278" s="19">
        <v>0</v>
      </c>
      <c r="T278" s="19">
        <v>0</v>
      </c>
      <c r="U278" s="19">
        <v>0</v>
      </c>
      <c r="V278" s="19">
        <v>0</v>
      </c>
      <c r="W278" s="19">
        <v>0</v>
      </c>
      <c r="X278" s="19">
        <v>0</v>
      </c>
      <c r="Y278" s="19">
        <v>0</v>
      </c>
      <c r="Z278" s="19">
        <v>0</v>
      </c>
      <c r="AA278" s="21">
        <v>0</v>
      </c>
      <c r="AB278" s="19">
        <v>0</v>
      </c>
      <c r="AC278" s="19">
        <v>0</v>
      </c>
      <c r="AD278" s="19">
        <v>0</v>
      </c>
      <c r="AE278" s="19">
        <v>0</v>
      </c>
      <c r="AF278" s="19">
        <v>0</v>
      </c>
      <c r="AG278" s="19">
        <v>0</v>
      </c>
      <c r="AH278" s="19">
        <v>0</v>
      </c>
      <c r="AI278" s="19">
        <v>0</v>
      </c>
      <c r="AJ278" s="21">
        <v>0</v>
      </c>
      <c r="AK278" s="19">
        <v>0</v>
      </c>
      <c r="AL278" s="19">
        <v>0</v>
      </c>
      <c r="AM278" s="19">
        <v>0</v>
      </c>
      <c r="AN278" s="19">
        <v>0</v>
      </c>
      <c r="AO278" s="19">
        <v>0</v>
      </c>
      <c r="AP278" s="19">
        <v>0</v>
      </c>
    </row>
    <row r="279" spans="1:42">
      <c r="A279" s="16">
        <f>IFERROR(VLOOKUP(G:G,笔记匹配!A:Q,3,FALSE),0)</f>
        <v>0</v>
      </c>
      <c r="B279" s="18" t="s">
        <v>28</v>
      </c>
      <c r="C279" s="18" t="s">
        <v>127</v>
      </c>
      <c r="D279" s="19">
        <v>16144847</v>
      </c>
      <c r="E279" s="18" t="s">
        <v>116</v>
      </c>
      <c r="F279" s="18" t="s">
        <v>1</v>
      </c>
      <c r="G279" s="18" t="s">
        <v>117</v>
      </c>
      <c r="H279" s="18" t="s">
        <v>127</v>
      </c>
      <c r="I279" s="19">
        <v>3144713</v>
      </c>
      <c r="J279" s="18" t="s">
        <v>52</v>
      </c>
      <c r="K279" s="19">
        <v>2539194</v>
      </c>
      <c r="L279" s="18" t="s">
        <v>119</v>
      </c>
      <c r="M279" s="19">
        <v>0</v>
      </c>
      <c r="N279" s="19">
        <v>3</v>
      </c>
      <c r="O279" s="19">
        <v>0</v>
      </c>
      <c r="P279" s="21">
        <v>0</v>
      </c>
      <c r="Q279" s="19">
        <v>0</v>
      </c>
      <c r="R279" s="19">
        <v>0</v>
      </c>
      <c r="S279" s="19">
        <v>0</v>
      </c>
      <c r="T279" s="19">
        <v>0</v>
      </c>
      <c r="U279" s="19">
        <v>0</v>
      </c>
      <c r="V279" s="19">
        <v>0</v>
      </c>
      <c r="W279" s="19">
        <v>0</v>
      </c>
      <c r="X279" s="19">
        <v>0</v>
      </c>
      <c r="Y279" s="19">
        <v>0</v>
      </c>
      <c r="Z279" s="19">
        <v>0</v>
      </c>
      <c r="AA279" s="21">
        <v>0</v>
      </c>
      <c r="AB279" s="19">
        <v>0</v>
      </c>
      <c r="AC279" s="19">
        <v>0</v>
      </c>
      <c r="AD279" s="19">
        <v>0</v>
      </c>
      <c r="AE279" s="19">
        <v>0</v>
      </c>
      <c r="AF279" s="19">
        <v>0</v>
      </c>
      <c r="AG279" s="19">
        <v>0</v>
      </c>
      <c r="AH279" s="19">
        <v>0</v>
      </c>
      <c r="AI279" s="19">
        <v>0</v>
      </c>
      <c r="AJ279" s="21">
        <v>0</v>
      </c>
      <c r="AK279" s="19">
        <v>0</v>
      </c>
      <c r="AL279" s="19">
        <v>0</v>
      </c>
      <c r="AM279" s="19">
        <v>0</v>
      </c>
      <c r="AN279" s="19">
        <v>0</v>
      </c>
      <c r="AO279" s="19">
        <v>0</v>
      </c>
      <c r="AP279" s="19">
        <v>0</v>
      </c>
    </row>
    <row r="280" spans="1:42">
      <c r="A280" s="16">
        <f>IFERROR(VLOOKUP(G:G,笔记匹配!A:Q,3,FALSE),0)</f>
        <v>0</v>
      </c>
      <c r="B280" s="18" t="s">
        <v>28</v>
      </c>
      <c r="C280" s="18" t="s">
        <v>127</v>
      </c>
      <c r="D280" s="19">
        <v>16144850</v>
      </c>
      <c r="E280" s="18" t="s">
        <v>116</v>
      </c>
      <c r="F280" s="18" t="s">
        <v>1</v>
      </c>
      <c r="G280" s="18" t="s">
        <v>117</v>
      </c>
      <c r="H280" s="18" t="s">
        <v>127</v>
      </c>
      <c r="I280" s="19">
        <v>3144713</v>
      </c>
      <c r="J280" s="18" t="s">
        <v>52</v>
      </c>
      <c r="K280" s="19">
        <v>2539194</v>
      </c>
      <c r="L280" s="18" t="s">
        <v>119</v>
      </c>
      <c r="M280" s="19">
        <v>0</v>
      </c>
      <c r="N280" s="19">
        <v>1</v>
      </c>
      <c r="O280" s="19">
        <v>0</v>
      </c>
      <c r="P280" s="21">
        <v>0</v>
      </c>
      <c r="Q280" s="19">
        <v>0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19">
        <v>0</v>
      </c>
      <c r="X280" s="19">
        <v>0</v>
      </c>
      <c r="Y280" s="19">
        <v>0</v>
      </c>
      <c r="Z280" s="19">
        <v>0</v>
      </c>
      <c r="AA280" s="21">
        <v>0</v>
      </c>
      <c r="AB280" s="19">
        <v>0</v>
      </c>
      <c r="AC280" s="19">
        <v>0</v>
      </c>
      <c r="AD280" s="19">
        <v>0</v>
      </c>
      <c r="AE280" s="19">
        <v>0</v>
      </c>
      <c r="AF280" s="19">
        <v>0</v>
      </c>
      <c r="AG280" s="19">
        <v>0</v>
      </c>
      <c r="AH280" s="19">
        <v>0</v>
      </c>
      <c r="AI280" s="19">
        <v>0</v>
      </c>
      <c r="AJ280" s="21">
        <v>0</v>
      </c>
      <c r="AK280" s="19">
        <v>0</v>
      </c>
      <c r="AL280" s="19">
        <v>0</v>
      </c>
      <c r="AM280" s="19">
        <v>0</v>
      </c>
      <c r="AN280" s="19">
        <v>0</v>
      </c>
      <c r="AO280" s="19">
        <v>0</v>
      </c>
      <c r="AP280" s="19">
        <v>0</v>
      </c>
    </row>
    <row r="281" spans="1:42">
      <c r="A281" s="16">
        <f>IFERROR(VLOOKUP(G:G,笔记匹配!A:Q,3,FALSE),0)</f>
        <v>0</v>
      </c>
      <c r="B281" s="18" t="s">
        <v>28</v>
      </c>
      <c r="C281" s="18" t="s">
        <v>127</v>
      </c>
      <c r="D281" s="19">
        <v>16144851</v>
      </c>
      <c r="E281" s="18" t="s">
        <v>116</v>
      </c>
      <c r="F281" s="18" t="s">
        <v>1</v>
      </c>
      <c r="G281" s="18" t="s">
        <v>117</v>
      </c>
      <c r="H281" s="18" t="s">
        <v>127</v>
      </c>
      <c r="I281" s="19">
        <v>3144713</v>
      </c>
      <c r="J281" s="18" t="s">
        <v>52</v>
      </c>
      <c r="K281" s="19">
        <v>2539194</v>
      </c>
      <c r="L281" s="18" t="s">
        <v>119</v>
      </c>
      <c r="M281" s="19">
        <v>0</v>
      </c>
      <c r="N281" s="19">
        <v>2</v>
      </c>
      <c r="O281" s="19">
        <v>0</v>
      </c>
      <c r="P281" s="21">
        <v>0</v>
      </c>
      <c r="Q281" s="19">
        <v>0</v>
      </c>
      <c r="R281" s="19">
        <v>0</v>
      </c>
      <c r="S281" s="19">
        <v>0</v>
      </c>
      <c r="T281" s="19">
        <v>0</v>
      </c>
      <c r="U281" s="19">
        <v>0</v>
      </c>
      <c r="V281" s="19">
        <v>0</v>
      </c>
      <c r="W281" s="19">
        <v>0</v>
      </c>
      <c r="X281" s="19">
        <v>0</v>
      </c>
      <c r="Y281" s="19">
        <v>0</v>
      </c>
      <c r="Z281" s="19">
        <v>0</v>
      </c>
      <c r="AA281" s="21">
        <v>0</v>
      </c>
      <c r="AB281" s="19">
        <v>0</v>
      </c>
      <c r="AC281" s="19">
        <v>0</v>
      </c>
      <c r="AD281" s="19">
        <v>0</v>
      </c>
      <c r="AE281" s="19">
        <v>0</v>
      </c>
      <c r="AF281" s="19">
        <v>0</v>
      </c>
      <c r="AG281" s="19">
        <v>0</v>
      </c>
      <c r="AH281" s="19">
        <v>0</v>
      </c>
      <c r="AI281" s="19">
        <v>0</v>
      </c>
      <c r="AJ281" s="21">
        <v>0</v>
      </c>
      <c r="AK281" s="19">
        <v>0</v>
      </c>
      <c r="AL281" s="19">
        <v>0</v>
      </c>
      <c r="AM281" s="19">
        <v>0</v>
      </c>
      <c r="AN281" s="19">
        <v>0</v>
      </c>
      <c r="AO281" s="19">
        <v>0</v>
      </c>
      <c r="AP281" s="19">
        <v>0</v>
      </c>
    </row>
    <row r="282" spans="1:42">
      <c r="A282" s="16">
        <f>IFERROR(VLOOKUP(G:G,笔记匹配!A:Q,3,FALSE),0)</f>
        <v>0</v>
      </c>
      <c r="B282" s="18" t="s">
        <v>28</v>
      </c>
      <c r="C282" s="18" t="s">
        <v>121</v>
      </c>
      <c r="D282" s="19">
        <v>19626055</v>
      </c>
      <c r="E282" s="18" t="s">
        <v>116</v>
      </c>
      <c r="F282" s="18" t="s">
        <v>1</v>
      </c>
      <c r="G282" s="18" t="s">
        <v>117</v>
      </c>
      <c r="H282" s="18" t="s">
        <v>53</v>
      </c>
      <c r="I282" s="19">
        <v>4323392</v>
      </c>
      <c r="J282" s="18" t="s">
        <v>53</v>
      </c>
      <c r="K282" s="19">
        <v>3700072</v>
      </c>
      <c r="L282" s="18" t="s">
        <v>119</v>
      </c>
      <c r="M282" s="19">
        <v>181.37</v>
      </c>
      <c r="N282" s="19">
        <v>919</v>
      </c>
      <c r="O282" s="19">
        <v>38</v>
      </c>
      <c r="P282" s="21">
        <v>0.0413</v>
      </c>
      <c r="Q282" s="19">
        <v>4.77</v>
      </c>
      <c r="R282" s="19">
        <v>197.36</v>
      </c>
      <c r="S282" s="19">
        <v>0</v>
      </c>
      <c r="T282" s="19">
        <v>0</v>
      </c>
      <c r="U282" s="19">
        <v>0</v>
      </c>
      <c r="V282" s="19">
        <v>0</v>
      </c>
      <c r="W282" s="19">
        <v>0</v>
      </c>
      <c r="X282" s="19">
        <v>0</v>
      </c>
      <c r="Y282" s="19">
        <v>0</v>
      </c>
      <c r="Z282" s="19">
        <v>0</v>
      </c>
      <c r="AA282" s="21">
        <v>0</v>
      </c>
      <c r="AB282" s="19">
        <v>0</v>
      </c>
      <c r="AC282" s="19">
        <v>0</v>
      </c>
      <c r="AD282" s="19">
        <v>2</v>
      </c>
      <c r="AE282" s="19">
        <v>90.68</v>
      </c>
      <c r="AF282" s="19">
        <v>34</v>
      </c>
      <c r="AG282" s="19">
        <v>9</v>
      </c>
      <c r="AH282" s="19">
        <v>0</v>
      </c>
      <c r="AI282" s="19">
        <v>0</v>
      </c>
      <c r="AJ282" s="21">
        <v>0.0526</v>
      </c>
      <c r="AK282" s="19">
        <v>0</v>
      </c>
      <c r="AL282" s="19">
        <v>0</v>
      </c>
      <c r="AM282" s="19">
        <v>0</v>
      </c>
      <c r="AN282" s="19">
        <v>0</v>
      </c>
      <c r="AO282" s="19">
        <v>0</v>
      </c>
      <c r="AP282" s="19">
        <v>0</v>
      </c>
    </row>
    <row r="283" spans="1:42">
      <c r="A283" s="16">
        <f>IFERROR(VLOOKUP(G:G,笔记匹配!A:Q,3,FALSE),0)</f>
        <v>0</v>
      </c>
      <c r="B283" s="18" t="s">
        <v>28</v>
      </c>
      <c r="C283" s="18" t="s">
        <v>128</v>
      </c>
      <c r="D283" s="19">
        <v>19626056</v>
      </c>
      <c r="E283" s="18" t="s">
        <v>116</v>
      </c>
      <c r="F283" s="18" t="s">
        <v>1</v>
      </c>
      <c r="G283" s="18" t="s">
        <v>117</v>
      </c>
      <c r="H283" s="18" t="s">
        <v>53</v>
      </c>
      <c r="I283" s="19">
        <v>4323392</v>
      </c>
      <c r="J283" s="18" t="s">
        <v>53</v>
      </c>
      <c r="K283" s="19">
        <v>3700072</v>
      </c>
      <c r="L283" s="18" t="s">
        <v>119</v>
      </c>
      <c r="M283" s="19">
        <v>0.34</v>
      </c>
      <c r="N283" s="19">
        <v>24</v>
      </c>
      <c r="O283" s="19">
        <v>1</v>
      </c>
      <c r="P283" s="21">
        <v>0.0417</v>
      </c>
      <c r="Q283" s="19">
        <v>0.34</v>
      </c>
      <c r="R283" s="19">
        <v>14.17</v>
      </c>
      <c r="S283" s="19">
        <v>0</v>
      </c>
      <c r="T283" s="19">
        <v>0</v>
      </c>
      <c r="U283" s="19">
        <v>0</v>
      </c>
      <c r="V283" s="19">
        <v>0</v>
      </c>
      <c r="W283" s="19">
        <v>0</v>
      </c>
      <c r="X283" s="19">
        <v>0</v>
      </c>
      <c r="Y283" s="19">
        <v>0</v>
      </c>
      <c r="Z283" s="19">
        <v>0</v>
      </c>
      <c r="AA283" s="21">
        <v>0</v>
      </c>
      <c r="AB283" s="19">
        <v>0</v>
      </c>
      <c r="AC283" s="19">
        <v>0</v>
      </c>
      <c r="AD283" s="19">
        <v>0</v>
      </c>
      <c r="AE283" s="19">
        <v>0</v>
      </c>
      <c r="AF283" s="19">
        <v>1</v>
      </c>
      <c r="AG283" s="19">
        <v>0</v>
      </c>
      <c r="AH283" s="19">
        <v>0</v>
      </c>
      <c r="AI283" s="19">
        <v>0</v>
      </c>
      <c r="AJ283" s="21">
        <v>0</v>
      </c>
      <c r="AK283" s="19">
        <v>0</v>
      </c>
      <c r="AL283" s="19">
        <v>0</v>
      </c>
      <c r="AM283" s="19">
        <v>0</v>
      </c>
      <c r="AN283" s="19">
        <v>0</v>
      </c>
      <c r="AO283" s="19">
        <v>0</v>
      </c>
      <c r="AP283" s="19">
        <v>0</v>
      </c>
    </row>
    <row r="284" spans="1:42">
      <c r="A284" s="16">
        <f>IFERROR(VLOOKUP(G:G,笔记匹配!A:Q,3,FALSE),0)</f>
        <v>0</v>
      </c>
      <c r="B284" s="18" t="s">
        <v>28</v>
      </c>
      <c r="C284" s="18" t="s">
        <v>122</v>
      </c>
      <c r="D284" s="19">
        <v>21546080</v>
      </c>
      <c r="E284" s="18" t="s">
        <v>116</v>
      </c>
      <c r="F284" s="18" t="s">
        <v>1</v>
      </c>
      <c r="G284" s="18" t="s">
        <v>117</v>
      </c>
      <c r="H284" s="18" t="s">
        <v>123</v>
      </c>
      <c r="I284" s="19">
        <v>5276684</v>
      </c>
      <c r="J284" s="18" t="s">
        <v>54</v>
      </c>
      <c r="K284" s="19">
        <v>4444202</v>
      </c>
      <c r="L284" s="18" t="s">
        <v>119</v>
      </c>
      <c r="M284" s="19">
        <v>0</v>
      </c>
      <c r="N284" s="19">
        <v>20</v>
      </c>
      <c r="O284" s="19">
        <v>0</v>
      </c>
      <c r="P284" s="21">
        <v>0</v>
      </c>
      <c r="Q284" s="19">
        <v>0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  <c r="W284" s="19">
        <v>0</v>
      </c>
      <c r="X284" s="19">
        <v>0</v>
      </c>
      <c r="Y284" s="19">
        <v>0</v>
      </c>
      <c r="Z284" s="19">
        <v>0</v>
      </c>
      <c r="AA284" s="21">
        <v>0</v>
      </c>
      <c r="AB284" s="19">
        <v>0</v>
      </c>
      <c r="AC284" s="19">
        <v>0</v>
      </c>
      <c r="AD284" s="19">
        <v>0</v>
      </c>
      <c r="AE284" s="19">
        <v>0</v>
      </c>
      <c r="AF284" s="19">
        <v>0</v>
      </c>
      <c r="AG284" s="19">
        <v>0</v>
      </c>
      <c r="AH284" s="19">
        <v>0</v>
      </c>
      <c r="AI284" s="19">
        <v>0</v>
      </c>
      <c r="AJ284" s="21">
        <v>0</v>
      </c>
      <c r="AK284" s="19">
        <v>0</v>
      </c>
      <c r="AL284" s="19">
        <v>0</v>
      </c>
      <c r="AM284" s="19">
        <v>0</v>
      </c>
      <c r="AN284" s="19">
        <v>0</v>
      </c>
      <c r="AO284" s="19">
        <v>0</v>
      </c>
      <c r="AP284" s="19">
        <v>0</v>
      </c>
    </row>
    <row r="285" spans="1:42">
      <c r="A285" s="16">
        <f>IFERROR(VLOOKUP(G:G,笔记匹配!A:Q,3,FALSE),0)</f>
        <v>0</v>
      </c>
      <c r="B285" s="18" t="s">
        <v>28</v>
      </c>
      <c r="C285" s="18" t="s">
        <v>122</v>
      </c>
      <c r="D285" s="19">
        <v>21546081</v>
      </c>
      <c r="E285" s="18" t="s">
        <v>116</v>
      </c>
      <c r="F285" s="18" t="s">
        <v>1</v>
      </c>
      <c r="G285" s="18" t="s">
        <v>117</v>
      </c>
      <c r="H285" s="18" t="s">
        <v>123</v>
      </c>
      <c r="I285" s="19">
        <v>5276684</v>
      </c>
      <c r="J285" s="18" t="s">
        <v>54</v>
      </c>
      <c r="K285" s="19">
        <v>4444202</v>
      </c>
      <c r="L285" s="18" t="s">
        <v>119</v>
      </c>
      <c r="M285" s="19">
        <v>0</v>
      </c>
      <c r="N285" s="19">
        <v>53</v>
      </c>
      <c r="O285" s="19">
        <v>0</v>
      </c>
      <c r="P285" s="21">
        <v>0</v>
      </c>
      <c r="Q285" s="19">
        <v>0</v>
      </c>
      <c r="R285" s="19">
        <v>0</v>
      </c>
      <c r="S285" s="19">
        <v>0</v>
      </c>
      <c r="T285" s="19">
        <v>0</v>
      </c>
      <c r="U285" s="19">
        <v>0</v>
      </c>
      <c r="V285" s="19">
        <v>0</v>
      </c>
      <c r="W285" s="19">
        <v>0</v>
      </c>
      <c r="X285" s="19">
        <v>0</v>
      </c>
      <c r="Y285" s="19">
        <v>0</v>
      </c>
      <c r="Z285" s="19">
        <v>0</v>
      </c>
      <c r="AA285" s="21">
        <v>0</v>
      </c>
      <c r="AB285" s="19">
        <v>0</v>
      </c>
      <c r="AC285" s="19">
        <v>0</v>
      </c>
      <c r="AD285" s="19">
        <v>0</v>
      </c>
      <c r="AE285" s="19">
        <v>0</v>
      </c>
      <c r="AF285" s="19">
        <v>0</v>
      </c>
      <c r="AG285" s="19">
        <v>0</v>
      </c>
      <c r="AH285" s="19">
        <v>0</v>
      </c>
      <c r="AI285" s="19">
        <v>0</v>
      </c>
      <c r="AJ285" s="21">
        <v>0</v>
      </c>
      <c r="AK285" s="19">
        <v>0</v>
      </c>
      <c r="AL285" s="19">
        <v>0</v>
      </c>
      <c r="AM285" s="19">
        <v>0</v>
      </c>
      <c r="AN285" s="19">
        <v>0</v>
      </c>
      <c r="AO285" s="19">
        <v>0</v>
      </c>
      <c r="AP285" s="19">
        <v>0</v>
      </c>
    </row>
    <row r="286" spans="1:42">
      <c r="A286" s="16">
        <f>IFERROR(VLOOKUP(G:G,笔记匹配!A:Q,3,FALSE),0)</f>
        <v>0</v>
      </c>
      <c r="B286" s="18" t="s">
        <v>28</v>
      </c>
      <c r="C286" s="18" t="s">
        <v>122</v>
      </c>
      <c r="D286" s="19">
        <v>21546082</v>
      </c>
      <c r="E286" s="18" t="s">
        <v>116</v>
      </c>
      <c r="F286" s="18" t="s">
        <v>1</v>
      </c>
      <c r="G286" s="18" t="s">
        <v>117</v>
      </c>
      <c r="H286" s="18" t="s">
        <v>123</v>
      </c>
      <c r="I286" s="19">
        <v>5276684</v>
      </c>
      <c r="J286" s="18" t="s">
        <v>54</v>
      </c>
      <c r="K286" s="19">
        <v>4444202</v>
      </c>
      <c r="L286" s="18" t="s">
        <v>119</v>
      </c>
      <c r="M286" s="19">
        <v>0</v>
      </c>
      <c r="N286" s="19">
        <v>6</v>
      </c>
      <c r="O286" s="19">
        <v>0</v>
      </c>
      <c r="P286" s="21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9">
        <v>0</v>
      </c>
      <c r="W286" s="19">
        <v>0</v>
      </c>
      <c r="X286" s="19">
        <v>0</v>
      </c>
      <c r="Y286" s="19">
        <v>0</v>
      </c>
      <c r="Z286" s="19">
        <v>0</v>
      </c>
      <c r="AA286" s="21">
        <v>0</v>
      </c>
      <c r="AB286" s="19">
        <v>0</v>
      </c>
      <c r="AC286" s="19">
        <v>0</v>
      </c>
      <c r="AD286" s="19">
        <v>0</v>
      </c>
      <c r="AE286" s="19">
        <v>0</v>
      </c>
      <c r="AF286" s="19">
        <v>0</v>
      </c>
      <c r="AG286" s="19">
        <v>0</v>
      </c>
      <c r="AH286" s="19">
        <v>0</v>
      </c>
      <c r="AI286" s="19">
        <v>0</v>
      </c>
      <c r="AJ286" s="21">
        <v>0</v>
      </c>
      <c r="AK286" s="19">
        <v>0</v>
      </c>
      <c r="AL286" s="19">
        <v>0</v>
      </c>
      <c r="AM286" s="19">
        <v>0</v>
      </c>
      <c r="AN286" s="19">
        <v>0</v>
      </c>
      <c r="AO286" s="19">
        <v>0</v>
      </c>
      <c r="AP286" s="19">
        <v>0</v>
      </c>
    </row>
    <row r="287" spans="1:42">
      <c r="A287" s="16">
        <f>IFERROR(VLOOKUP(G:G,笔记匹配!A:Q,3,FALSE),0)</f>
        <v>0</v>
      </c>
      <c r="B287" s="18" t="s">
        <v>28</v>
      </c>
      <c r="C287" s="18" t="s">
        <v>122</v>
      </c>
      <c r="D287" s="19">
        <v>21546084</v>
      </c>
      <c r="E287" s="18" t="s">
        <v>116</v>
      </c>
      <c r="F287" s="18" t="s">
        <v>1</v>
      </c>
      <c r="G287" s="18" t="s">
        <v>117</v>
      </c>
      <c r="H287" s="18" t="s">
        <v>123</v>
      </c>
      <c r="I287" s="19">
        <v>5276684</v>
      </c>
      <c r="J287" s="18" t="s">
        <v>54</v>
      </c>
      <c r="K287" s="19">
        <v>4444202</v>
      </c>
      <c r="L287" s="18" t="s">
        <v>119</v>
      </c>
      <c r="M287" s="19">
        <v>13.23</v>
      </c>
      <c r="N287" s="19">
        <v>129</v>
      </c>
      <c r="O287" s="19">
        <v>6</v>
      </c>
      <c r="P287" s="21">
        <v>0.0465</v>
      </c>
      <c r="Q287" s="19">
        <v>2.2</v>
      </c>
      <c r="R287" s="19">
        <v>102.56</v>
      </c>
      <c r="S287" s="19">
        <v>0</v>
      </c>
      <c r="T287" s="19">
        <v>0</v>
      </c>
      <c r="U287" s="19">
        <v>0</v>
      </c>
      <c r="V287" s="19">
        <v>0</v>
      </c>
      <c r="W287" s="19">
        <v>0</v>
      </c>
      <c r="X287" s="19">
        <v>0</v>
      </c>
      <c r="Y287" s="19">
        <v>0</v>
      </c>
      <c r="Z287" s="19">
        <v>0</v>
      </c>
      <c r="AA287" s="21">
        <v>0</v>
      </c>
      <c r="AB287" s="19">
        <v>0</v>
      </c>
      <c r="AC287" s="19">
        <v>0</v>
      </c>
      <c r="AD287" s="19">
        <v>0</v>
      </c>
      <c r="AE287" s="19">
        <v>0</v>
      </c>
      <c r="AF287" s="19">
        <v>5</v>
      </c>
      <c r="AG287" s="19">
        <v>1</v>
      </c>
      <c r="AH287" s="19">
        <v>0</v>
      </c>
      <c r="AI287" s="19">
        <v>0</v>
      </c>
      <c r="AJ287" s="21">
        <v>0</v>
      </c>
      <c r="AK287" s="19">
        <v>0</v>
      </c>
      <c r="AL287" s="19">
        <v>0</v>
      </c>
      <c r="AM287" s="19">
        <v>0</v>
      </c>
      <c r="AN287" s="19">
        <v>0</v>
      </c>
      <c r="AO287" s="19">
        <v>0</v>
      </c>
      <c r="AP287" s="19">
        <v>0</v>
      </c>
    </row>
    <row r="288" spans="1:42">
      <c r="A288" s="16">
        <f>IFERROR(VLOOKUP(G:G,笔记匹配!A:Q,3,FALSE),0)</f>
        <v>0</v>
      </c>
      <c r="B288" s="18" t="s">
        <v>28</v>
      </c>
      <c r="C288" s="18" t="s">
        <v>139</v>
      </c>
      <c r="D288" s="19">
        <v>21546085</v>
      </c>
      <c r="E288" s="18" t="s">
        <v>116</v>
      </c>
      <c r="F288" s="18" t="s">
        <v>1</v>
      </c>
      <c r="G288" s="18" t="s">
        <v>117</v>
      </c>
      <c r="H288" s="18" t="s">
        <v>123</v>
      </c>
      <c r="I288" s="19">
        <v>5276684</v>
      </c>
      <c r="J288" s="18" t="s">
        <v>54</v>
      </c>
      <c r="K288" s="19">
        <v>4444202</v>
      </c>
      <c r="L288" s="18" t="s">
        <v>119</v>
      </c>
      <c r="M288" s="19">
        <v>0</v>
      </c>
      <c r="N288" s="19">
        <v>11</v>
      </c>
      <c r="O288" s="19">
        <v>0</v>
      </c>
      <c r="P288" s="21">
        <v>0</v>
      </c>
      <c r="Q288" s="19">
        <v>0</v>
      </c>
      <c r="R288" s="19">
        <v>0</v>
      </c>
      <c r="S288" s="19">
        <v>0</v>
      </c>
      <c r="T288" s="19">
        <v>0</v>
      </c>
      <c r="U288" s="19">
        <v>0</v>
      </c>
      <c r="V288" s="19">
        <v>0</v>
      </c>
      <c r="W288" s="19">
        <v>0</v>
      </c>
      <c r="X288" s="19">
        <v>0</v>
      </c>
      <c r="Y288" s="19">
        <v>0</v>
      </c>
      <c r="Z288" s="19">
        <v>0</v>
      </c>
      <c r="AA288" s="21">
        <v>0</v>
      </c>
      <c r="AB288" s="19">
        <v>0</v>
      </c>
      <c r="AC288" s="19">
        <v>0</v>
      </c>
      <c r="AD288" s="19">
        <v>0</v>
      </c>
      <c r="AE288" s="19">
        <v>0</v>
      </c>
      <c r="AF288" s="19">
        <v>0</v>
      </c>
      <c r="AG288" s="19">
        <v>0</v>
      </c>
      <c r="AH288" s="19">
        <v>0</v>
      </c>
      <c r="AI288" s="19">
        <v>0</v>
      </c>
      <c r="AJ288" s="21">
        <v>0</v>
      </c>
      <c r="AK288" s="19">
        <v>0</v>
      </c>
      <c r="AL288" s="19">
        <v>0</v>
      </c>
      <c r="AM288" s="19">
        <v>0</v>
      </c>
      <c r="AN288" s="19">
        <v>0</v>
      </c>
      <c r="AO288" s="19">
        <v>0</v>
      </c>
      <c r="AP288" s="19">
        <v>0</v>
      </c>
    </row>
    <row r="289" spans="1:42">
      <c r="A289" s="16">
        <f>IFERROR(VLOOKUP(G:G,笔记匹配!A:Q,3,FALSE),0)</f>
        <v>0</v>
      </c>
      <c r="B289" s="18" t="s">
        <v>28</v>
      </c>
      <c r="C289" s="18" t="s">
        <v>129</v>
      </c>
      <c r="D289" s="19">
        <v>21546086</v>
      </c>
      <c r="E289" s="18" t="s">
        <v>116</v>
      </c>
      <c r="F289" s="18" t="s">
        <v>1</v>
      </c>
      <c r="G289" s="18" t="s">
        <v>117</v>
      </c>
      <c r="H289" s="18" t="s">
        <v>123</v>
      </c>
      <c r="I289" s="19">
        <v>5276684</v>
      </c>
      <c r="J289" s="18" t="s">
        <v>54</v>
      </c>
      <c r="K289" s="19">
        <v>4444202</v>
      </c>
      <c r="L289" s="18" t="s">
        <v>119</v>
      </c>
      <c r="M289" s="19">
        <v>6.97</v>
      </c>
      <c r="N289" s="19">
        <v>194</v>
      </c>
      <c r="O289" s="19">
        <v>3</v>
      </c>
      <c r="P289" s="21">
        <v>0.0155</v>
      </c>
      <c r="Q289" s="19">
        <v>2.32</v>
      </c>
      <c r="R289" s="19">
        <v>35.93</v>
      </c>
      <c r="S289" s="19">
        <v>0</v>
      </c>
      <c r="T289" s="19">
        <v>0</v>
      </c>
      <c r="U289" s="19">
        <v>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21">
        <v>0</v>
      </c>
      <c r="AB289" s="19">
        <v>0</v>
      </c>
      <c r="AC289" s="19">
        <v>0</v>
      </c>
      <c r="AD289" s="19">
        <v>0</v>
      </c>
      <c r="AE289" s="19">
        <v>0</v>
      </c>
      <c r="AF289" s="19">
        <v>2</v>
      </c>
      <c r="AG289" s="19">
        <v>0</v>
      </c>
      <c r="AH289" s="19">
        <v>0</v>
      </c>
      <c r="AI289" s="19">
        <v>0</v>
      </c>
      <c r="AJ289" s="21">
        <v>0</v>
      </c>
      <c r="AK289" s="19">
        <v>0</v>
      </c>
      <c r="AL289" s="19">
        <v>0</v>
      </c>
      <c r="AM289" s="19">
        <v>0</v>
      </c>
      <c r="AN289" s="19">
        <v>0</v>
      </c>
      <c r="AO289" s="19">
        <v>0</v>
      </c>
      <c r="AP289" s="19">
        <v>0</v>
      </c>
    </row>
    <row r="290" spans="1:42">
      <c r="A290" s="16">
        <f>IFERROR(VLOOKUP(G:G,笔记匹配!A:Q,3,FALSE),0)</f>
        <v>0</v>
      </c>
      <c r="B290" s="18" t="s">
        <v>28</v>
      </c>
      <c r="C290" s="18" t="s">
        <v>133</v>
      </c>
      <c r="D290" s="19">
        <v>21546087</v>
      </c>
      <c r="E290" s="18" t="s">
        <v>116</v>
      </c>
      <c r="F290" s="18" t="s">
        <v>1</v>
      </c>
      <c r="G290" s="18" t="s">
        <v>117</v>
      </c>
      <c r="H290" s="18" t="s">
        <v>123</v>
      </c>
      <c r="I290" s="19">
        <v>5276684</v>
      </c>
      <c r="J290" s="18" t="s">
        <v>54</v>
      </c>
      <c r="K290" s="19">
        <v>4444202</v>
      </c>
      <c r="L290" s="18" t="s">
        <v>119</v>
      </c>
      <c r="M290" s="19">
        <v>0</v>
      </c>
      <c r="N290" s="19">
        <v>12</v>
      </c>
      <c r="O290" s="19">
        <v>0</v>
      </c>
      <c r="P290" s="21">
        <v>0</v>
      </c>
      <c r="Q290" s="19">
        <v>0</v>
      </c>
      <c r="R290" s="19">
        <v>0</v>
      </c>
      <c r="S290" s="19">
        <v>0</v>
      </c>
      <c r="T290" s="19">
        <v>0</v>
      </c>
      <c r="U290" s="19">
        <v>0</v>
      </c>
      <c r="V290" s="19">
        <v>0</v>
      </c>
      <c r="W290" s="19">
        <v>0</v>
      </c>
      <c r="X290" s="19">
        <v>0</v>
      </c>
      <c r="Y290" s="19">
        <v>0</v>
      </c>
      <c r="Z290" s="19">
        <v>0</v>
      </c>
      <c r="AA290" s="21">
        <v>0</v>
      </c>
      <c r="AB290" s="19">
        <v>0</v>
      </c>
      <c r="AC290" s="19">
        <v>0</v>
      </c>
      <c r="AD290" s="19">
        <v>0</v>
      </c>
      <c r="AE290" s="19">
        <v>0</v>
      </c>
      <c r="AF290" s="19">
        <v>0</v>
      </c>
      <c r="AG290" s="19">
        <v>0</v>
      </c>
      <c r="AH290" s="19">
        <v>0</v>
      </c>
      <c r="AI290" s="19">
        <v>0</v>
      </c>
      <c r="AJ290" s="21">
        <v>0</v>
      </c>
      <c r="AK290" s="19">
        <v>0</v>
      </c>
      <c r="AL290" s="19">
        <v>0</v>
      </c>
      <c r="AM290" s="19">
        <v>0</v>
      </c>
      <c r="AN290" s="19">
        <v>0</v>
      </c>
      <c r="AO290" s="19">
        <v>0</v>
      </c>
      <c r="AP290" s="19">
        <v>0</v>
      </c>
    </row>
    <row r="291" spans="1:42">
      <c r="A291" s="16" t="str">
        <f>IFERROR(VLOOKUP(G:G,笔记匹配!A:Q,3,FALSE),0)</f>
        <v>坐标杭州，13800请的月嫂到底怎么样?</v>
      </c>
      <c r="B291" s="18" t="s">
        <v>28</v>
      </c>
      <c r="C291" s="18" t="s">
        <v>135</v>
      </c>
      <c r="D291" s="19">
        <v>24753903</v>
      </c>
      <c r="E291" s="18" t="s">
        <v>125</v>
      </c>
      <c r="F291" s="18" t="s">
        <v>34</v>
      </c>
      <c r="G291" s="18" t="s">
        <v>135</v>
      </c>
      <c r="H291" s="18" t="s">
        <v>136</v>
      </c>
      <c r="I291" s="19">
        <v>6636287</v>
      </c>
      <c r="J291" s="18" t="s">
        <v>136</v>
      </c>
      <c r="K291" s="19">
        <v>5491902</v>
      </c>
      <c r="L291" s="18" t="s">
        <v>119</v>
      </c>
      <c r="M291" s="19">
        <v>729.69</v>
      </c>
      <c r="N291" s="19">
        <v>38245</v>
      </c>
      <c r="O291" s="19">
        <v>2575</v>
      </c>
      <c r="P291" s="21">
        <v>0.0673</v>
      </c>
      <c r="Q291" s="19">
        <v>0.28</v>
      </c>
      <c r="R291" s="19">
        <v>19.08</v>
      </c>
      <c r="S291" s="19">
        <v>8</v>
      </c>
      <c r="T291" s="19">
        <v>4</v>
      </c>
      <c r="U291" s="19">
        <v>2</v>
      </c>
      <c r="V291" s="19">
        <v>2</v>
      </c>
      <c r="W291" s="19">
        <v>1</v>
      </c>
      <c r="X291" s="19">
        <v>17</v>
      </c>
      <c r="Y291" s="19">
        <v>42.92</v>
      </c>
      <c r="Z291" s="19">
        <v>9</v>
      </c>
      <c r="AA291" s="21">
        <v>0.0035</v>
      </c>
      <c r="AB291" s="19">
        <v>4</v>
      </c>
      <c r="AC291" s="19">
        <v>0</v>
      </c>
      <c r="AD291" s="19">
        <v>0</v>
      </c>
      <c r="AE291" s="19">
        <v>0</v>
      </c>
      <c r="AF291" s="19">
        <v>0</v>
      </c>
      <c r="AG291" s="19">
        <v>0</v>
      </c>
      <c r="AH291" s="19">
        <v>0</v>
      </c>
      <c r="AI291" s="19">
        <v>0</v>
      </c>
      <c r="AJ291" s="21">
        <v>0</v>
      </c>
      <c r="AK291" s="19">
        <v>10</v>
      </c>
      <c r="AL291" s="19">
        <v>10</v>
      </c>
      <c r="AM291" s="19">
        <v>10</v>
      </c>
      <c r="AN291" s="19">
        <v>1</v>
      </c>
      <c r="AO291" s="19">
        <v>72.97</v>
      </c>
      <c r="AP291" s="19">
        <v>729.69</v>
      </c>
    </row>
    <row r="292" spans="1:42">
      <c r="A292" s="16" t="str">
        <f>IFERROR(VLOOKUP(G:G,笔记匹配!A:Q,3,FALSE),0)</f>
        <v>强烈推荐我家月嫂！坐标杭州江浙沪可接</v>
      </c>
      <c r="B292" s="18" t="s">
        <v>28</v>
      </c>
      <c r="C292" s="18" t="s">
        <v>124</v>
      </c>
      <c r="D292" s="19">
        <v>24754011</v>
      </c>
      <c r="E292" s="18" t="s">
        <v>125</v>
      </c>
      <c r="F292" s="18" t="s">
        <v>34</v>
      </c>
      <c r="G292" s="18" t="s">
        <v>124</v>
      </c>
      <c r="H292" s="18" t="s">
        <v>126</v>
      </c>
      <c r="I292" s="19">
        <v>6636343</v>
      </c>
      <c r="J292" s="18" t="s">
        <v>126</v>
      </c>
      <c r="K292" s="19">
        <v>5492254</v>
      </c>
      <c r="L292" s="18" t="s">
        <v>119</v>
      </c>
      <c r="M292" s="19">
        <v>742.11</v>
      </c>
      <c r="N292" s="19">
        <v>45762</v>
      </c>
      <c r="O292" s="19">
        <v>2436</v>
      </c>
      <c r="P292" s="21">
        <v>0.0532</v>
      </c>
      <c r="Q292" s="19">
        <v>0.3</v>
      </c>
      <c r="R292" s="19">
        <v>16.22</v>
      </c>
      <c r="S292" s="19">
        <v>14</v>
      </c>
      <c r="T292" s="19">
        <v>2</v>
      </c>
      <c r="U292" s="19">
        <v>3</v>
      </c>
      <c r="V292" s="19">
        <v>0</v>
      </c>
      <c r="W292" s="19">
        <v>1</v>
      </c>
      <c r="X292" s="19">
        <v>20</v>
      </c>
      <c r="Y292" s="19">
        <v>37.11</v>
      </c>
      <c r="Z292" s="19">
        <v>6</v>
      </c>
      <c r="AA292" s="21">
        <v>0.0025</v>
      </c>
      <c r="AB292" s="19">
        <v>3</v>
      </c>
      <c r="AC292" s="19">
        <v>0</v>
      </c>
      <c r="AD292" s="19">
        <v>0</v>
      </c>
      <c r="AE292" s="19">
        <v>0</v>
      </c>
      <c r="AF292" s="19">
        <v>0</v>
      </c>
      <c r="AG292" s="19">
        <v>0</v>
      </c>
      <c r="AH292" s="19">
        <v>0</v>
      </c>
      <c r="AI292" s="19">
        <v>0</v>
      </c>
      <c r="AJ292" s="21">
        <v>0</v>
      </c>
      <c r="AK292" s="19">
        <v>7</v>
      </c>
      <c r="AL292" s="19">
        <v>7</v>
      </c>
      <c r="AM292" s="19">
        <v>7</v>
      </c>
      <c r="AN292" s="19">
        <v>1</v>
      </c>
      <c r="AO292" s="19">
        <v>106.02</v>
      </c>
      <c r="AP292" s="19">
        <v>742.11</v>
      </c>
    </row>
    <row r="293" spans="1:42">
      <c r="A293" s="16" t="str">
        <f>IFERROR(VLOOKUP(G:G,笔记匹配!A:Q,3,FALSE),0)</f>
        <v>坐标杭州，13800请的月嫂到底怎么样?</v>
      </c>
      <c r="B293" s="18" t="s">
        <v>28</v>
      </c>
      <c r="C293" s="18" t="s">
        <v>135</v>
      </c>
      <c r="D293" s="19">
        <v>25486874</v>
      </c>
      <c r="E293" s="18" t="s">
        <v>140</v>
      </c>
      <c r="F293" s="18" t="s">
        <v>34</v>
      </c>
      <c r="G293" s="18" t="s">
        <v>135</v>
      </c>
      <c r="H293" s="18" t="s">
        <v>141</v>
      </c>
      <c r="I293" s="19">
        <v>6952421</v>
      </c>
      <c r="J293" s="18" t="s">
        <v>141</v>
      </c>
      <c r="K293" s="19">
        <v>5740405</v>
      </c>
      <c r="L293" s="18" t="s">
        <v>119</v>
      </c>
      <c r="M293" s="19">
        <v>364.16</v>
      </c>
      <c r="N293" s="19">
        <v>16284</v>
      </c>
      <c r="O293" s="19">
        <v>995</v>
      </c>
      <c r="P293" s="21">
        <v>0.0611</v>
      </c>
      <c r="Q293" s="19">
        <v>0.37</v>
      </c>
      <c r="R293" s="19">
        <v>22.36</v>
      </c>
      <c r="S293" s="19">
        <v>5</v>
      </c>
      <c r="T293" s="19">
        <v>1</v>
      </c>
      <c r="U293" s="19">
        <v>1</v>
      </c>
      <c r="V293" s="19">
        <v>2</v>
      </c>
      <c r="W293" s="19">
        <v>2</v>
      </c>
      <c r="X293" s="19">
        <v>11</v>
      </c>
      <c r="Y293" s="19">
        <v>33.11</v>
      </c>
      <c r="Z293" s="19">
        <v>4</v>
      </c>
      <c r="AA293" s="21">
        <v>0.004</v>
      </c>
      <c r="AB293" s="19">
        <v>1</v>
      </c>
      <c r="AC293" s="19">
        <v>0</v>
      </c>
      <c r="AD293" s="19">
        <v>0</v>
      </c>
      <c r="AE293" s="19">
        <v>0</v>
      </c>
      <c r="AF293" s="19">
        <v>0</v>
      </c>
      <c r="AG293" s="19">
        <v>0</v>
      </c>
      <c r="AH293" s="19">
        <v>0</v>
      </c>
      <c r="AI293" s="19">
        <v>0</v>
      </c>
      <c r="AJ293" s="21">
        <v>0</v>
      </c>
      <c r="AK293" s="19">
        <v>5</v>
      </c>
      <c r="AL293" s="19">
        <v>5</v>
      </c>
      <c r="AM293" s="19">
        <v>5</v>
      </c>
      <c r="AN293" s="19">
        <v>1</v>
      </c>
      <c r="AO293" s="19">
        <v>72.83</v>
      </c>
      <c r="AP293" s="19">
        <v>364.16</v>
      </c>
    </row>
    <row r="294" spans="1:42">
      <c r="A294" s="16">
        <f>IFERROR(VLOOKUP(G:G,笔记匹配!A:Q,3,FALSE),0)</f>
        <v>0</v>
      </c>
      <c r="B294" s="18" t="s">
        <v>29</v>
      </c>
      <c r="C294" s="18" t="s">
        <v>130</v>
      </c>
      <c r="D294" s="19">
        <v>14878638</v>
      </c>
      <c r="E294" s="18" t="s">
        <v>116</v>
      </c>
      <c r="F294" s="18" t="s">
        <v>1</v>
      </c>
      <c r="G294" s="18" t="s">
        <v>117</v>
      </c>
      <c r="H294" s="18" t="s">
        <v>131</v>
      </c>
      <c r="I294" s="19">
        <v>2972644</v>
      </c>
      <c r="J294" s="18" t="s">
        <v>50</v>
      </c>
      <c r="K294" s="19">
        <v>2374854</v>
      </c>
      <c r="L294" s="18" t="s">
        <v>119</v>
      </c>
      <c r="M294" s="19">
        <v>0</v>
      </c>
      <c r="N294" s="19">
        <v>7</v>
      </c>
      <c r="O294" s="19">
        <v>0</v>
      </c>
      <c r="P294" s="21">
        <v>0</v>
      </c>
      <c r="Q294" s="19">
        <v>0</v>
      </c>
      <c r="R294" s="19">
        <v>0</v>
      </c>
      <c r="S294" s="19">
        <v>0</v>
      </c>
      <c r="T294" s="19">
        <v>0</v>
      </c>
      <c r="U294" s="19">
        <v>0</v>
      </c>
      <c r="V294" s="19">
        <v>0</v>
      </c>
      <c r="W294" s="19">
        <v>0</v>
      </c>
      <c r="X294" s="19">
        <v>0</v>
      </c>
      <c r="Y294" s="19">
        <v>0</v>
      </c>
      <c r="Z294" s="19">
        <v>0</v>
      </c>
      <c r="AA294" s="21">
        <v>0</v>
      </c>
      <c r="AB294" s="19">
        <v>0</v>
      </c>
      <c r="AC294" s="19">
        <v>0</v>
      </c>
      <c r="AD294" s="19">
        <v>0</v>
      </c>
      <c r="AE294" s="19">
        <v>0</v>
      </c>
      <c r="AF294" s="19">
        <v>0</v>
      </c>
      <c r="AG294" s="19">
        <v>0</v>
      </c>
      <c r="AH294" s="19">
        <v>0</v>
      </c>
      <c r="AI294" s="19">
        <v>0</v>
      </c>
      <c r="AJ294" s="21">
        <v>0</v>
      </c>
      <c r="AK294" s="19">
        <v>0</v>
      </c>
      <c r="AL294" s="19">
        <v>0</v>
      </c>
      <c r="AM294" s="19">
        <v>0</v>
      </c>
      <c r="AN294" s="19">
        <v>0</v>
      </c>
      <c r="AO294" s="19">
        <v>0</v>
      </c>
      <c r="AP294" s="19">
        <v>0</v>
      </c>
    </row>
    <row r="295" spans="1:42">
      <c r="A295" s="16">
        <f>IFERROR(VLOOKUP(G:G,笔记匹配!A:Q,3,FALSE),0)</f>
        <v>0</v>
      </c>
      <c r="B295" s="18" t="s">
        <v>29</v>
      </c>
      <c r="C295" s="18" t="s">
        <v>137</v>
      </c>
      <c r="D295" s="19">
        <v>14878639</v>
      </c>
      <c r="E295" s="18" t="s">
        <v>116</v>
      </c>
      <c r="F295" s="18" t="s">
        <v>1</v>
      </c>
      <c r="G295" s="18" t="s">
        <v>117</v>
      </c>
      <c r="H295" s="18" t="s">
        <v>131</v>
      </c>
      <c r="I295" s="19">
        <v>2972644</v>
      </c>
      <c r="J295" s="18" t="s">
        <v>50</v>
      </c>
      <c r="K295" s="19">
        <v>2374854</v>
      </c>
      <c r="L295" s="18" t="s">
        <v>119</v>
      </c>
      <c r="M295" s="19">
        <v>0</v>
      </c>
      <c r="N295" s="19">
        <v>7</v>
      </c>
      <c r="O295" s="19">
        <v>0</v>
      </c>
      <c r="P295" s="21">
        <v>0</v>
      </c>
      <c r="Q295" s="19">
        <v>0</v>
      </c>
      <c r="R295" s="19">
        <v>0</v>
      </c>
      <c r="S295" s="19">
        <v>0</v>
      </c>
      <c r="T295" s="19">
        <v>0</v>
      </c>
      <c r="U295" s="19">
        <v>0</v>
      </c>
      <c r="V295" s="19">
        <v>0</v>
      </c>
      <c r="W295" s="19">
        <v>0</v>
      </c>
      <c r="X295" s="19">
        <v>0</v>
      </c>
      <c r="Y295" s="19">
        <v>0</v>
      </c>
      <c r="Z295" s="19">
        <v>0</v>
      </c>
      <c r="AA295" s="21">
        <v>0</v>
      </c>
      <c r="AB295" s="19">
        <v>0</v>
      </c>
      <c r="AC295" s="19">
        <v>0</v>
      </c>
      <c r="AD295" s="19">
        <v>0</v>
      </c>
      <c r="AE295" s="19">
        <v>0</v>
      </c>
      <c r="AF295" s="19">
        <v>0</v>
      </c>
      <c r="AG295" s="19">
        <v>0</v>
      </c>
      <c r="AH295" s="19">
        <v>0</v>
      </c>
      <c r="AI295" s="19">
        <v>0</v>
      </c>
      <c r="AJ295" s="21">
        <v>0</v>
      </c>
      <c r="AK295" s="19">
        <v>0</v>
      </c>
      <c r="AL295" s="19">
        <v>0</v>
      </c>
      <c r="AM295" s="19">
        <v>0</v>
      </c>
      <c r="AN295" s="19">
        <v>0</v>
      </c>
      <c r="AO295" s="19">
        <v>0</v>
      </c>
      <c r="AP295" s="19">
        <v>0</v>
      </c>
    </row>
    <row r="296" spans="1:42">
      <c r="A296" s="16">
        <f>IFERROR(VLOOKUP(G:G,笔记匹配!A:Q,3,FALSE),0)</f>
        <v>0</v>
      </c>
      <c r="B296" s="18" t="s">
        <v>29</v>
      </c>
      <c r="C296" s="18" t="s">
        <v>132</v>
      </c>
      <c r="D296" s="19">
        <v>14878640</v>
      </c>
      <c r="E296" s="18" t="s">
        <v>116</v>
      </c>
      <c r="F296" s="18" t="s">
        <v>1</v>
      </c>
      <c r="G296" s="18" t="s">
        <v>117</v>
      </c>
      <c r="H296" s="18" t="s">
        <v>131</v>
      </c>
      <c r="I296" s="19">
        <v>2972644</v>
      </c>
      <c r="J296" s="18" t="s">
        <v>50</v>
      </c>
      <c r="K296" s="19">
        <v>2374854</v>
      </c>
      <c r="L296" s="18" t="s">
        <v>119</v>
      </c>
      <c r="M296" s="19">
        <v>0</v>
      </c>
      <c r="N296" s="19">
        <v>10</v>
      </c>
      <c r="O296" s="19">
        <v>0</v>
      </c>
      <c r="P296" s="21">
        <v>0</v>
      </c>
      <c r="Q296" s="19">
        <v>0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  <c r="W296" s="19">
        <v>0</v>
      </c>
      <c r="X296" s="19">
        <v>0</v>
      </c>
      <c r="Y296" s="19">
        <v>0</v>
      </c>
      <c r="Z296" s="19">
        <v>0</v>
      </c>
      <c r="AA296" s="21">
        <v>0</v>
      </c>
      <c r="AB296" s="19">
        <v>0</v>
      </c>
      <c r="AC296" s="19">
        <v>0</v>
      </c>
      <c r="AD296" s="19">
        <v>0</v>
      </c>
      <c r="AE296" s="19">
        <v>0</v>
      </c>
      <c r="AF296" s="19">
        <v>0</v>
      </c>
      <c r="AG296" s="19">
        <v>0</v>
      </c>
      <c r="AH296" s="19">
        <v>0</v>
      </c>
      <c r="AI296" s="19">
        <v>0</v>
      </c>
      <c r="AJ296" s="21">
        <v>0</v>
      </c>
      <c r="AK296" s="19">
        <v>0</v>
      </c>
      <c r="AL296" s="19">
        <v>0</v>
      </c>
      <c r="AM296" s="19">
        <v>0</v>
      </c>
      <c r="AN296" s="19">
        <v>0</v>
      </c>
      <c r="AO296" s="19">
        <v>0</v>
      </c>
      <c r="AP296" s="19">
        <v>0</v>
      </c>
    </row>
    <row r="297" spans="1:42">
      <c r="A297" s="16">
        <f>IFERROR(VLOOKUP(G:G,笔记匹配!A:Q,3,FALSE),0)</f>
        <v>0</v>
      </c>
      <c r="B297" s="18" t="s">
        <v>29</v>
      </c>
      <c r="C297" s="18" t="s">
        <v>115</v>
      </c>
      <c r="D297" s="19">
        <v>15354222</v>
      </c>
      <c r="E297" s="18" t="s">
        <v>116</v>
      </c>
      <c r="F297" s="18" t="s">
        <v>1</v>
      </c>
      <c r="G297" s="18" t="s">
        <v>117</v>
      </c>
      <c r="H297" s="18" t="s">
        <v>118</v>
      </c>
      <c r="I297" s="19">
        <v>3028478</v>
      </c>
      <c r="J297" s="18" t="s">
        <v>51</v>
      </c>
      <c r="K297" s="19">
        <v>2426255</v>
      </c>
      <c r="L297" s="18" t="s">
        <v>119</v>
      </c>
      <c r="M297" s="19">
        <v>0</v>
      </c>
      <c r="N297" s="19">
        <v>10</v>
      </c>
      <c r="O297" s="19">
        <v>0</v>
      </c>
      <c r="P297" s="21">
        <v>0</v>
      </c>
      <c r="Q297" s="19">
        <v>0</v>
      </c>
      <c r="R297" s="19">
        <v>0</v>
      </c>
      <c r="S297" s="19">
        <v>0</v>
      </c>
      <c r="T297" s="19">
        <v>0</v>
      </c>
      <c r="U297" s="19">
        <v>0</v>
      </c>
      <c r="V297" s="19">
        <v>0</v>
      </c>
      <c r="W297" s="19">
        <v>0</v>
      </c>
      <c r="X297" s="19">
        <v>0</v>
      </c>
      <c r="Y297" s="19">
        <v>0</v>
      </c>
      <c r="Z297" s="19">
        <v>0</v>
      </c>
      <c r="AA297" s="21">
        <v>0</v>
      </c>
      <c r="AB297" s="19">
        <v>0</v>
      </c>
      <c r="AC297" s="19">
        <v>0</v>
      </c>
      <c r="AD297" s="19">
        <v>0</v>
      </c>
      <c r="AE297" s="19">
        <v>0</v>
      </c>
      <c r="AF297" s="19">
        <v>0</v>
      </c>
      <c r="AG297" s="19">
        <v>0</v>
      </c>
      <c r="AH297" s="19">
        <v>0</v>
      </c>
      <c r="AI297" s="19">
        <v>0</v>
      </c>
      <c r="AJ297" s="21">
        <v>0</v>
      </c>
      <c r="AK297" s="19">
        <v>0</v>
      </c>
      <c r="AL297" s="19">
        <v>0</v>
      </c>
      <c r="AM297" s="19">
        <v>0</v>
      </c>
      <c r="AN297" s="19">
        <v>0</v>
      </c>
      <c r="AO297" s="19">
        <v>0</v>
      </c>
      <c r="AP297" s="19">
        <v>0</v>
      </c>
    </row>
    <row r="298" spans="1:42">
      <c r="A298" s="16">
        <f>IFERROR(VLOOKUP(G:G,笔记匹配!A:Q,3,FALSE),0)</f>
        <v>0</v>
      </c>
      <c r="B298" s="18" t="s">
        <v>29</v>
      </c>
      <c r="C298" s="18" t="s">
        <v>115</v>
      </c>
      <c r="D298" s="19">
        <v>15354223</v>
      </c>
      <c r="E298" s="18" t="s">
        <v>116</v>
      </c>
      <c r="F298" s="18" t="s">
        <v>1</v>
      </c>
      <c r="G298" s="18" t="s">
        <v>117</v>
      </c>
      <c r="H298" s="18" t="s">
        <v>118</v>
      </c>
      <c r="I298" s="19">
        <v>3028478</v>
      </c>
      <c r="J298" s="18" t="s">
        <v>51</v>
      </c>
      <c r="K298" s="19">
        <v>2426255</v>
      </c>
      <c r="L298" s="18" t="s">
        <v>119</v>
      </c>
      <c r="M298" s="19">
        <v>0</v>
      </c>
      <c r="N298" s="19">
        <v>42</v>
      </c>
      <c r="O298" s="19">
        <v>0</v>
      </c>
      <c r="P298" s="21">
        <v>0</v>
      </c>
      <c r="Q298" s="19">
        <v>0</v>
      </c>
      <c r="R298" s="19">
        <v>0</v>
      </c>
      <c r="S298" s="19">
        <v>0</v>
      </c>
      <c r="T298" s="19">
        <v>0</v>
      </c>
      <c r="U298" s="19">
        <v>0</v>
      </c>
      <c r="V298" s="19">
        <v>0</v>
      </c>
      <c r="W298" s="19">
        <v>0</v>
      </c>
      <c r="X298" s="19">
        <v>0</v>
      </c>
      <c r="Y298" s="19">
        <v>0</v>
      </c>
      <c r="Z298" s="19">
        <v>0</v>
      </c>
      <c r="AA298" s="21">
        <v>0</v>
      </c>
      <c r="AB298" s="19">
        <v>0</v>
      </c>
      <c r="AC298" s="19">
        <v>0</v>
      </c>
      <c r="AD298" s="19">
        <v>0</v>
      </c>
      <c r="AE298" s="19">
        <v>0</v>
      </c>
      <c r="AF298" s="19">
        <v>0</v>
      </c>
      <c r="AG298" s="19">
        <v>0</v>
      </c>
      <c r="AH298" s="19">
        <v>0</v>
      </c>
      <c r="AI298" s="19">
        <v>0</v>
      </c>
      <c r="AJ298" s="21">
        <v>0</v>
      </c>
      <c r="AK298" s="19">
        <v>0</v>
      </c>
      <c r="AL298" s="19">
        <v>0</v>
      </c>
      <c r="AM298" s="19">
        <v>0</v>
      </c>
      <c r="AN298" s="19">
        <v>0</v>
      </c>
      <c r="AO298" s="19">
        <v>0</v>
      </c>
      <c r="AP298" s="19">
        <v>0</v>
      </c>
    </row>
    <row r="299" spans="1:42">
      <c r="A299" s="16">
        <f>IFERROR(VLOOKUP(G:G,笔记匹配!A:Q,3,FALSE),0)</f>
        <v>0</v>
      </c>
      <c r="B299" s="18" t="s">
        <v>29</v>
      </c>
      <c r="C299" s="18" t="s">
        <v>115</v>
      </c>
      <c r="D299" s="19">
        <v>15354224</v>
      </c>
      <c r="E299" s="18" t="s">
        <v>116</v>
      </c>
      <c r="F299" s="18" t="s">
        <v>1</v>
      </c>
      <c r="G299" s="18" t="s">
        <v>117</v>
      </c>
      <c r="H299" s="18" t="s">
        <v>118</v>
      </c>
      <c r="I299" s="19">
        <v>3028478</v>
      </c>
      <c r="J299" s="18" t="s">
        <v>51</v>
      </c>
      <c r="K299" s="19">
        <v>2426255</v>
      </c>
      <c r="L299" s="18" t="s">
        <v>119</v>
      </c>
      <c r="M299" s="19">
        <v>0</v>
      </c>
      <c r="N299" s="19">
        <v>1</v>
      </c>
      <c r="O299" s="19">
        <v>0</v>
      </c>
      <c r="P299" s="21">
        <v>0</v>
      </c>
      <c r="Q299" s="19">
        <v>0</v>
      </c>
      <c r="R299" s="19">
        <v>0</v>
      </c>
      <c r="S299" s="19">
        <v>0</v>
      </c>
      <c r="T299" s="19">
        <v>0</v>
      </c>
      <c r="U299" s="19">
        <v>0</v>
      </c>
      <c r="V299" s="19">
        <v>0</v>
      </c>
      <c r="W299" s="19">
        <v>0</v>
      </c>
      <c r="X299" s="19">
        <v>0</v>
      </c>
      <c r="Y299" s="19">
        <v>0</v>
      </c>
      <c r="Z299" s="19">
        <v>0</v>
      </c>
      <c r="AA299" s="21">
        <v>0</v>
      </c>
      <c r="AB299" s="19">
        <v>0</v>
      </c>
      <c r="AC299" s="19">
        <v>0</v>
      </c>
      <c r="AD299" s="19">
        <v>0</v>
      </c>
      <c r="AE299" s="19">
        <v>0</v>
      </c>
      <c r="AF299" s="19">
        <v>0</v>
      </c>
      <c r="AG299" s="19">
        <v>0</v>
      </c>
      <c r="AH299" s="19">
        <v>0</v>
      </c>
      <c r="AI299" s="19">
        <v>0</v>
      </c>
      <c r="AJ299" s="21">
        <v>0</v>
      </c>
      <c r="AK299" s="19">
        <v>0</v>
      </c>
      <c r="AL299" s="19">
        <v>0</v>
      </c>
      <c r="AM299" s="19">
        <v>0</v>
      </c>
      <c r="AN299" s="19">
        <v>0</v>
      </c>
      <c r="AO299" s="19">
        <v>0</v>
      </c>
      <c r="AP299" s="19">
        <v>0</v>
      </c>
    </row>
    <row r="300" spans="1:42">
      <c r="A300" s="16">
        <f>IFERROR(VLOOKUP(G:G,笔记匹配!A:Q,3,FALSE),0)</f>
        <v>0</v>
      </c>
      <c r="B300" s="18" t="s">
        <v>29</v>
      </c>
      <c r="C300" s="18" t="s">
        <v>115</v>
      </c>
      <c r="D300" s="19">
        <v>15354234</v>
      </c>
      <c r="E300" s="18" t="s">
        <v>116</v>
      </c>
      <c r="F300" s="18" t="s">
        <v>1</v>
      </c>
      <c r="G300" s="18" t="s">
        <v>117</v>
      </c>
      <c r="H300" s="18" t="s">
        <v>118</v>
      </c>
      <c r="I300" s="19">
        <v>3028478</v>
      </c>
      <c r="J300" s="18" t="s">
        <v>51</v>
      </c>
      <c r="K300" s="19">
        <v>2426255</v>
      </c>
      <c r="L300" s="18" t="s">
        <v>119</v>
      </c>
      <c r="M300" s="19">
        <v>0</v>
      </c>
      <c r="N300" s="19">
        <v>83</v>
      </c>
      <c r="O300" s="19">
        <v>0</v>
      </c>
      <c r="P300" s="21">
        <v>0</v>
      </c>
      <c r="Q300" s="19">
        <v>0</v>
      </c>
      <c r="R300" s="19">
        <v>0</v>
      </c>
      <c r="S300" s="19">
        <v>0</v>
      </c>
      <c r="T300" s="19">
        <v>0</v>
      </c>
      <c r="U300" s="19">
        <v>0</v>
      </c>
      <c r="V300" s="19">
        <v>0</v>
      </c>
      <c r="W300" s="19">
        <v>0</v>
      </c>
      <c r="X300" s="19">
        <v>0</v>
      </c>
      <c r="Y300" s="19">
        <v>0</v>
      </c>
      <c r="Z300" s="19">
        <v>0</v>
      </c>
      <c r="AA300" s="21">
        <v>0</v>
      </c>
      <c r="AB300" s="19">
        <v>0</v>
      </c>
      <c r="AC300" s="19">
        <v>0</v>
      </c>
      <c r="AD300" s="19">
        <v>0</v>
      </c>
      <c r="AE300" s="19">
        <v>0</v>
      </c>
      <c r="AF300" s="19">
        <v>0</v>
      </c>
      <c r="AG300" s="19">
        <v>0</v>
      </c>
      <c r="AH300" s="19">
        <v>0</v>
      </c>
      <c r="AI300" s="19">
        <v>0</v>
      </c>
      <c r="AJ300" s="21">
        <v>0</v>
      </c>
      <c r="AK300" s="19">
        <v>0</v>
      </c>
      <c r="AL300" s="19">
        <v>0</v>
      </c>
      <c r="AM300" s="19">
        <v>0</v>
      </c>
      <c r="AN300" s="19">
        <v>0</v>
      </c>
      <c r="AO300" s="19">
        <v>0</v>
      </c>
      <c r="AP300" s="19">
        <v>0</v>
      </c>
    </row>
    <row r="301" spans="1:42">
      <c r="A301" s="16">
        <f>IFERROR(VLOOKUP(G:G,笔记匹配!A:Q,3,FALSE),0)</f>
        <v>0</v>
      </c>
      <c r="B301" s="18" t="s">
        <v>29</v>
      </c>
      <c r="C301" s="18" t="s">
        <v>138</v>
      </c>
      <c r="D301" s="19">
        <v>15626736</v>
      </c>
      <c r="E301" s="18" t="s">
        <v>116</v>
      </c>
      <c r="F301" s="18" t="s">
        <v>1</v>
      </c>
      <c r="G301" s="18" t="s">
        <v>117</v>
      </c>
      <c r="H301" s="18" t="s">
        <v>118</v>
      </c>
      <c r="I301" s="19">
        <v>3028478</v>
      </c>
      <c r="J301" s="18" t="s">
        <v>51</v>
      </c>
      <c r="K301" s="19">
        <v>2426255</v>
      </c>
      <c r="L301" s="18" t="s">
        <v>119</v>
      </c>
      <c r="M301" s="19">
        <v>0</v>
      </c>
      <c r="N301" s="19">
        <v>9</v>
      </c>
      <c r="O301" s="19">
        <v>0</v>
      </c>
      <c r="P301" s="21">
        <v>0</v>
      </c>
      <c r="Q301" s="19">
        <v>0</v>
      </c>
      <c r="R301" s="19">
        <v>0</v>
      </c>
      <c r="S301" s="19">
        <v>0</v>
      </c>
      <c r="T301" s="19">
        <v>0</v>
      </c>
      <c r="U301" s="19">
        <v>0</v>
      </c>
      <c r="V301" s="19">
        <v>0</v>
      </c>
      <c r="W301" s="19">
        <v>0</v>
      </c>
      <c r="X301" s="19">
        <v>0</v>
      </c>
      <c r="Y301" s="19">
        <v>0</v>
      </c>
      <c r="Z301" s="19">
        <v>0</v>
      </c>
      <c r="AA301" s="21">
        <v>0</v>
      </c>
      <c r="AB301" s="19">
        <v>0</v>
      </c>
      <c r="AC301" s="19">
        <v>0</v>
      </c>
      <c r="AD301" s="19">
        <v>0</v>
      </c>
      <c r="AE301" s="19">
        <v>0</v>
      </c>
      <c r="AF301" s="19">
        <v>0</v>
      </c>
      <c r="AG301" s="19">
        <v>0</v>
      </c>
      <c r="AH301" s="19">
        <v>0</v>
      </c>
      <c r="AI301" s="19">
        <v>0</v>
      </c>
      <c r="AJ301" s="21">
        <v>0</v>
      </c>
      <c r="AK301" s="19">
        <v>0</v>
      </c>
      <c r="AL301" s="19">
        <v>0</v>
      </c>
      <c r="AM301" s="19">
        <v>0</v>
      </c>
      <c r="AN301" s="19">
        <v>0</v>
      </c>
      <c r="AO301" s="19">
        <v>0</v>
      </c>
      <c r="AP301" s="19">
        <v>0</v>
      </c>
    </row>
    <row r="302" spans="1:42">
      <c r="A302" s="16">
        <f>IFERROR(VLOOKUP(G:G,笔记匹配!A:Q,3,FALSE),0)</f>
        <v>0</v>
      </c>
      <c r="B302" s="18" t="s">
        <v>29</v>
      </c>
      <c r="C302" s="18" t="s">
        <v>120</v>
      </c>
      <c r="D302" s="19">
        <v>15626737</v>
      </c>
      <c r="E302" s="18" t="s">
        <v>116</v>
      </c>
      <c r="F302" s="18" t="s">
        <v>1</v>
      </c>
      <c r="G302" s="18" t="s">
        <v>117</v>
      </c>
      <c r="H302" s="18" t="s">
        <v>118</v>
      </c>
      <c r="I302" s="19">
        <v>3028478</v>
      </c>
      <c r="J302" s="18" t="s">
        <v>51</v>
      </c>
      <c r="K302" s="19">
        <v>2426255</v>
      </c>
      <c r="L302" s="18" t="s">
        <v>119</v>
      </c>
      <c r="M302" s="19">
        <v>5.26</v>
      </c>
      <c r="N302" s="19">
        <v>75</v>
      </c>
      <c r="O302" s="19">
        <v>3</v>
      </c>
      <c r="P302" s="21">
        <v>0.04</v>
      </c>
      <c r="Q302" s="19">
        <v>1.75</v>
      </c>
      <c r="R302" s="19">
        <v>70.13</v>
      </c>
      <c r="S302" s="19">
        <v>0</v>
      </c>
      <c r="T302" s="19">
        <v>0</v>
      </c>
      <c r="U302" s="19">
        <v>0</v>
      </c>
      <c r="V302" s="19">
        <v>0</v>
      </c>
      <c r="W302" s="19">
        <v>0</v>
      </c>
      <c r="X302" s="19">
        <v>0</v>
      </c>
      <c r="Y302" s="19">
        <v>0</v>
      </c>
      <c r="Z302" s="19">
        <v>0</v>
      </c>
      <c r="AA302" s="21">
        <v>0</v>
      </c>
      <c r="AB302" s="19">
        <v>0</v>
      </c>
      <c r="AC302" s="19">
        <v>0</v>
      </c>
      <c r="AD302" s="19">
        <v>0</v>
      </c>
      <c r="AE302" s="19">
        <v>0</v>
      </c>
      <c r="AF302" s="19">
        <v>3</v>
      </c>
      <c r="AG302" s="19">
        <v>0</v>
      </c>
      <c r="AH302" s="19">
        <v>0</v>
      </c>
      <c r="AI302" s="19">
        <v>0</v>
      </c>
      <c r="AJ302" s="21">
        <v>0</v>
      </c>
      <c r="AK302" s="19">
        <v>0</v>
      </c>
      <c r="AL302" s="19">
        <v>0</v>
      </c>
      <c r="AM302" s="19">
        <v>0</v>
      </c>
      <c r="AN302" s="19">
        <v>0</v>
      </c>
      <c r="AO302" s="19">
        <v>0</v>
      </c>
      <c r="AP302" s="19">
        <v>0</v>
      </c>
    </row>
    <row r="303" spans="1:42">
      <c r="A303" s="16">
        <f>IFERROR(VLOOKUP(G:G,笔记匹配!A:Q,3,FALSE),0)</f>
        <v>0</v>
      </c>
      <c r="B303" s="18" t="s">
        <v>29</v>
      </c>
      <c r="C303" s="18" t="s">
        <v>134</v>
      </c>
      <c r="D303" s="19">
        <v>15626738</v>
      </c>
      <c r="E303" s="18" t="s">
        <v>116</v>
      </c>
      <c r="F303" s="18" t="s">
        <v>1</v>
      </c>
      <c r="G303" s="18" t="s">
        <v>117</v>
      </c>
      <c r="H303" s="18" t="s">
        <v>118</v>
      </c>
      <c r="I303" s="19">
        <v>3028478</v>
      </c>
      <c r="J303" s="18" t="s">
        <v>51</v>
      </c>
      <c r="K303" s="19">
        <v>2426255</v>
      </c>
      <c r="L303" s="18" t="s">
        <v>119</v>
      </c>
      <c r="M303" s="19">
        <v>0</v>
      </c>
      <c r="N303" s="19">
        <v>2</v>
      </c>
      <c r="O303" s="19">
        <v>0</v>
      </c>
      <c r="P303" s="21">
        <v>0</v>
      </c>
      <c r="Q303" s="19">
        <v>0</v>
      </c>
      <c r="R303" s="19">
        <v>0</v>
      </c>
      <c r="S303" s="19">
        <v>0</v>
      </c>
      <c r="T303" s="19">
        <v>0</v>
      </c>
      <c r="U303" s="19">
        <v>0</v>
      </c>
      <c r="V303" s="19">
        <v>0</v>
      </c>
      <c r="W303" s="19">
        <v>0</v>
      </c>
      <c r="X303" s="19">
        <v>0</v>
      </c>
      <c r="Y303" s="19">
        <v>0</v>
      </c>
      <c r="Z303" s="19">
        <v>0</v>
      </c>
      <c r="AA303" s="21">
        <v>0</v>
      </c>
      <c r="AB303" s="19">
        <v>0</v>
      </c>
      <c r="AC303" s="19">
        <v>0</v>
      </c>
      <c r="AD303" s="19">
        <v>0</v>
      </c>
      <c r="AE303" s="19">
        <v>0</v>
      </c>
      <c r="AF303" s="19">
        <v>0</v>
      </c>
      <c r="AG303" s="19">
        <v>0</v>
      </c>
      <c r="AH303" s="19">
        <v>0</v>
      </c>
      <c r="AI303" s="19">
        <v>0</v>
      </c>
      <c r="AJ303" s="21">
        <v>0</v>
      </c>
      <c r="AK303" s="19">
        <v>0</v>
      </c>
      <c r="AL303" s="19">
        <v>0</v>
      </c>
      <c r="AM303" s="19">
        <v>0</v>
      </c>
      <c r="AN303" s="19">
        <v>0</v>
      </c>
      <c r="AO303" s="19">
        <v>0</v>
      </c>
      <c r="AP303" s="19">
        <v>0</v>
      </c>
    </row>
    <row r="304" spans="1:42">
      <c r="A304" s="16">
        <f>IFERROR(VLOOKUP(G:G,笔记匹配!A:Q,3,FALSE),0)</f>
        <v>0</v>
      </c>
      <c r="B304" s="18" t="s">
        <v>29</v>
      </c>
      <c r="C304" s="18" t="s">
        <v>127</v>
      </c>
      <c r="D304" s="19">
        <v>16144841</v>
      </c>
      <c r="E304" s="18" t="s">
        <v>116</v>
      </c>
      <c r="F304" s="18" t="s">
        <v>1</v>
      </c>
      <c r="G304" s="18" t="s">
        <v>117</v>
      </c>
      <c r="H304" s="18" t="s">
        <v>127</v>
      </c>
      <c r="I304" s="19">
        <v>3144713</v>
      </c>
      <c r="J304" s="18" t="s">
        <v>52</v>
      </c>
      <c r="K304" s="19">
        <v>2539194</v>
      </c>
      <c r="L304" s="18" t="s">
        <v>119</v>
      </c>
      <c r="M304" s="19">
        <v>0</v>
      </c>
      <c r="N304" s="19">
        <v>20</v>
      </c>
      <c r="O304" s="19">
        <v>0</v>
      </c>
      <c r="P304" s="21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9">
        <v>0</v>
      </c>
      <c r="W304" s="19">
        <v>0</v>
      </c>
      <c r="X304" s="19">
        <v>0</v>
      </c>
      <c r="Y304" s="19">
        <v>0</v>
      </c>
      <c r="Z304" s="19">
        <v>0</v>
      </c>
      <c r="AA304" s="21">
        <v>0</v>
      </c>
      <c r="AB304" s="19">
        <v>0</v>
      </c>
      <c r="AC304" s="19">
        <v>0</v>
      </c>
      <c r="AD304" s="19">
        <v>0</v>
      </c>
      <c r="AE304" s="19">
        <v>0</v>
      </c>
      <c r="AF304" s="19">
        <v>0</v>
      </c>
      <c r="AG304" s="19">
        <v>0</v>
      </c>
      <c r="AH304" s="19">
        <v>0</v>
      </c>
      <c r="AI304" s="19">
        <v>0</v>
      </c>
      <c r="AJ304" s="21">
        <v>0</v>
      </c>
      <c r="AK304" s="19">
        <v>0</v>
      </c>
      <c r="AL304" s="19">
        <v>0</v>
      </c>
      <c r="AM304" s="19">
        <v>0</v>
      </c>
      <c r="AN304" s="19">
        <v>0</v>
      </c>
      <c r="AO304" s="19">
        <v>0</v>
      </c>
      <c r="AP304" s="19">
        <v>0</v>
      </c>
    </row>
    <row r="305" spans="1:42">
      <c r="A305" s="16">
        <f>IFERROR(VLOOKUP(G:G,笔记匹配!A:Q,3,FALSE),0)</f>
        <v>0</v>
      </c>
      <c r="B305" s="18" t="s">
        <v>29</v>
      </c>
      <c r="C305" s="18" t="s">
        <v>127</v>
      </c>
      <c r="D305" s="19">
        <v>16144842</v>
      </c>
      <c r="E305" s="18" t="s">
        <v>116</v>
      </c>
      <c r="F305" s="18" t="s">
        <v>1</v>
      </c>
      <c r="G305" s="18" t="s">
        <v>117</v>
      </c>
      <c r="H305" s="18" t="s">
        <v>127</v>
      </c>
      <c r="I305" s="19">
        <v>3144713</v>
      </c>
      <c r="J305" s="18" t="s">
        <v>52</v>
      </c>
      <c r="K305" s="19">
        <v>2539194</v>
      </c>
      <c r="L305" s="18" t="s">
        <v>119</v>
      </c>
      <c r="M305" s="19">
        <v>0</v>
      </c>
      <c r="N305" s="19">
        <v>25</v>
      </c>
      <c r="O305" s="19">
        <v>0</v>
      </c>
      <c r="P305" s="21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9">
        <v>0</v>
      </c>
      <c r="W305" s="19">
        <v>0</v>
      </c>
      <c r="X305" s="19">
        <v>0</v>
      </c>
      <c r="Y305" s="19">
        <v>0</v>
      </c>
      <c r="Z305" s="19">
        <v>0</v>
      </c>
      <c r="AA305" s="21">
        <v>0</v>
      </c>
      <c r="AB305" s="19">
        <v>0</v>
      </c>
      <c r="AC305" s="19">
        <v>0</v>
      </c>
      <c r="AD305" s="19">
        <v>0</v>
      </c>
      <c r="AE305" s="19">
        <v>0</v>
      </c>
      <c r="AF305" s="19">
        <v>0</v>
      </c>
      <c r="AG305" s="19">
        <v>0</v>
      </c>
      <c r="AH305" s="19">
        <v>0</v>
      </c>
      <c r="AI305" s="19">
        <v>0</v>
      </c>
      <c r="AJ305" s="21">
        <v>0</v>
      </c>
      <c r="AK305" s="19">
        <v>0</v>
      </c>
      <c r="AL305" s="19">
        <v>0</v>
      </c>
      <c r="AM305" s="19">
        <v>0</v>
      </c>
      <c r="AN305" s="19">
        <v>0</v>
      </c>
      <c r="AO305" s="19">
        <v>0</v>
      </c>
      <c r="AP305" s="19">
        <v>0</v>
      </c>
    </row>
    <row r="306" spans="1:42">
      <c r="A306" s="16">
        <f>IFERROR(VLOOKUP(G:G,笔记匹配!A:Q,3,FALSE),0)</f>
        <v>0</v>
      </c>
      <c r="B306" s="18" t="s">
        <v>29</v>
      </c>
      <c r="C306" s="18" t="s">
        <v>127</v>
      </c>
      <c r="D306" s="19">
        <v>16144845</v>
      </c>
      <c r="E306" s="18" t="s">
        <v>116</v>
      </c>
      <c r="F306" s="18" t="s">
        <v>1</v>
      </c>
      <c r="G306" s="18" t="s">
        <v>117</v>
      </c>
      <c r="H306" s="18" t="s">
        <v>127</v>
      </c>
      <c r="I306" s="19">
        <v>3144713</v>
      </c>
      <c r="J306" s="18" t="s">
        <v>52</v>
      </c>
      <c r="K306" s="19">
        <v>2539194</v>
      </c>
      <c r="L306" s="18" t="s">
        <v>119</v>
      </c>
      <c r="M306" s="19">
        <v>0</v>
      </c>
      <c r="N306" s="19">
        <v>5</v>
      </c>
      <c r="O306" s="19">
        <v>0</v>
      </c>
      <c r="P306" s="21">
        <v>0</v>
      </c>
      <c r="Q306" s="19">
        <v>0</v>
      </c>
      <c r="R306" s="19">
        <v>0</v>
      </c>
      <c r="S306" s="19">
        <v>0</v>
      </c>
      <c r="T306" s="19">
        <v>0</v>
      </c>
      <c r="U306" s="19">
        <v>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21">
        <v>0</v>
      </c>
      <c r="AB306" s="19">
        <v>0</v>
      </c>
      <c r="AC306" s="19">
        <v>0</v>
      </c>
      <c r="AD306" s="19">
        <v>0</v>
      </c>
      <c r="AE306" s="19">
        <v>0</v>
      </c>
      <c r="AF306" s="19">
        <v>0</v>
      </c>
      <c r="AG306" s="19">
        <v>0</v>
      </c>
      <c r="AH306" s="19">
        <v>0</v>
      </c>
      <c r="AI306" s="19">
        <v>0</v>
      </c>
      <c r="AJ306" s="21">
        <v>0</v>
      </c>
      <c r="AK306" s="19">
        <v>0</v>
      </c>
      <c r="AL306" s="19">
        <v>0</v>
      </c>
      <c r="AM306" s="19">
        <v>0</v>
      </c>
      <c r="AN306" s="19">
        <v>0</v>
      </c>
      <c r="AO306" s="19">
        <v>0</v>
      </c>
      <c r="AP306" s="19">
        <v>0</v>
      </c>
    </row>
    <row r="307" spans="1:42">
      <c r="A307" s="16">
        <f>IFERROR(VLOOKUP(G:G,笔记匹配!A:Q,3,FALSE),0)</f>
        <v>0</v>
      </c>
      <c r="B307" s="18" t="s">
        <v>29</v>
      </c>
      <c r="C307" s="18" t="s">
        <v>127</v>
      </c>
      <c r="D307" s="19">
        <v>16144846</v>
      </c>
      <c r="E307" s="18" t="s">
        <v>116</v>
      </c>
      <c r="F307" s="18" t="s">
        <v>1</v>
      </c>
      <c r="G307" s="18" t="s">
        <v>117</v>
      </c>
      <c r="H307" s="18" t="s">
        <v>127</v>
      </c>
      <c r="I307" s="19">
        <v>3144713</v>
      </c>
      <c r="J307" s="18" t="s">
        <v>52</v>
      </c>
      <c r="K307" s="19">
        <v>2539194</v>
      </c>
      <c r="L307" s="18" t="s">
        <v>119</v>
      </c>
      <c r="M307" s="19">
        <v>0</v>
      </c>
      <c r="N307" s="19">
        <v>4</v>
      </c>
      <c r="O307" s="19">
        <v>0</v>
      </c>
      <c r="P307" s="21">
        <v>0</v>
      </c>
      <c r="Q307" s="19">
        <v>0</v>
      </c>
      <c r="R307" s="19">
        <v>0</v>
      </c>
      <c r="S307" s="19">
        <v>0</v>
      </c>
      <c r="T307" s="19">
        <v>0</v>
      </c>
      <c r="U307" s="19">
        <v>0</v>
      </c>
      <c r="V307" s="19">
        <v>0</v>
      </c>
      <c r="W307" s="19">
        <v>0</v>
      </c>
      <c r="X307" s="19">
        <v>0</v>
      </c>
      <c r="Y307" s="19">
        <v>0</v>
      </c>
      <c r="Z307" s="19">
        <v>0</v>
      </c>
      <c r="AA307" s="21">
        <v>0</v>
      </c>
      <c r="AB307" s="19">
        <v>0</v>
      </c>
      <c r="AC307" s="19">
        <v>0</v>
      </c>
      <c r="AD307" s="19">
        <v>0</v>
      </c>
      <c r="AE307" s="19">
        <v>0</v>
      </c>
      <c r="AF307" s="19">
        <v>0</v>
      </c>
      <c r="AG307" s="19">
        <v>0</v>
      </c>
      <c r="AH307" s="19">
        <v>0</v>
      </c>
      <c r="AI307" s="19">
        <v>0</v>
      </c>
      <c r="AJ307" s="21">
        <v>0</v>
      </c>
      <c r="AK307" s="19">
        <v>0</v>
      </c>
      <c r="AL307" s="19">
        <v>0</v>
      </c>
      <c r="AM307" s="19">
        <v>0</v>
      </c>
      <c r="AN307" s="19">
        <v>0</v>
      </c>
      <c r="AO307" s="19">
        <v>0</v>
      </c>
      <c r="AP307" s="19">
        <v>0</v>
      </c>
    </row>
    <row r="308" spans="1:42">
      <c r="A308" s="16">
        <f>IFERROR(VLOOKUP(G:G,笔记匹配!A:Q,3,FALSE),0)</f>
        <v>0</v>
      </c>
      <c r="B308" s="18" t="s">
        <v>29</v>
      </c>
      <c r="C308" s="18" t="s">
        <v>127</v>
      </c>
      <c r="D308" s="19">
        <v>16144847</v>
      </c>
      <c r="E308" s="18" t="s">
        <v>116</v>
      </c>
      <c r="F308" s="18" t="s">
        <v>1</v>
      </c>
      <c r="G308" s="18" t="s">
        <v>117</v>
      </c>
      <c r="H308" s="18" t="s">
        <v>127</v>
      </c>
      <c r="I308" s="19">
        <v>3144713</v>
      </c>
      <c r="J308" s="18" t="s">
        <v>52</v>
      </c>
      <c r="K308" s="19">
        <v>2539194</v>
      </c>
      <c r="L308" s="18" t="s">
        <v>119</v>
      </c>
      <c r="M308" s="19">
        <v>0</v>
      </c>
      <c r="N308" s="19">
        <v>1</v>
      </c>
      <c r="O308" s="19">
        <v>0</v>
      </c>
      <c r="P308" s="21">
        <v>0</v>
      </c>
      <c r="Q308" s="19">
        <v>0</v>
      </c>
      <c r="R308" s="19">
        <v>0</v>
      </c>
      <c r="S308" s="19">
        <v>0</v>
      </c>
      <c r="T308" s="19">
        <v>0</v>
      </c>
      <c r="U308" s="19">
        <v>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21">
        <v>0</v>
      </c>
      <c r="AB308" s="19">
        <v>0</v>
      </c>
      <c r="AC308" s="19">
        <v>0</v>
      </c>
      <c r="AD308" s="19">
        <v>0</v>
      </c>
      <c r="AE308" s="19">
        <v>0</v>
      </c>
      <c r="AF308" s="19">
        <v>0</v>
      </c>
      <c r="AG308" s="19">
        <v>0</v>
      </c>
      <c r="AH308" s="19">
        <v>0</v>
      </c>
      <c r="AI308" s="19">
        <v>0</v>
      </c>
      <c r="AJ308" s="21">
        <v>0</v>
      </c>
      <c r="AK308" s="19">
        <v>0</v>
      </c>
      <c r="AL308" s="19">
        <v>0</v>
      </c>
      <c r="AM308" s="19">
        <v>0</v>
      </c>
      <c r="AN308" s="19">
        <v>0</v>
      </c>
      <c r="AO308" s="19">
        <v>0</v>
      </c>
      <c r="AP308" s="19">
        <v>0</v>
      </c>
    </row>
    <row r="309" spans="1:42">
      <c r="A309" s="16">
        <f>IFERROR(VLOOKUP(G:G,笔记匹配!A:Q,3,FALSE),0)</f>
        <v>0</v>
      </c>
      <c r="B309" s="18" t="s">
        <v>29</v>
      </c>
      <c r="C309" s="18" t="s">
        <v>127</v>
      </c>
      <c r="D309" s="19">
        <v>16144851</v>
      </c>
      <c r="E309" s="18" t="s">
        <v>116</v>
      </c>
      <c r="F309" s="18" t="s">
        <v>1</v>
      </c>
      <c r="G309" s="18" t="s">
        <v>117</v>
      </c>
      <c r="H309" s="18" t="s">
        <v>127</v>
      </c>
      <c r="I309" s="19">
        <v>3144713</v>
      </c>
      <c r="J309" s="18" t="s">
        <v>52</v>
      </c>
      <c r="K309" s="19">
        <v>2539194</v>
      </c>
      <c r="L309" s="18" t="s">
        <v>119</v>
      </c>
      <c r="M309" s="19">
        <v>0</v>
      </c>
      <c r="N309" s="19">
        <v>6</v>
      </c>
      <c r="O309" s="19">
        <v>0</v>
      </c>
      <c r="P309" s="21">
        <v>0</v>
      </c>
      <c r="Q309" s="19">
        <v>0</v>
      </c>
      <c r="R309" s="19">
        <v>0</v>
      </c>
      <c r="S309" s="19">
        <v>0</v>
      </c>
      <c r="T309" s="19">
        <v>0</v>
      </c>
      <c r="U309" s="19">
        <v>0</v>
      </c>
      <c r="V309" s="19">
        <v>0</v>
      </c>
      <c r="W309" s="19">
        <v>0</v>
      </c>
      <c r="X309" s="19">
        <v>0</v>
      </c>
      <c r="Y309" s="19">
        <v>0</v>
      </c>
      <c r="Z309" s="19">
        <v>0</v>
      </c>
      <c r="AA309" s="21">
        <v>0</v>
      </c>
      <c r="AB309" s="19">
        <v>0</v>
      </c>
      <c r="AC309" s="19">
        <v>0</v>
      </c>
      <c r="AD309" s="19">
        <v>0</v>
      </c>
      <c r="AE309" s="19">
        <v>0</v>
      </c>
      <c r="AF309" s="19">
        <v>0</v>
      </c>
      <c r="AG309" s="19">
        <v>0</v>
      </c>
      <c r="AH309" s="19">
        <v>0</v>
      </c>
      <c r="AI309" s="19">
        <v>0</v>
      </c>
      <c r="AJ309" s="21">
        <v>0</v>
      </c>
      <c r="AK309" s="19">
        <v>0</v>
      </c>
      <c r="AL309" s="19">
        <v>0</v>
      </c>
      <c r="AM309" s="19">
        <v>0</v>
      </c>
      <c r="AN309" s="19">
        <v>0</v>
      </c>
      <c r="AO309" s="19">
        <v>0</v>
      </c>
      <c r="AP309" s="19">
        <v>0</v>
      </c>
    </row>
    <row r="310" spans="1:42">
      <c r="A310" s="16">
        <f>IFERROR(VLOOKUP(G:G,笔记匹配!A:Q,3,FALSE),0)</f>
        <v>0</v>
      </c>
      <c r="B310" s="18" t="s">
        <v>29</v>
      </c>
      <c r="C310" s="18" t="s">
        <v>121</v>
      </c>
      <c r="D310" s="19">
        <v>19626055</v>
      </c>
      <c r="E310" s="18" t="s">
        <v>116</v>
      </c>
      <c r="F310" s="18" t="s">
        <v>1</v>
      </c>
      <c r="G310" s="18" t="s">
        <v>117</v>
      </c>
      <c r="H310" s="18" t="s">
        <v>53</v>
      </c>
      <c r="I310" s="19">
        <v>4323392</v>
      </c>
      <c r="J310" s="18" t="s">
        <v>53</v>
      </c>
      <c r="K310" s="19">
        <v>3700072</v>
      </c>
      <c r="L310" s="18" t="s">
        <v>119</v>
      </c>
      <c r="M310" s="19">
        <v>230.41</v>
      </c>
      <c r="N310" s="19">
        <v>652</v>
      </c>
      <c r="O310" s="19">
        <v>38</v>
      </c>
      <c r="P310" s="21">
        <v>0.0583</v>
      </c>
      <c r="Q310" s="19">
        <v>6.06</v>
      </c>
      <c r="R310" s="19">
        <v>353.39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21">
        <v>0</v>
      </c>
      <c r="AB310" s="19">
        <v>0</v>
      </c>
      <c r="AC310" s="19">
        <v>0</v>
      </c>
      <c r="AD310" s="19">
        <v>1</v>
      </c>
      <c r="AE310" s="19">
        <v>230.41</v>
      </c>
      <c r="AF310" s="19">
        <v>40</v>
      </c>
      <c r="AG310" s="19">
        <v>6</v>
      </c>
      <c r="AH310" s="19">
        <v>0</v>
      </c>
      <c r="AI310" s="19">
        <v>0</v>
      </c>
      <c r="AJ310" s="21">
        <v>0.0263</v>
      </c>
      <c r="AK310" s="19">
        <v>0</v>
      </c>
      <c r="AL310" s="19">
        <v>0</v>
      </c>
      <c r="AM310" s="19">
        <v>0</v>
      </c>
      <c r="AN310" s="19">
        <v>0</v>
      </c>
      <c r="AO310" s="19">
        <v>0</v>
      </c>
      <c r="AP310" s="19">
        <v>0</v>
      </c>
    </row>
    <row r="311" spans="1:42">
      <c r="A311" s="16">
        <f>IFERROR(VLOOKUP(G:G,笔记匹配!A:Q,3,FALSE),0)</f>
        <v>0</v>
      </c>
      <c r="B311" s="18" t="s">
        <v>29</v>
      </c>
      <c r="C311" s="18" t="s">
        <v>128</v>
      </c>
      <c r="D311" s="19">
        <v>19626056</v>
      </c>
      <c r="E311" s="18" t="s">
        <v>116</v>
      </c>
      <c r="F311" s="18" t="s">
        <v>1</v>
      </c>
      <c r="G311" s="18" t="s">
        <v>117</v>
      </c>
      <c r="H311" s="18" t="s">
        <v>53</v>
      </c>
      <c r="I311" s="19">
        <v>4323392</v>
      </c>
      <c r="J311" s="18" t="s">
        <v>53</v>
      </c>
      <c r="K311" s="19">
        <v>3700072</v>
      </c>
      <c r="L311" s="18" t="s">
        <v>119</v>
      </c>
      <c r="M311" s="19">
        <v>0</v>
      </c>
      <c r="N311" s="19">
        <v>16</v>
      </c>
      <c r="O311" s="19">
        <v>0</v>
      </c>
      <c r="P311" s="21">
        <v>0</v>
      </c>
      <c r="Q311" s="19">
        <v>0</v>
      </c>
      <c r="R311" s="19">
        <v>0</v>
      </c>
      <c r="S311" s="19">
        <v>0</v>
      </c>
      <c r="T311" s="19">
        <v>0</v>
      </c>
      <c r="U311" s="19">
        <v>0</v>
      </c>
      <c r="V311" s="19">
        <v>0</v>
      </c>
      <c r="W311" s="19">
        <v>0</v>
      </c>
      <c r="X311" s="19">
        <v>0</v>
      </c>
      <c r="Y311" s="19">
        <v>0</v>
      </c>
      <c r="Z311" s="19">
        <v>0</v>
      </c>
      <c r="AA311" s="21">
        <v>0</v>
      </c>
      <c r="AB311" s="19">
        <v>0</v>
      </c>
      <c r="AC311" s="19">
        <v>0</v>
      </c>
      <c r="AD311" s="19">
        <v>0</v>
      </c>
      <c r="AE311" s="19">
        <v>0</v>
      </c>
      <c r="AF311" s="19">
        <v>0</v>
      </c>
      <c r="AG311" s="19">
        <v>0</v>
      </c>
      <c r="AH311" s="19">
        <v>0</v>
      </c>
      <c r="AI311" s="19">
        <v>0</v>
      </c>
      <c r="AJ311" s="21">
        <v>0</v>
      </c>
      <c r="AK311" s="19">
        <v>0</v>
      </c>
      <c r="AL311" s="19">
        <v>0</v>
      </c>
      <c r="AM311" s="19">
        <v>0</v>
      </c>
      <c r="AN311" s="19">
        <v>0</v>
      </c>
      <c r="AO311" s="19">
        <v>0</v>
      </c>
      <c r="AP311" s="19">
        <v>0</v>
      </c>
    </row>
    <row r="312" spans="1:42">
      <c r="A312" s="16">
        <f>IFERROR(VLOOKUP(G:G,笔记匹配!A:Q,3,FALSE),0)</f>
        <v>0</v>
      </c>
      <c r="B312" s="18" t="s">
        <v>29</v>
      </c>
      <c r="C312" s="18" t="s">
        <v>122</v>
      </c>
      <c r="D312" s="19">
        <v>21546080</v>
      </c>
      <c r="E312" s="18" t="s">
        <v>116</v>
      </c>
      <c r="F312" s="18" t="s">
        <v>1</v>
      </c>
      <c r="G312" s="18" t="s">
        <v>117</v>
      </c>
      <c r="H312" s="18" t="s">
        <v>123</v>
      </c>
      <c r="I312" s="19">
        <v>5276684</v>
      </c>
      <c r="J312" s="18" t="s">
        <v>54</v>
      </c>
      <c r="K312" s="19">
        <v>4444202</v>
      </c>
      <c r="L312" s="18" t="s">
        <v>119</v>
      </c>
      <c r="M312" s="19">
        <v>0</v>
      </c>
      <c r="N312" s="19">
        <v>12</v>
      </c>
      <c r="O312" s="19">
        <v>0</v>
      </c>
      <c r="P312" s="21">
        <v>0</v>
      </c>
      <c r="Q312" s="19">
        <v>0</v>
      </c>
      <c r="R312" s="19">
        <v>0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21">
        <v>0</v>
      </c>
      <c r="AB312" s="19">
        <v>0</v>
      </c>
      <c r="AC312" s="19">
        <v>0</v>
      </c>
      <c r="AD312" s="19">
        <v>0</v>
      </c>
      <c r="AE312" s="19">
        <v>0</v>
      </c>
      <c r="AF312" s="19">
        <v>0</v>
      </c>
      <c r="AG312" s="19">
        <v>0</v>
      </c>
      <c r="AH312" s="19">
        <v>0</v>
      </c>
      <c r="AI312" s="19">
        <v>0</v>
      </c>
      <c r="AJ312" s="21">
        <v>0</v>
      </c>
      <c r="AK312" s="19">
        <v>0</v>
      </c>
      <c r="AL312" s="19">
        <v>0</v>
      </c>
      <c r="AM312" s="19">
        <v>0</v>
      </c>
      <c r="AN312" s="19">
        <v>0</v>
      </c>
      <c r="AO312" s="19">
        <v>0</v>
      </c>
      <c r="AP312" s="19">
        <v>0</v>
      </c>
    </row>
    <row r="313" spans="1:42">
      <c r="A313" s="16">
        <f>IFERROR(VLOOKUP(G:G,笔记匹配!A:Q,3,FALSE),0)</f>
        <v>0</v>
      </c>
      <c r="B313" s="18" t="s">
        <v>29</v>
      </c>
      <c r="C313" s="18" t="s">
        <v>122</v>
      </c>
      <c r="D313" s="19">
        <v>21546081</v>
      </c>
      <c r="E313" s="18" t="s">
        <v>116</v>
      </c>
      <c r="F313" s="18" t="s">
        <v>1</v>
      </c>
      <c r="G313" s="18" t="s">
        <v>117</v>
      </c>
      <c r="H313" s="18" t="s">
        <v>123</v>
      </c>
      <c r="I313" s="19">
        <v>5276684</v>
      </c>
      <c r="J313" s="18" t="s">
        <v>54</v>
      </c>
      <c r="K313" s="19">
        <v>4444202</v>
      </c>
      <c r="L313" s="18" t="s">
        <v>119</v>
      </c>
      <c r="M313" s="19">
        <v>0</v>
      </c>
      <c r="N313" s="19">
        <v>27</v>
      </c>
      <c r="O313" s="19">
        <v>0</v>
      </c>
      <c r="P313" s="21">
        <v>0</v>
      </c>
      <c r="Q313" s="19">
        <v>0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21">
        <v>0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0</v>
      </c>
      <c r="AI313" s="19">
        <v>0</v>
      </c>
      <c r="AJ313" s="21">
        <v>0</v>
      </c>
      <c r="AK313" s="19">
        <v>0</v>
      </c>
      <c r="AL313" s="19">
        <v>0</v>
      </c>
      <c r="AM313" s="19">
        <v>0</v>
      </c>
      <c r="AN313" s="19">
        <v>0</v>
      </c>
      <c r="AO313" s="19">
        <v>0</v>
      </c>
      <c r="AP313" s="19">
        <v>0</v>
      </c>
    </row>
    <row r="314" spans="1:42">
      <c r="A314" s="16">
        <f>IFERROR(VLOOKUP(G:G,笔记匹配!A:Q,3,FALSE),0)</f>
        <v>0</v>
      </c>
      <c r="B314" s="18" t="s">
        <v>29</v>
      </c>
      <c r="C314" s="18" t="s">
        <v>122</v>
      </c>
      <c r="D314" s="19">
        <v>21546082</v>
      </c>
      <c r="E314" s="18" t="s">
        <v>116</v>
      </c>
      <c r="F314" s="18" t="s">
        <v>1</v>
      </c>
      <c r="G314" s="18" t="s">
        <v>117</v>
      </c>
      <c r="H314" s="18" t="s">
        <v>123</v>
      </c>
      <c r="I314" s="19">
        <v>5276684</v>
      </c>
      <c r="J314" s="18" t="s">
        <v>54</v>
      </c>
      <c r="K314" s="19">
        <v>4444202</v>
      </c>
      <c r="L314" s="18" t="s">
        <v>119</v>
      </c>
      <c r="M314" s="19">
        <v>0</v>
      </c>
      <c r="N314" s="19">
        <v>1</v>
      </c>
      <c r="O314" s="19">
        <v>0</v>
      </c>
      <c r="P314" s="21">
        <v>0</v>
      </c>
      <c r="Q314" s="19">
        <v>0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  <c r="W314" s="19">
        <v>0</v>
      </c>
      <c r="X314" s="19">
        <v>0</v>
      </c>
      <c r="Y314" s="19">
        <v>0</v>
      </c>
      <c r="Z314" s="19">
        <v>0</v>
      </c>
      <c r="AA314" s="21">
        <v>0</v>
      </c>
      <c r="AB314" s="19">
        <v>0</v>
      </c>
      <c r="AC314" s="19">
        <v>0</v>
      </c>
      <c r="AD314" s="19">
        <v>0</v>
      </c>
      <c r="AE314" s="19">
        <v>0</v>
      </c>
      <c r="AF314" s="19">
        <v>0</v>
      </c>
      <c r="AG314" s="19">
        <v>0</v>
      </c>
      <c r="AH314" s="19">
        <v>0</v>
      </c>
      <c r="AI314" s="19">
        <v>0</v>
      </c>
      <c r="AJ314" s="21">
        <v>0</v>
      </c>
      <c r="AK314" s="19">
        <v>0</v>
      </c>
      <c r="AL314" s="19">
        <v>0</v>
      </c>
      <c r="AM314" s="19">
        <v>0</v>
      </c>
      <c r="AN314" s="19">
        <v>0</v>
      </c>
      <c r="AO314" s="19">
        <v>0</v>
      </c>
      <c r="AP314" s="19">
        <v>0</v>
      </c>
    </row>
    <row r="315" spans="1:42">
      <c r="A315" s="16">
        <f>IFERROR(VLOOKUP(G:G,笔记匹配!A:Q,3,FALSE),0)</f>
        <v>0</v>
      </c>
      <c r="B315" s="18" t="s">
        <v>29</v>
      </c>
      <c r="C315" s="18" t="s">
        <v>122</v>
      </c>
      <c r="D315" s="19">
        <v>21546084</v>
      </c>
      <c r="E315" s="18" t="s">
        <v>116</v>
      </c>
      <c r="F315" s="18" t="s">
        <v>1</v>
      </c>
      <c r="G315" s="18" t="s">
        <v>117</v>
      </c>
      <c r="H315" s="18" t="s">
        <v>123</v>
      </c>
      <c r="I315" s="19">
        <v>5276684</v>
      </c>
      <c r="J315" s="18" t="s">
        <v>54</v>
      </c>
      <c r="K315" s="19">
        <v>4444202</v>
      </c>
      <c r="L315" s="18" t="s">
        <v>119</v>
      </c>
      <c r="M315" s="19">
        <v>2.14</v>
      </c>
      <c r="N315" s="19">
        <v>87</v>
      </c>
      <c r="O315" s="19">
        <v>2</v>
      </c>
      <c r="P315" s="21">
        <v>0.023</v>
      </c>
      <c r="Q315" s="19">
        <v>1.07</v>
      </c>
      <c r="R315" s="19">
        <v>24.6</v>
      </c>
      <c r="S315" s="19">
        <v>0</v>
      </c>
      <c r="T315" s="19">
        <v>0</v>
      </c>
      <c r="U315" s="19">
        <v>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21">
        <v>0</v>
      </c>
      <c r="AB315" s="19">
        <v>0</v>
      </c>
      <c r="AC315" s="19">
        <v>0</v>
      </c>
      <c r="AD315" s="19">
        <v>0</v>
      </c>
      <c r="AE315" s="19">
        <v>0</v>
      </c>
      <c r="AF315" s="19">
        <v>2</v>
      </c>
      <c r="AG315" s="19">
        <v>0</v>
      </c>
      <c r="AH315" s="19">
        <v>0</v>
      </c>
      <c r="AI315" s="19">
        <v>0</v>
      </c>
      <c r="AJ315" s="21">
        <v>0</v>
      </c>
      <c r="AK315" s="19">
        <v>0</v>
      </c>
      <c r="AL315" s="19">
        <v>0</v>
      </c>
      <c r="AM315" s="19">
        <v>0</v>
      </c>
      <c r="AN315" s="19">
        <v>0</v>
      </c>
      <c r="AO315" s="19">
        <v>0</v>
      </c>
      <c r="AP315" s="19">
        <v>0</v>
      </c>
    </row>
    <row r="316" spans="1:42">
      <c r="A316" s="16">
        <f>IFERROR(VLOOKUP(G:G,笔记匹配!A:Q,3,FALSE),0)</f>
        <v>0</v>
      </c>
      <c r="B316" s="18" t="s">
        <v>29</v>
      </c>
      <c r="C316" s="18" t="s">
        <v>139</v>
      </c>
      <c r="D316" s="19">
        <v>21546085</v>
      </c>
      <c r="E316" s="18" t="s">
        <v>116</v>
      </c>
      <c r="F316" s="18" t="s">
        <v>1</v>
      </c>
      <c r="G316" s="18" t="s">
        <v>117</v>
      </c>
      <c r="H316" s="18" t="s">
        <v>123</v>
      </c>
      <c r="I316" s="19">
        <v>5276684</v>
      </c>
      <c r="J316" s="18" t="s">
        <v>54</v>
      </c>
      <c r="K316" s="19">
        <v>4444202</v>
      </c>
      <c r="L316" s="18" t="s">
        <v>119</v>
      </c>
      <c r="M316" s="19">
        <v>0</v>
      </c>
      <c r="N316" s="19">
        <v>8</v>
      </c>
      <c r="O316" s="19">
        <v>0</v>
      </c>
      <c r="P316" s="21">
        <v>0</v>
      </c>
      <c r="Q316" s="19">
        <v>0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  <c r="W316" s="19">
        <v>0</v>
      </c>
      <c r="X316" s="19">
        <v>0</v>
      </c>
      <c r="Y316" s="19">
        <v>0</v>
      </c>
      <c r="Z316" s="19">
        <v>0</v>
      </c>
      <c r="AA316" s="21">
        <v>0</v>
      </c>
      <c r="AB316" s="19">
        <v>0</v>
      </c>
      <c r="AC316" s="19">
        <v>0</v>
      </c>
      <c r="AD316" s="19">
        <v>0</v>
      </c>
      <c r="AE316" s="19">
        <v>0</v>
      </c>
      <c r="AF316" s="19">
        <v>0</v>
      </c>
      <c r="AG316" s="19">
        <v>0</v>
      </c>
      <c r="AH316" s="19">
        <v>0</v>
      </c>
      <c r="AI316" s="19">
        <v>0</v>
      </c>
      <c r="AJ316" s="21">
        <v>0</v>
      </c>
      <c r="AK316" s="19">
        <v>0</v>
      </c>
      <c r="AL316" s="19">
        <v>0</v>
      </c>
      <c r="AM316" s="19">
        <v>0</v>
      </c>
      <c r="AN316" s="19">
        <v>0</v>
      </c>
      <c r="AO316" s="19">
        <v>0</v>
      </c>
      <c r="AP316" s="19">
        <v>0</v>
      </c>
    </row>
    <row r="317" spans="1:42">
      <c r="A317" s="16">
        <f>IFERROR(VLOOKUP(G:G,笔记匹配!A:Q,3,FALSE),0)</f>
        <v>0</v>
      </c>
      <c r="B317" s="18" t="s">
        <v>29</v>
      </c>
      <c r="C317" s="18" t="s">
        <v>129</v>
      </c>
      <c r="D317" s="19">
        <v>21546086</v>
      </c>
      <c r="E317" s="18" t="s">
        <v>116</v>
      </c>
      <c r="F317" s="18" t="s">
        <v>1</v>
      </c>
      <c r="G317" s="18" t="s">
        <v>117</v>
      </c>
      <c r="H317" s="18" t="s">
        <v>123</v>
      </c>
      <c r="I317" s="19">
        <v>5276684</v>
      </c>
      <c r="J317" s="18" t="s">
        <v>54</v>
      </c>
      <c r="K317" s="19">
        <v>4444202</v>
      </c>
      <c r="L317" s="18" t="s">
        <v>119</v>
      </c>
      <c r="M317" s="19">
        <v>2.85</v>
      </c>
      <c r="N317" s="19">
        <v>56</v>
      </c>
      <c r="O317" s="19">
        <v>1</v>
      </c>
      <c r="P317" s="21">
        <v>0.0179</v>
      </c>
      <c r="Q317" s="19">
        <v>2.85</v>
      </c>
      <c r="R317" s="19">
        <v>50.89</v>
      </c>
      <c r="S317" s="19">
        <v>0</v>
      </c>
      <c r="T317" s="19">
        <v>0</v>
      </c>
      <c r="U317" s="19">
        <v>0</v>
      </c>
      <c r="V317" s="19">
        <v>0</v>
      </c>
      <c r="W317" s="19">
        <v>0</v>
      </c>
      <c r="X317" s="19">
        <v>0</v>
      </c>
      <c r="Y317" s="19">
        <v>0</v>
      </c>
      <c r="Z317" s="19">
        <v>0</v>
      </c>
      <c r="AA317" s="21">
        <v>0</v>
      </c>
      <c r="AB317" s="19">
        <v>0</v>
      </c>
      <c r="AC317" s="19">
        <v>0</v>
      </c>
      <c r="AD317" s="19">
        <v>0</v>
      </c>
      <c r="AE317" s="19">
        <v>0</v>
      </c>
      <c r="AF317" s="19">
        <v>0</v>
      </c>
      <c r="AG317" s="19">
        <v>0</v>
      </c>
      <c r="AH317" s="19">
        <v>0</v>
      </c>
      <c r="AI317" s="19">
        <v>0</v>
      </c>
      <c r="AJ317" s="21">
        <v>0</v>
      </c>
      <c r="AK317" s="19">
        <v>0</v>
      </c>
      <c r="AL317" s="19">
        <v>0</v>
      </c>
      <c r="AM317" s="19">
        <v>0</v>
      </c>
      <c r="AN317" s="19">
        <v>0</v>
      </c>
      <c r="AO317" s="19">
        <v>0</v>
      </c>
      <c r="AP317" s="19">
        <v>0</v>
      </c>
    </row>
    <row r="318" spans="1:42">
      <c r="A318" s="16">
        <f>IFERROR(VLOOKUP(G:G,笔记匹配!A:Q,3,FALSE),0)</f>
        <v>0</v>
      </c>
      <c r="B318" s="18" t="s">
        <v>29</v>
      </c>
      <c r="C318" s="18" t="s">
        <v>133</v>
      </c>
      <c r="D318" s="19">
        <v>21546087</v>
      </c>
      <c r="E318" s="18" t="s">
        <v>116</v>
      </c>
      <c r="F318" s="18" t="s">
        <v>1</v>
      </c>
      <c r="G318" s="18" t="s">
        <v>117</v>
      </c>
      <c r="H318" s="18" t="s">
        <v>123</v>
      </c>
      <c r="I318" s="19">
        <v>5276684</v>
      </c>
      <c r="J318" s="18" t="s">
        <v>54</v>
      </c>
      <c r="K318" s="19">
        <v>4444202</v>
      </c>
      <c r="L318" s="18" t="s">
        <v>119</v>
      </c>
      <c r="M318" s="19">
        <v>0</v>
      </c>
      <c r="N318" s="19">
        <v>2</v>
      </c>
      <c r="O318" s="19">
        <v>0</v>
      </c>
      <c r="P318" s="21">
        <v>0</v>
      </c>
      <c r="Q318" s="19">
        <v>0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21">
        <v>0</v>
      </c>
      <c r="AB318" s="19">
        <v>0</v>
      </c>
      <c r="AC318" s="19">
        <v>0</v>
      </c>
      <c r="AD318" s="19">
        <v>0</v>
      </c>
      <c r="AE318" s="19">
        <v>0</v>
      </c>
      <c r="AF318" s="19">
        <v>0</v>
      </c>
      <c r="AG318" s="19">
        <v>0</v>
      </c>
      <c r="AH318" s="19">
        <v>0</v>
      </c>
      <c r="AI318" s="19">
        <v>0</v>
      </c>
      <c r="AJ318" s="21">
        <v>0</v>
      </c>
      <c r="AK318" s="19">
        <v>0</v>
      </c>
      <c r="AL318" s="19">
        <v>0</v>
      </c>
      <c r="AM318" s="19">
        <v>0</v>
      </c>
      <c r="AN318" s="19">
        <v>0</v>
      </c>
      <c r="AO318" s="19">
        <v>0</v>
      </c>
      <c r="AP318" s="19">
        <v>0</v>
      </c>
    </row>
    <row r="319" spans="1:42">
      <c r="A319" s="16" t="str">
        <f>IFERROR(VLOOKUP(G:G,笔记匹配!A:Q,3,FALSE),0)</f>
        <v>坐标杭州，13800请的月嫂到底怎么样?</v>
      </c>
      <c r="B319" s="18" t="s">
        <v>29</v>
      </c>
      <c r="C319" s="18" t="s">
        <v>135</v>
      </c>
      <c r="D319" s="19">
        <v>24753903</v>
      </c>
      <c r="E319" s="18" t="s">
        <v>125</v>
      </c>
      <c r="F319" s="18" t="s">
        <v>34</v>
      </c>
      <c r="G319" s="18" t="s">
        <v>135</v>
      </c>
      <c r="H319" s="18" t="s">
        <v>136</v>
      </c>
      <c r="I319" s="19">
        <v>6636287</v>
      </c>
      <c r="J319" s="18" t="s">
        <v>136</v>
      </c>
      <c r="K319" s="19">
        <v>5491902</v>
      </c>
      <c r="L319" s="18" t="s">
        <v>119</v>
      </c>
      <c r="M319" s="19">
        <v>763.65</v>
      </c>
      <c r="N319" s="19">
        <v>41225</v>
      </c>
      <c r="O319" s="19">
        <v>2572</v>
      </c>
      <c r="P319" s="21">
        <v>0.0624</v>
      </c>
      <c r="Q319" s="19">
        <v>0.3</v>
      </c>
      <c r="R319" s="19">
        <v>18.52</v>
      </c>
      <c r="S319" s="19">
        <v>13</v>
      </c>
      <c r="T319" s="19">
        <v>1</v>
      </c>
      <c r="U319" s="19">
        <v>0</v>
      </c>
      <c r="V319" s="19">
        <v>3</v>
      </c>
      <c r="W319" s="19">
        <v>1</v>
      </c>
      <c r="X319" s="19">
        <v>18</v>
      </c>
      <c r="Y319" s="19">
        <v>42.42</v>
      </c>
      <c r="Z319" s="19">
        <v>16</v>
      </c>
      <c r="AA319" s="21">
        <v>0.0062</v>
      </c>
      <c r="AB319" s="19">
        <v>3</v>
      </c>
      <c r="AC319" s="19">
        <v>0</v>
      </c>
      <c r="AD319" s="19">
        <v>0</v>
      </c>
      <c r="AE319" s="19">
        <v>0</v>
      </c>
      <c r="AF319" s="19">
        <v>0</v>
      </c>
      <c r="AG319" s="19">
        <v>0</v>
      </c>
      <c r="AH319" s="19">
        <v>0</v>
      </c>
      <c r="AI319" s="19">
        <v>0</v>
      </c>
      <c r="AJ319" s="21">
        <v>0</v>
      </c>
      <c r="AK319" s="19">
        <v>15</v>
      </c>
      <c r="AL319" s="19">
        <v>19</v>
      </c>
      <c r="AM319" s="19">
        <v>15</v>
      </c>
      <c r="AN319" s="19">
        <v>2</v>
      </c>
      <c r="AO319" s="19">
        <v>50.91</v>
      </c>
      <c r="AP319" s="19">
        <v>381.82</v>
      </c>
    </row>
    <row r="320" spans="1:42">
      <c r="A320" s="16" t="str">
        <f>IFERROR(VLOOKUP(G:G,笔记匹配!A:Q,3,FALSE),0)</f>
        <v>强烈推荐我家月嫂！坐标杭州江浙沪可接</v>
      </c>
      <c r="B320" s="18" t="s">
        <v>29</v>
      </c>
      <c r="C320" s="18" t="s">
        <v>124</v>
      </c>
      <c r="D320" s="19">
        <v>24754011</v>
      </c>
      <c r="E320" s="18" t="s">
        <v>125</v>
      </c>
      <c r="F320" s="18" t="s">
        <v>34</v>
      </c>
      <c r="G320" s="18" t="s">
        <v>124</v>
      </c>
      <c r="H320" s="18" t="s">
        <v>126</v>
      </c>
      <c r="I320" s="19">
        <v>6636343</v>
      </c>
      <c r="J320" s="18" t="s">
        <v>126</v>
      </c>
      <c r="K320" s="19">
        <v>5492254</v>
      </c>
      <c r="L320" s="18" t="s">
        <v>119</v>
      </c>
      <c r="M320" s="19">
        <v>772.5</v>
      </c>
      <c r="N320" s="19">
        <v>42157</v>
      </c>
      <c r="O320" s="19">
        <v>2274</v>
      </c>
      <c r="P320" s="21">
        <v>0.0539</v>
      </c>
      <c r="Q320" s="19">
        <v>0.34</v>
      </c>
      <c r="R320" s="19">
        <v>18.32</v>
      </c>
      <c r="S320" s="19">
        <v>8</v>
      </c>
      <c r="T320" s="19">
        <v>3</v>
      </c>
      <c r="U320" s="19">
        <v>3</v>
      </c>
      <c r="V320" s="19">
        <v>1</v>
      </c>
      <c r="W320" s="19">
        <v>0</v>
      </c>
      <c r="X320" s="19">
        <v>15</v>
      </c>
      <c r="Y320" s="19">
        <v>51.5</v>
      </c>
      <c r="Z320" s="19">
        <v>9</v>
      </c>
      <c r="AA320" s="21">
        <v>0.004</v>
      </c>
      <c r="AB320" s="19">
        <v>1</v>
      </c>
      <c r="AC320" s="19">
        <v>0</v>
      </c>
      <c r="AD320" s="19">
        <v>0</v>
      </c>
      <c r="AE320" s="19">
        <v>0</v>
      </c>
      <c r="AF320" s="19">
        <v>0</v>
      </c>
      <c r="AG320" s="19">
        <v>0</v>
      </c>
      <c r="AH320" s="19">
        <v>0</v>
      </c>
      <c r="AI320" s="19">
        <v>0</v>
      </c>
      <c r="AJ320" s="21">
        <v>0</v>
      </c>
      <c r="AK320" s="19">
        <v>9</v>
      </c>
      <c r="AL320" s="19">
        <v>12</v>
      </c>
      <c r="AM320" s="19">
        <v>9</v>
      </c>
      <c r="AN320" s="19">
        <v>2</v>
      </c>
      <c r="AO320" s="19">
        <v>85.83</v>
      </c>
      <c r="AP320" s="19">
        <v>386.25</v>
      </c>
    </row>
    <row r="321" spans="1:42">
      <c r="A321" s="16" t="str">
        <f>IFERROR(VLOOKUP(G:G,笔记匹配!A:Q,3,FALSE),0)</f>
        <v>坐标杭州，13800请的月嫂到底怎么样?</v>
      </c>
      <c r="B321" s="18" t="s">
        <v>29</v>
      </c>
      <c r="C321" s="18" t="s">
        <v>135</v>
      </c>
      <c r="D321" s="19">
        <v>25486874</v>
      </c>
      <c r="E321" s="18" t="s">
        <v>140</v>
      </c>
      <c r="F321" s="18" t="s">
        <v>34</v>
      </c>
      <c r="G321" s="18" t="s">
        <v>135</v>
      </c>
      <c r="H321" s="18" t="s">
        <v>141</v>
      </c>
      <c r="I321" s="19">
        <v>6952421</v>
      </c>
      <c r="J321" s="18" t="s">
        <v>141</v>
      </c>
      <c r="K321" s="19">
        <v>5740405</v>
      </c>
      <c r="L321" s="18" t="s">
        <v>119</v>
      </c>
      <c r="M321" s="19">
        <v>252.62</v>
      </c>
      <c r="N321" s="19">
        <v>11385</v>
      </c>
      <c r="O321" s="19">
        <v>682</v>
      </c>
      <c r="P321" s="21">
        <v>0.0599</v>
      </c>
      <c r="Q321" s="19">
        <v>0.37</v>
      </c>
      <c r="R321" s="19">
        <v>22.19</v>
      </c>
      <c r="S321" s="19">
        <v>5</v>
      </c>
      <c r="T321" s="19">
        <v>1</v>
      </c>
      <c r="U321" s="19">
        <v>1</v>
      </c>
      <c r="V321" s="19">
        <v>1</v>
      </c>
      <c r="W321" s="19">
        <v>0</v>
      </c>
      <c r="X321" s="19">
        <v>8</v>
      </c>
      <c r="Y321" s="19">
        <v>31.58</v>
      </c>
      <c r="Z321" s="19">
        <v>1</v>
      </c>
      <c r="AA321" s="21">
        <v>0.0015</v>
      </c>
      <c r="AB321" s="19">
        <v>0</v>
      </c>
      <c r="AC321" s="19">
        <v>0</v>
      </c>
      <c r="AD321" s="19">
        <v>0</v>
      </c>
      <c r="AE321" s="19">
        <v>0</v>
      </c>
      <c r="AF321" s="19">
        <v>0</v>
      </c>
      <c r="AG321" s="19">
        <v>0</v>
      </c>
      <c r="AH321" s="19">
        <v>0</v>
      </c>
      <c r="AI321" s="19">
        <v>0</v>
      </c>
      <c r="AJ321" s="21">
        <v>0</v>
      </c>
      <c r="AK321" s="19">
        <v>2</v>
      </c>
      <c r="AL321" s="19">
        <v>3</v>
      </c>
      <c r="AM321" s="19">
        <v>2</v>
      </c>
      <c r="AN321" s="19">
        <v>1</v>
      </c>
      <c r="AO321" s="19">
        <v>126.31</v>
      </c>
      <c r="AP321" s="19">
        <v>252.62</v>
      </c>
    </row>
    <row r="322" spans="1:42">
      <c r="A322" s="16">
        <f>IFERROR(VLOOKUP(G:G,笔记匹配!A:Q,3,FALSE),0)</f>
        <v>0</v>
      </c>
      <c r="B322" s="18" t="s">
        <v>30</v>
      </c>
      <c r="C322" s="18" t="s">
        <v>130</v>
      </c>
      <c r="D322" s="19">
        <v>14878638</v>
      </c>
      <c r="E322" s="18" t="s">
        <v>116</v>
      </c>
      <c r="F322" s="18" t="s">
        <v>1</v>
      </c>
      <c r="G322" s="18" t="s">
        <v>117</v>
      </c>
      <c r="H322" s="18" t="s">
        <v>131</v>
      </c>
      <c r="I322" s="19">
        <v>2972644</v>
      </c>
      <c r="J322" s="18" t="s">
        <v>50</v>
      </c>
      <c r="K322" s="19">
        <v>2374854</v>
      </c>
      <c r="L322" s="18" t="s">
        <v>119</v>
      </c>
      <c r="M322" s="19">
        <v>0</v>
      </c>
      <c r="N322" s="19">
        <v>2</v>
      </c>
      <c r="O322" s="19">
        <v>0</v>
      </c>
      <c r="P322" s="21">
        <v>0</v>
      </c>
      <c r="Q322" s="19">
        <v>0</v>
      </c>
      <c r="R322" s="19">
        <v>0</v>
      </c>
      <c r="S322" s="19">
        <v>0</v>
      </c>
      <c r="T322" s="19">
        <v>0</v>
      </c>
      <c r="U322" s="19">
        <v>0</v>
      </c>
      <c r="V322" s="19">
        <v>0</v>
      </c>
      <c r="W322" s="19">
        <v>0</v>
      </c>
      <c r="X322" s="19">
        <v>0</v>
      </c>
      <c r="Y322" s="19">
        <v>0</v>
      </c>
      <c r="Z322" s="19">
        <v>0</v>
      </c>
      <c r="AA322" s="21">
        <v>0</v>
      </c>
      <c r="AB322" s="19">
        <v>0</v>
      </c>
      <c r="AC322" s="19">
        <v>0</v>
      </c>
      <c r="AD322" s="19">
        <v>0</v>
      </c>
      <c r="AE322" s="19">
        <v>0</v>
      </c>
      <c r="AF322" s="19">
        <v>0</v>
      </c>
      <c r="AG322" s="19">
        <v>0</v>
      </c>
      <c r="AH322" s="19">
        <v>0</v>
      </c>
      <c r="AI322" s="19">
        <v>0</v>
      </c>
      <c r="AJ322" s="21">
        <v>0</v>
      </c>
      <c r="AK322" s="19">
        <v>0</v>
      </c>
      <c r="AL322" s="19">
        <v>0</v>
      </c>
      <c r="AM322" s="19">
        <v>0</v>
      </c>
      <c r="AN322" s="19">
        <v>0</v>
      </c>
      <c r="AO322" s="19">
        <v>0</v>
      </c>
      <c r="AP322" s="19">
        <v>0</v>
      </c>
    </row>
    <row r="323" spans="1:42">
      <c r="A323" s="16">
        <f>IFERROR(VLOOKUP(G:G,笔记匹配!A:Q,3,FALSE),0)</f>
        <v>0</v>
      </c>
      <c r="B323" s="18" t="s">
        <v>30</v>
      </c>
      <c r="C323" s="18" t="s">
        <v>137</v>
      </c>
      <c r="D323" s="19">
        <v>14878639</v>
      </c>
      <c r="E323" s="18" t="s">
        <v>116</v>
      </c>
      <c r="F323" s="18" t="s">
        <v>1</v>
      </c>
      <c r="G323" s="18" t="s">
        <v>117</v>
      </c>
      <c r="H323" s="18" t="s">
        <v>131</v>
      </c>
      <c r="I323" s="19">
        <v>2972644</v>
      </c>
      <c r="J323" s="18" t="s">
        <v>50</v>
      </c>
      <c r="K323" s="19">
        <v>2374854</v>
      </c>
      <c r="L323" s="18" t="s">
        <v>119</v>
      </c>
      <c r="M323" s="19">
        <v>0</v>
      </c>
      <c r="N323" s="19">
        <v>3</v>
      </c>
      <c r="O323" s="19">
        <v>0</v>
      </c>
      <c r="P323" s="21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9">
        <v>0</v>
      </c>
      <c r="W323" s="19">
        <v>0</v>
      </c>
      <c r="X323" s="19">
        <v>0</v>
      </c>
      <c r="Y323" s="19">
        <v>0</v>
      </c>
      <c r="Z323" s="19">
        <v>0</v>
      </c>
      <c r="AA323" s="21">
        <v>0</v>
      </c>
      <c r="AB323" s="19">
        <v>0</v>
      </c>
      <c r="AC323" s="19">
        <v>0</v>
      </c>
      <c r="AD323" s="19">
        <v>0</v>
      </c>
      <c r="AE323" s="19">
        <v>0</v>
      </c>
      <c r="AF323" s="19">
        <v>0</v>
      </c>
      <c r="AG323" s="19">
        <v>0</v>
      </c>
      <c r="AH323" s="19">
        <v>0</v>
      </c>
      <c r="AI323" s="19">
        <v>0</v>
      </c>
      <c r="AJ323" s="21">
        <v>0</v>
      </c>
      <c r="AK323" s="19">
        <v>0</v>
      </c>
      <c r="AL323" s="19">
        <v>0</v>
      </c>
      <c r="AM323" s="19">
        <v>0</v>
      </c>
      <c r="AN323" s="19">
        <v>0</v>
      </c>
      <c r="AO323" s="19">
        <v>0</v>
      </c>
      <c r="AP323" s="19">
        <v>0</v>
      </c>
    </row>
    <row r="324" spans="1:42">
      <c r="A324" s="16">
        <f>IFERROR(VLOOKUP(G:G,笔记匹配!A:Q,3,FALSE),0)</f>
        <v>0</v>
      </c>
      <c r="B324" s="18" t="s">
        <v>30</v>
      </c>
      <c r="C324" s="18" t="s">
        <v>132</v>
      </c>
      <c r="D324" s="19">
        <v>14878640</v>
      </c>
      <c r="E324" s="18" t="s">
        <v>116</v>
      </c>
      <c r="F324" s="18" t="s">
        <v>1</v>
      </c>
      <c r="G324" s="18" t="s">
        <v>117</v>
      </c>
      <c r="H324" s="18" t="s">
        <v>131</v>
      </c>
      <c r="I324" s="19">
        <v>2972644</v>
      </c>
      <c r="J324" s="18" t="s">
        <v>50</v>
      </c>
      <c r="K324" s="19">
        <v>2374854</v>
      </c>
      <c r="L324" s="18" t="s">
        <v>119</v>
      </c>
      <c r="M324" s="19">
        <v>0</v>
      </c>
      <c r="N324" s="19">
        <v>10</v>
      </c>
      <c r="O324" s="19">
        <v>0</v>
      </c>
      <c r="P324" s="21">
        <v>0</v>
      </c>
      <c r="Q324" s="19">
        <v>0</v>
      </c>
      <c r="R324" s="19">
        <v>0</v>
      </c>
      <c r="S324" s="19">
        <v>0</v>
      </c>
      <c r="T324" s="19">
        <v>0</v>
      </c>
      <c r="U324" s="19">
        <v>0</v>
      </c>
      <c r="V324" s="19">
        <v>0</v>
      </c>
      <c r="W324" s="19">
        <v>0</v>
      </c>
      <c r="X324" s="19">
        <v>0</v>
      </c>
      <c r="Y324" s="19">
        <v>0</v>
      </c>
      <c r="Z324" s="19">
        <v>0</v>
      </c>
      <c r="AA324" s="21">
        <v>0</v>
      </c>
      <c r="AB324" s="19">
        <v>0</v>
      </c>
      <c r="AC324" s="19">
        <v>0</v>
      </c>
      <c r="AD324" s="19">
        <v>0</v>
      </c>
      <c r="AE324" s="19">
        <v>0</v>
      </c>
      <c r="AF324" s="19">
        <v>0</v>
      </c>
      <c r="AG324" s="19">
        <v>0</v>
      </c>
      <c r="AH324" s="19">
        <v>0</v>
      </c>
      <c r="AI324" s="19">
        <v>0</v>
      </c>
      <c r="AJ324" s="21">
        <v>0</v>
      </c>
      <c r="AK324" s="19">
        <v>0</v>
      </c>
      <c r="AL324" s="19">
        <v>0</v>
      </c>
      <c r="AM324" s="19">
        <v>0</v>
      </c>
      <c r="AN324" s="19">
        <v>0</v>
      </c>
      <c r="AO324" s="19">
        <v>0</v>
      </c>
      <c r="AP324" s="19">
        <v>0</v>
      </c>
    </row>
    <row r="325" spans="1:42">
      <c r="A325" s="16">
        <f>IFERROR(VLOOKUP(G:G,笔记匹配!A:Q,3,FALSE),0)</f>
        <v>0</v>
      </c>
      <c r="B325" s="18" t="s">
        <v>30</v>
      </c>
      <c r="C325" s="18" t="s">
        <v>115</v>
      </c>
      <c r="D325" s="19">
        <v>15354222</v>
      </c>
      <c r="E325" s="18" t="s">
        <v>116</v>
      </c>
      <c r="F325" s="18" t="s">
        <v>1</v>
      </c>
      <c r="G325" s="18" t="s">
        <v>117</v>
      </c>
      <c r="H325" s="18" t="s">
        <v>118</v>
      </c>
      <c r="I325" s="19">
        <v>3028478</v>
      </c>
      <c r="J325" s="18" t="s">
        <v>51</v>
      </c>
      <c r="K325" s="19">
        <v>2426255</v>
      </c>
      <c r="L325" s="18" t="s">
        <v>119</v>
      </c>
      <c r="M325" s="19">
        <v>0</v>
      </c>
      <c r="N325" s="19">
        <v>12</v>
      </c>
      <c r="O325" s="19">
        <v>0</v>
      </c>
      <c r="P325" s="21">
        <v>0</v>
      </c>
      <c r="Q325" s="19">
        <v>0</v>
      </c>
      <c r="R325" s="19">
        <v>0</v>
      </c>
      <c r="S325" s="19">
        <v>0</v>
      </c>
      <c r="T325" s="19">
        <v>0</v>
      </c>
      <c r="U325" s="19">
        <v>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21">
        <v>0</v>
      </c>
      <c r="AB325" s="19">
        <v>0</v>
      </c>
      <c r="AC325" s="19">
        <v>0</v>
      </c>
      <c r="AD325" s="19">
        <v>0</v>
      </c>
      <c r="AE325" s="19">
        <v>0</v>
      </c>
      <c r="AF325" s="19">
        <v>0</v>
      </c>
      <c r="AG325" s="19">
        <v>0</v>
      </c>
      <c r="AH325" s="19">
        <v>0</v>
      </c>
      <c r="AI325" s="19">
        <v>0</v>
      </c>
      <c r="AJ325" s="21">
        <v>0</v>
      </c>
      <c r="AK325" s="19">
        <v>0</v>
      </c>
      <c r="AL325" s="19">
        <v>0</v>
      </c>
      <c r="AM325" s="19">
        <v>0</v>
      </c>
      <c r="AN325" s="19">
        <v>0</v>
      </c>
      <c r="AO325" s="19">
        <v>0</v>
      </c>
      <c r="AP325" s="19">
        <v>0</v>
      </c>
    </row>
    <row r="326" spans="1:42">
      <c r="A326" s="16">
        <f>IFERROR(VLOOKUP(G:G,笔记匹配!A:Q,3,FALSE),0)</f>
        <v>0</v>
      </c>
      <c r="B326" s="18" t="s">
        <v>30</v>
      </c>
      <c r="C326" s="18" t="s">
        <v>115</v>
      </c>
      <c r="D326" s="19">
        <v>15354223</v>
      </c>
      <c r="E326" s="18" t="s">
        <v>116</v>
      </c>
      <c r="F326" s="18" t="s">
        <v>1</v>
      </c>
      <c r="G326" s="18" t="s">
        <v>117</v>
      </c>
      <c r="H326" s="18" t="s">
        <v>118</v>
      </c>
      <c r="I326" s="19">
        <v>3028478</v>
      </c>
      <c r="J326" s="18" t="s">
        <v>51</v>
      </c>
      <c r="K326" s="19">
        <v>2426255</v>
      </c>
      <c r="L326" s="18" t="s">
        <v>119</v>
      </c>
      <c r="M326" s="19">
        <v>0.45</v>
      </c>
      <c r="N326" s="19">
        <v>89</v>
      </c>
      <c r="O326" s="19">
        <v>1</v>
      </c>
      <c r="P326" s="21">
        <v>0.0112</v>
      </c>
      <c r="Q326" s="19">
        <v>0.45</v>
      </c>
      <c r="R326" s="19">
        <v>5.06</v>
      </c>
      <c r="S326" s="19">
        <v>0</v>
      </c>
      <c r="T326" s="19">
        <v>0</v>
      </c>
      <c r="U326" s="19">
        <v>0</v>
      </c>
      <c r="V326" s="19">
        <v>0</v>
      </c>
      <c r="W326" s="19">
        <v>0</v>
      </c>
      <c r="X326" s="19">
        <v>0</v>
      </c>
      <c r="Y326" s="19">
        <v>0</v>
      </c>
      <c r="Z326" s="19">
        <v>0</v>
      </c>
      <c r="AA326" s="21">
        <v>0</v>
      </c>
      <c r="AB326" s="19">
        <v>0</v>
      </c>
      <c r="AC326" s="19">
        <v>0</v>
      </c>
      <c r="AD326" s="19">
        <v>0</v>
      </c>
      <c r="AE326" s="19">
        <v>0</v>
      </c>
      <c r="AF326" s="19">
        <v>1</v>
      </c>
      <c r="AG326" s="19">
        <v>0</v>
      </c>
      <c r="AH326" s="19">
        <v>0</v>
      </c>
      <c r="AI326" s="19">
        <v>0</v>
      </c>
      <c r="AJ326" s="21">
        <v>0</v>
      </c>
      <c r="AK326" s="19">
        <v>0</v>
      </c>
      <c r="AL326" s="19">
        <v>0</v>
      </c>
      <c r="AM326" s="19">
        <v>0</v>
      </c>
      <c r="AN326" s="19">
        <v>0</v>
      </c>
      <c r="AO326" s="19">
        <v>0</v>
      </c>
      <c r="AP326" s="19">
        <v>0</v>
      </c>
    </row>
    <row r="327" spans="1:42">
      <c r="A327" s="16">
        <f>IFERROR(VLOOKUP(G:G,笔记匹配!A:Q,3,FALSE),0)</f>
        <v>0</v>
      </c>
      <c r="B327" s="18" t="s">
        <v>30</v>
      </c>
      <c r="C327" s="18" t="s">
        <v>115</v>
      </c>
      <c r="D327" s="19">
        <v>15354224</v>
      </c>
      <c r="E327" s="18" t="s">
        <v>116</v>
      </c>
      <c r="F327" s="18" t="s">
        <v>1</v>
      </c>
      <c r="G327" s="18" t="s">
        <v>117</v>
      </c>
      <c r="H327" s="18" t="s">
        <v>118</v>
      </c>
      <c r="I327" s="19">
        <v>3028478</v>
      </c>
      <c r="J327" s="18" t="s">
        <v>51</v>
      </c>
      <c r="K327" s="19">
        <v>2426255</v>
      </c>
      <c r="L327" s="18" t="s">
        <v>119</v>
      </c>
      <c r="M327" s="19">
        <v>0</v>
      </c>
      <c r="N327" s="19">
        <v>10</v>
      </c>
      <c r="O327" s="19">
        <v>0</v>
      </c>
      <c r="P327" s="21">
        <v>0</v>
      </c>
      <c r="Q327" s="19">
        <v>0</v>
      </c>
      <c r="R327" s="19">
        <v>0</v>
      </c>
      <c r="S327" s="19">
        <v>0</v>
      </c>
      <c r="T327" s="19">
        <v>0</v>
      </c>
      <c r="U327" s="19">
        <v>0</v>
      </c>
      <c r="V327" s="19">
        <v>0</v>
      </c>
      <c r="W327" s="19">
        <v>0</v>
      </c>
      <c r="X327" s="19">
        <v>0</v>
      </c>
      <c r="Y327" s="19">
        <v>0</v>
      </c>
      <c r="Z327" s="19">
        <v>0</v>
      </c>
      <c r="AA327" s="21">
        <v>0</v>
      </c>
      <c r="AB327" s="19">
        <v>0</v>
      </c>
      <c r="AC327" s="19">
        <v>0</v>
      </c>
      <c r="AD327" s="19">
        <v>0</v>
      </c>
      <c r="AE327" s="19">
        <v>0</v>
      </c>
      <c r="AF327" s="19">
        <v>0</v>
      </c>
      <c r="AG327" s="19">
        <v>0</v>
      </c>
      <c r="AH327" s="19">
        <v>0</v>
      </c>
      <c r="AI327" s="19">
        <v>0</v>
      </c>
      <c r="AJ327" s="21">
        <v>0</v>
      </c>
      <c r="AK327" s="19">
        <v>0</v>
      </c>
      <c r="AL327" s="19">
        <v>0</v>
      </c>
      <c r="AM327" s="19">
        <v>0</v>
      </c>
      <c r="AN327" s="19">
        <v>0</v>
      </c>
      <c r="AO327" s="19">
        <v>0</v>
      </c>
      <c r="AP327" s="19">
        <v>0</v>
      </c>
    </row>
    <row r="328" spans="1:42">
      <c r="A328" s="16">
        <f>IFERROR(VLOOKUP(G:G,笔记匹配!A:Q,3,FALSE),0)</f>
        <v>0</v>
      </c>
      <c r="B328" s="18" t="s">
        <v>30</v>
      </c>
      <c r="C328" s="18" t="s">
        <v>115</v>
      </c>
      <c r="D328" s="19">
        <v>15354234</v>
      </c>
      <c r="E328" s="18" t="s">
        <v>116</v>
      </c>
      <c r="F328" s="18" t="s">
        <v>1</v>
      </c>
      <c r="G328" s="18" t="s">
        <v>117</v>
      </c>
      <c r="H328" s="18" t="s">
        <v>118</v>
      </c>
      <c r="I328" s="19">
        <v>3028478</v>
      </c>
      <c r="J328" s="18" t="s">
        <v>51</v>
      </c>
      <c r="K328" s="19">
        <v>2426255</v>
      </c>
      <c r="L328" s="18" t="s">
        <v>119</v>
      </c>
      <c r="M328" s="19">
        <v>11.78</v>
      </c>
      <c r="N328" s="19">
        <v>146</v>
      </c>
      <c r="O328" s="19">
        <v>7</v>
      </c>
      <c r="P328" s="21">
        <v>0.0479</v>
      </c>
      <c r="Q328" s="19">
        <v>1.68</v>
      </c>
      <c r="R328" s="19">
        <v>80.68</v>
      </c>
      <c r="S328" s="19">
        <v>0</v>
      </c>
      <c r="T328" s="19">
        <v>0</v>
      </c>
      <c r="U328" s="19">
        <v>0</v>
      </c>
      <c r="V328" s="19">
        <v>0</v>
      </c>
      <c r="W328" s="19">
        <v>0</v>
      </c>
      <c r="X328" s="19">
        <v>0</v>
      </c>
      <c r="Y328" s="19">
        <v>0</v>
      </c>
      <c r="Z328" s="19">
        <v>0</v>
      </c>
      <c r="AA328" s="21">
        <v>0</v>
      </c>
      <c r="AB328" s="19">
        <v>0</v>
      </c>
      <c r="AC328" s="19">
        <v>0</v>
      </c>
      <c r="AD328" s="19">
        <v>1</v>
      </c>
      <c r="AE328" s="19">
        <v>11.78</v>
      </c>
      <c r="AF328" s="19">
        <v>7</v>
      </c>
      <c r="AG328" s="19">
        <v>1</v>
      </c>
      <c r="AH328" s="19">
        <v>0</v>
      </c>
      <c r="AI328" s="19">
        <v>0</v>
      </c>
      <c r="AJ328" s="21">
        <v>0.1429</v>
      </c>
      <c r="AK328" s="19">
        <v>0</v>
      </c>
      <c r="AL328" s="19">
        <v>0</v>
      </c>
      <c r="AM328" s="19">
        <v>0</v>
      </c>
      <c r="AN328" s="19">
        <v>0</v>
      </c>
      <c r="AO328" s="19">
        <v>0</v>
      </c>
      <c r="AP328" s="19">
        <v>0</v>
      </c>
    </row>
    <row r="329" spans="1:42">
      <c r="A329" s="16">
        <f>IFERROR(VLOOKUP(G:G,笔记匹配!A:Q,3,FALSE),0)</f>
        <v>0</v>
      </c>
      <c r="B329" s="18" t="s">
        <v>30</v>
      </c>
      <c r="C329" s="18" t="s">
        <v>138</v>
      </c>
      <c r="D329" s="19">
        <v>15626736</v>
      </c>
      <c r="E329" s="18" t="s">
        <v>116</v>
      </c>
      <c r="F329" s="18" t="s">
        <v>1</v>
      </c>
      <c r="G329" s="18" t="s">
        <v>117</v>
      </c>
      <c r="H329" s="18" t="s">
        <v>118</v>
      </c>
      <c r="I329" s="19">
        <v>3028478</v>
      </c>
      <c r="J329" s="18" t="s">
        <v>51</v>
      </c>
      <c r="K329" s="19">
        <v>2426255</v>
      </c>
      <c r="L329" s="18" t="s">
        <v>119</v>
      </c>
      <c r="M329" s="19">
        <v>0</v>
      </c>
      <c r="N329" s="19">
        <v>12</v>
      </c>
      <c r="O329" s="19">
        <v>0</v>
      </c>
      <c r="P329" s="21">
        <v>0</v>
      </c>
      <c r="Q329" s="19">
        <v>0</v>
      </c>
      <c r="R329" s="19">
        <v>0</v>
      </c>
      <c r="S329" s="19">
        <v>0</v>
      </c>
      <c r="T329" s="19">
        <v>0</v>
      </c>
      <c r="U329" s="19">
        <v>0</v>
      </c>
      <c r="V329" s="19">
        <v>0</v>
      </c>
      <c r="W329" s="19">
        <v>0</v>
      </c>
      <c r="X329" s="19">
        <v>0</v>
      </c>
      <c r="Y329" s="19">
        <v>0</v>
      </c>
      <c r="Z329" s="19">
        <v>0</v>
      </c>
      <c r="AA329" s="21">
        <v>0</v>
      </c>
      <c r="AB329" s="19">
        <v>0</v>
      </c>
      <c r="AC329" s="19">
        <v>0</v>
      </c>
      <c r="AD329" s="19">
        <v>0</v>
      </c>
      <c r="AE329" s="19">
        <v>0</v>
      </c>
      <c r="AF329" s="19">
        <v>0</v>
      </c>
      <c r="AG329" s="19">
        <v>0</v>
      </c>
      <c r="AH329" s="19">
        <v>0</v>
      </c>
      <c r="AI329" s="19">
        <v>0</v>
      </c>
      <c r="AJ329" s="21">
        <v>0</v>
      </c>
      <c r="AK329" s="19">
        <v>0</v>
      </c>
      <c r="AL329" s="19">
        <v>0</v>
      </c>
      <c r="AM329" s="19">
        <v>0</v>
      </c>
      <c r="AN329" s="19">
        <v>0</v>
      </c>
      <c r="AO329" s="19">
        <v>0</v>
      </c>
      <c r="AP329" s="19">
        <v>0</v>
      </c>
    </row>
    <row r="330" spans="1:42">
      <c r="A330" s="16">
        <f>IFERROR(VLOOKUP(G:G,笔记匹配!A:Q,3,FALSE),0)</f>
        <v>0</v>
      </c>
      <c r="B330" s="18" t="s">
        <v>30</v>
      </c>
      <c r="C330" s="18" t="s">
        <v>120</v>
      </c>
      <c r="D330" s="19">
        <v>15626737</v>
      </c>
      <c r="E330" s="18" t="s">
        <v>116</v>
      </c>
      <c r="F330" s="18" t="s">
        <v>1</v>
      </c>
      <c r="G330" s="18" t="s">
        <v>117</v>
      </c>
      <c r="H330" s="18" t="s">
        <v>118</v>
      </c>
      <c r="I330" s="19">
        <v>3028478</v>
      </c>
      <c r="J330" s="18" t="s">
        <v>51</v>
      </c>
      <c r="K330" s="19">
        <v>2426255</v>
      </c>
      <c r="L330" s="18" t="s">
        <v>119</v>
      </c>
      <c r="M330" s="19">
        <v>8.25</v>
      </c>
      <c r="N330" s="19">
        <v>77</v>
      </c>
      <c r="O330" s="19">
        <v>2</v>
      </c>
      <c r="P330" s="21">
        <v>0.026</v>
      </c>
      <c r="Q330" s="19">
        <v>4.12</v>
      </c>
      <c r="R330" s="19">
        <v>107.14</v>
      </c>
      <c r="S330" s="19">
        <v>0</v>
      </c>
      <c r="T330" s="19">
        <v>0</v>
      </c>
      <c r="U330" s="19">
        <v>0</v>
      </c>
      <c r="V330" s="19">
        <v>0</v>
      </c>
      <c r="W330" s="19">
        <v>0</v>
      </c>
      <c r="X330" s="19">
        <v>0</v>
      </c>
      <c r="Y330" s="19">
        <v>0</v>
      </c>
      <c r="Z330" s="19">
        <v>0</v>
      </c>
      <c r="AA330" s="21">
        <v>0</v>
      </c>
      <c r="AB330" s="19">
        <v>0</v>
      </c>
      <c r="AC330" s="19">
        <v>0</v>
      </c>
      <c r="AD330" s="19">
        <v>0</v>
      </c>
      <c r="AE330" s="19">
        <v>0</v>
      </c>
      <c r="AF330" s="19">
        <v>2</v>
      </c>
      <c r="AG330" s="19">
        <v>0</v>
      </c>
      <c r="AH330" s="19">
        <v>0</v>
      </c>
      <c r="AI330" s="19">
        <v>0</v>
      </c>
      <c r="AJ330" s="21">
        <v>0</v>
      </c>
      <c r="AK330" s="19">
        <v>0</v>
      </c>
      <c r="AL330" s="19">
        <v>0</v>
      </c>
      <c r="AM330" s="19">
        <v>0</v>
      </c>
      <c r="AN330" s="19">
        <v>0</v>
      </c>
      <c r="AO330" s="19">
        <v>0</v>
      </c>
      <c r="AP330" s="19">
        <v>0</v>
      </c>
    </row>
    <row r="331" spans="1:42">
      <c r="A331" s="16">
        <f>IFERROR(VLOOKUP(G:G,笔记匹配!A:Q,3,FALSE),0)</f>
        <v>0</v>
      </c>
      <c r="B331" s="18" t="s">
        <v>30</v>
      </c>
      <c r="C331" s="18" t="s">
        <v>134</v>
      </c>
      <c r="D331" s="19">
        <v>15626738</v>
      </c>
      <c r="E331" s="18" t="s">
        <v>116</v>
      </c>
      <c r="F331" s="18" t="s">
        <v>1</v>
      </c>
      <c r="G331" s="18" t="s">
        <v>117</v>
      </c>
      <c r="H331" s="18" t="s">
        <v>118</v>
      </c>
      <c r="I331" s="19">
        <v>3028478</v>
      </c>
      <c r="J331" s="18" t="s">
        <v>51</v>
      </c>
      <c r="K331" s="19">
        <v>2426255</v>
      </c>
      <c r="L331" s="18" t="s">
        <v>119</v>
      </c>
      <c r="M331" s="19">
        <v>0</v>
      </c>
      <c r="N331" s="19">
        <v>5</v>
      </c>
      <c r="O331" s="19">
        <v>0</v>
      </c>
      <c r="P331" s="21">
        <v>0</v>
      </c>
      <c r="Q331" s="19">
        <v>0</v>
      </c>
      <c r="R331" s="19">
        <v>0</v>
      </c>
      <c r="S331" s="19">
        <v>0</v>
      </c>
      <c r="T331" s="19">
        <v>0</v>
      </c>
      <c r="U331" s="19">
        <v>0</v>
      </c>
      <c r="V331" s="19">
        <v>0</v>
      </c>
      <c r="W331" s="19">
        <v>0</v>
      </c>
      <c r="X331" s="19">
        <v>0</v>
      </c>
      <c r="Y331" s="19">
        <v>0</v>
      </c>
      <c r="Z331" s="19">
        <v>0</v>
      </c>
      <c r="AA331" s="21">
        <v>0</v>
      </c>
      <c r="AB331" s="19">
        <v>0</v>
      </c>
      <c r="AC331" s="19">
        <v>0</v>
      </c>
      <c r="AD331" s="19">
        <v>0</v>
      </c>
      <c r="AE331" s="19">
        <v>0</v>
      </c>
      <c r="AF331" s="19">
        <v>0</v>
      </c>
      <c r="AG331" s="19">
        <v>0</v>
      </c>
      <c r="AH331" s="19">
        <v>0</v>
      </c>
      <c r="AI331" s="19">
        <v>0</v>
      </c>
      <c r="AJ331" s="21">
        <v>0</v>
      </c>
      <c r="AK331" s="19">
        <v>0</v>
      </c>
      <c r="AL331" s="19">
        <v>0</v>
      </c>
      <c r="AM331" s="19">
        <v>0</v>
      </c>
      <c r="AN331" s="19">
        <v>0</v>
      </c>
      <c r="AO331" s="19">
        <v>0</v>
      </c>
      <c r="AP331" s="19">
        <v>0</v>
      </c>
    </row>
    <row r="332" spans="1:42">
      <c r="A332" s="16">
        <f>IFERROR(VLOOKUP(G:G,笔记匹配!A:Q,3,FALSE),0)</f>
        <v>0</v>
      </c>
      <c r="B332" s="18" t="s">
        <v>30</v>
      </c>
      <c r="C332" s="18" t="s">
        <v>127</v>
      </c>
      <c r="D332" s="19">
        <v>16144841</v>
      </c>
      <c r="E332" s="18" t="s">
        <v>116</v>
      </c>
      <c r="F332" s="18" t="s">
        <v>1</v>
      </c>
      <c r="G332" s="18" t="s">
        <v>117</v>
      </c>
      <c r="H332" s="18" t="s">
        <v>127</v>
      </c>
      <c r="I332" s="19">
        <v>3144713</v>
      </c>
      <c r="J332" s="18" t="s">
        <v>52</v>
      </c>
      <c r="K332" s="19">
        <v>2539194</v>
      </c>
      <c r="L332" s="18" t="s">
        <v>119</v>
      </c>
      <c r="M332" s="19">
        <v>0</v>
      </c>
      <c r="N332" s="19">
        <v>23</v>
      </c>
      <c r="O332" s="19">
        <v>0</v>
      </c>
      <c r="P332" s="21">
        <v>0</v>
      </c>
      <c r="Q332" s="19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21">
        <v>0</v>
      </c>
      <c r="AB332" s="19">
        <v>0</v>
      </c>
      <c r="AC332" s="19">
        <v>0</v>
      </c>
      <c r="AD332" s="19">
        <v>0</v>
      </c>
      <c r="AE332" s="19">
        <v>0</v>
      </c>
      <c r="AF332" s="19">
        <v>0</v>
      </c>
      <c r="AG332" s="19">
        <v>0</v>
      </c>
      <c r="AH332" s="19">
        <v>0</v>
      </c>
      <c r="AI332" s="19">
        <v>0</v>
      </c>
      <c r="AJ332" s="21">
        <v>0</v>
      </c>
      <c r="AK332" s="19">
        <v>0</v>
      </c>
      <c r="AL332" s="19">
        <v>0</v>
      </c>
      <c r="AM332" s="19">
        <v>0</v>
      </c>
      <c r="AN332" s="19">
        <v>0</v>
      </c>
      <c r="AO332" s="19">
        <v>0</v>
      </c>
      <c r="AP332" s="19">
        <v>0</v>
      </c>
    </row>
    <row r="333" spans="1:42">
      <c r="A333" s="16">
        <f>IFERROR(VLOOKUP(G:G,笔记匹配!A:Q,3,FALSE),0)</f>
        <v>0</v>
      </c>
      <c r="B333" s="18" t="s">
        <v>30</v>
      </c>
      <c r="C333" s="18" t="s">
        <v>127</v>
      </c>
      <c r="D333" s="19">
        <v>16144842</v>
      </c>
      <c r="E333" s="18" t="s">
        <v>116</v>
      </c>
      <c r="F333" s="18" t="s">
        <v>1</v>
      </c>
      <c r="G333" s="18" t="s">
        <v>117</v>
      </c>
      <c r="H333" s="18" t="s">
        <v>127</v>
      </c>
      <c r="I333" s="19">
        <v>3144713</v>
      </c>
      <c r="J333" s="18" t="s">
        <v>52</v>
      </c>
      <c r="K333" s="19">
        <v>2539194</v>
      </c>
      <c r="L333" s="18" t="s">
        <v>119</v>
      </c>
      <c r="M333" s="19">
        <v>0</v>
      </c>
      <c r="N333" s="19">
        <v>20</v>
      </c>
      <c r="O333" s="19">
        <v>0</v>
      </c>
      <c r="P333" s="21">
        <v>0</v>
      </c>
      <c r="Q333" s="19">
        <v>0</v>
      </c>
      <c r="R333" s="19">
        <v>0</v>
      </c>
      <c r="S333" s="19">
        <v>0</v>
      </c>
      <c r="T333" s="19">
        <v>0</v>
      </c>
      <c r="U333" s="19">
        <v>0</v>
      </c>
      <c r="V333" s="19">
        <v>0</v>
      </c>
      <c r="W333" s="19">
        <v>0</v>
      </c>
      <c r="X333" s="19">
        <v>0</v>
      </c>
      <c r="Y333" s="19">
        <v>0</v>
      </c>
      <c r="Z333" s="19">
        <v>0</v>
      </c>
      <c r="AA333" s="21">
        <v>0</v>
      </c>
      <c r="AB333" s="19">
        <v>0</v>
      </c>
      <c r="AC333" s="19">
        <v>0</v>
      </c>
      <c r="AD333" s="19">
        <v>0</v>
      </c>
      <c r="AE333" s="19">
        <v>0</v>
      </c>
      <c r="AF333" s="19">
        <v>0</v>
      </c>
      <c r="AG333" s="19">
        <v>0</v>
      </c>
      <c r="AH333" s="19">
        <v>0</v>
      </c>
      <c r="AI333" s="19">
        <v>0</v>
      </c>
      <c r="AJ333" s="21">
        <v>0</v>
      </c>
      <c r="AK333" s="19">
        <v>0</v>
      </c>
      <c r="AL333" s="19">
        <v>0</v>
      </c>
      <c r="AM333" s="19">
        <v>0</v>
      </c>
      <c r="AN333" s="19">
        <v>0</v>
      </c>
      <c r="AO333" s="19">
        <v>0</v>
      </c>
      <c r="AP333" s="19">
        <v>0</v>
      </c>
    </row>
    <row r="334" spans="1:42">
      <c r="A334" s="16">
        <f>IFERROR(VLOOKUP(G:G,笔记匹配!A:Q,3,FALSE),0)</f>
        <v>0</v>
      </c>
      <c r="B334" s="18" t="s">
        <v>30</v>
      </c>
      <c r="C334" s="18" t="s">
        <v>127</v>
      </c>
      <c r="D334" s="19">
        <v>16144846</v>
      </c>
      <c r="E334" s="18" t="s">
        <v>116</v>
      </c>
      <c r="F334" s="18" t="s">
        <v>1</v>
      </c>
      <c r="G334" s="18" t="s">
        <v>117</v>
      </c>
      <c r="H334" s="18" t="s">
        <v>127</v>
      </c>
      <c r="I334" s="19">
        <v>3144713</v>
      </c>
      <c r="J334" s="18" t="s">
        <v>52</v>
      </c>
      <c r="K334" s="19">
        <v>2539194</v>
      </c>
      <c r="L334" s="18" t="s">
        <v>119</v>
      </c>
      <c r="M334" s="19">
        <v>0</v>
      </c>
      <c r="N334" s="19">
        <v>1</v>
      </c>
      <c r="O334" s="19">
        <v>0</v>
      </c>
      <c r="P334" s="21">
        <v>0</v>
      </c>
      <c r="Q334" s="19">
        <v>0</v>
      </c>
      <c r="R334" s="19">
        <v>0</v>
      </c>
      <c r="S334" s="19">
        <v>0</v>
      </c>
      <c r="T334" s="19">
        <v>0</v>
      </c>
      <c r="U334" s="19">
        <v>0</v>
      </c>
      <c r="V334" s="19">
        <v>0</v>
      </c>
      <c r="W334" s="19">
        <v>0</v>
      </c>
      <c r="X334" s="19">
        <v>0</v>
      </c>
      <c r="Y334" s="19">
        <v>0</v>
      </c>
      <c r="Z334" s="19">
        <v>0</v>
      </c>
      <c r="AA334" s="21">
        <v>0</v>
      </c>
      <c r="AB334" s="19">
        <v>0</v>
      </c>
      <c r="AC334" s="19">
        <v>0</v>
      </c>
      <c r="AD334" s="19">
        <v>0</v>
      </c>
      <c r="AE334" s="19">
        <v>0</v>
      </c>
      <c r="AF334" s="19">
        <v>0</v>
      </c>
      <c r="AG334" s="19">
        <v>0</v>
      </c>
      <c r="AH334" s="19">
        <v>0</v>
      </c>
      <c r="AI334" s="19">
        <v>0</v>
      </c>
      <c r="AJ334" s="21">
        <v>0</v>
      </c>
      <c r="AK334" s="19">
        <v>0</v>
      </c>
      <c r="AL334" s="19">
        <v>0</v>
      </c>
      <c r="AM334" s="19">
        <v>0</v>
      </c>
      <c r="AN334" s="19">
        <v>0</v>
      </c>
      <c r="AO334" s="19">
        <v>0</v>
      </c>
      <c r="AP334" s="19">
        <v>0</v>
      </c>
    </row>
    <row r="335" spans="1:42">
      <c r="A335" s="16">
        <f>IFERROR(VLOOKUP(G:G,笔记匹配!A:Q,3,FALSE),0)</f>
        <v>0</v>
      </c>
      <c r="B335" s="18" t="s">
        <v>30</v>
      </c>
      <c r="C335" s="18" t="s">
        <v>127</v>
      </c>
      <c r="D335" s="19">
        <v>16144847</v>
      </c>
      <c r="E335" s="18" t="s">
        <v>116</v>
      </c>
      <c r="F335" s="18" t="s">
        <v>1</v>
      </c>
      <c r="G335" s="18" t="s">
        <v>117</v>
      </c>
      <c r="H335" s="18" t="s">
        <v>127</v>
      </c>
      <c r="I335" s="19">
        <v>3144713</v>
      </c>
      <c r="J335" s="18" t="s">
        <v>52</v>
      </c>
      <c r="K335" s="19">
        <v>2539194</v>
      </c>
      <c r="L335" s="18" t="s">
        <v>119</v>
      </c>
      <c r="M335" s="19">
        <v>0</v>
      </c>
      <c r="N335" s="19">
        <v>1</v>
      </c>
      <c r="O335" s="19">
        <v>0</v>
      </c>
      <c r="P335" s="21">
        <v>0</v>
      </c>
      <c r="Q335" s="19">
        <v>0</v>
      </c>
      <c r="R335" s="19">
        <v>0</v>
      </c>
      <c r="S335" s="19">
        <v>0</v>
      </c>
      <c r="T335" s="19">
        <v>0</v>
      </c>
      <c r="U335" s="19">
        <v>0</v>
      </c>
      <c r="V335" s="19">
        <v>0</v>
      </c>
      <c r="W335" s="19">
        <v>0</v>
      </c>
      <c r="X335" s="19">
        <v>0</v>
      </c>
      <c r="Y335" s="19">
        <v>0</v>
      </c>
      <c r="Z335" s="19">
        <v>0</v>
      </c>
      <c r="AA335" s="21">
        <v>0</v>
      </c>
      <c r="AB335" s="19">
        <v>0</v>
      </c>
      <c r="AC335" s="19">
        <v>0</v>
      </c>
      <c r="AD335" s="19">
        <v>0</v>
      </c>
      <c r="AE335" s="19">
        <v>0</v>
      </c>
      <c r="AF335" s="19">
        <v>0</v>
      </c>
      <c r="AG335" s="19">
        <v>0</v>
      </c>
      <c r="AH335" s="19">
        <v>0</v>
      </c>
      <c r="AI335" s="19">
        <v>0</v>
      </c>
      <c r="AJ335" s="21">
        <v>0</v>
      </c>
      <c r="AK335" s="19">
        <v>0</v>
      </c>
      <c r="AL335" s="19">
        <v>0</v>
      </c>
      <c r="AM335" s="19">
        <v>0</v>
      </c>
      <c r="AN335" s="19">
        <v>0</v>
      </c>
      <c r="AO335" s="19">
        <v>0</v>
      </c>
      <c r="AP335" s="19">
        <v>0</v>
      </c>
    </row>
    <row r="336" spans="1:42">
      <c r="A336" s="16">
        <f>IFERROR(VLOOKUP(G:G,笔记匹配!A:Q,3,FALSE),0)</f>
        <v>0</v>
      </c>
      <c r="B336" s="18" t="s">
        <v>30</v>
      </c>
      <c r="C336" s="18" t="s">
        <v>127</v>
      </c>
      <c r="D336" s="19">
        <v>16144851</v>
      </c>
      <c r="E336" s="18" t="s">
        <v>116</v>
      </c>
      <c r="F336" s="18" t="s">
        <v>1</v>
      </c>
      <c r="G336" s="18" t="s">
        <v>117</v>
      </c>
      <c r="H336" s="18" t="s">
        <v>127</v>
      </c>
      <c r="I336" s="19">
        <v>3144713</v>
      </c>
      <c r="J336" s="18" t="s">
        <v>52</v>
      </c>
      <c r="K336" s="19">
        <v>2539194</v>
      </c>
      <c r="L336" s="18" t="s">
        <v>119</v>
      </c>
      <c r="M336" s="19">
        <v>0</v>
      </c>
      <c r="N336" s="19">
        <v>2</v>
      </c>
      <c r="O336" s="19">
        <v>0</v>
      </c>
      <c r="P336" s="21">
        <v>0</v>
      </c>
      <c r="Q336" s="19">
        <v>0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21">
        <v>0</v>
      </c>
      <c r="AB336" s="19">
        <v>0</v>
      </c>
      <c r="AC336" s="19">
        <v>0</v>
      </c>
      <c r="AD336" s="19">
        <v>0</v>
      </c>
      <c r="AE336" s="19">
        <v>0</v>
      </c>
      <c r="AF336" s="19">
        <v>0</v>
      </c>
      <c r="AG336" s="19">
        <v>0</v>
      </c>
      <c r="AH336" s="19">
        <v>0</v>
      </c>
      <c r="AI336" s="19">
        <v>0</v>
      </c>
      <c r="AJ336" s="21">
        <v>0</v>
      </c>
      <c r="AK336" s="19">
        <v>0</v>
      </c>
      <c r="AL336" s="19">
        <v>0</v>
      </c>
      <c r="AM336" s="19">
        <v>0</v>
      </c>
      <c r="AN336" s="19">
        <v>0</v>
      </c>
      <c r="AO336" s="19">
        <v>0</v>
      </c>
      <c r="AP336" s="19">
        <v>0</v>
      </c>
    </row>
    <row r="337" spans="1:42">
      <c r="A337" s="16">
        <f>IFERROR(VLOOKUP(G:G,笔记匹配!A:Q,3,FALSE),0)</f>
        <v>0</v>
      </c>
      <c r="B337" s="18" t="s">
        <v>30</v>
      </c>
      <c r="C337" s="18" t="s">
        <v>121</v>
      </c>
      <c r="D337" s="19">
        <v>19626055</v>
      </c>
      <c r="E337" s="18" t="s">
        <v>116</v>
      </c>
      <c r="F337" s="18" t="s">
        <v>1</v>
      </c>
      <c r="G337" s="18" t="s">
        <v>117</v>
      </c>
      <c r="H337" s="18" t="s">
        <v>53</v>
      </c>
      <c r="I337" s="19">
        <v>4323392</v>
      </c>
      <c r="J337" s="18" t="s">
        <v>53</v>
      </c>
      <c r="K337" s="19">
        <v>3700072</v>
      </c>
      <c r="L337" s="18" t="s">
        <v>119</v>
      </c>
      <c r="M337" s="19">
        <v>333.85</v>
      </c>
      <c r="N337" s="19">
        <v>744</v>
      </c>
      <c r="O337" s="19">
        <v>43</v>
      </c>
      <c r="P337" s="21">
        <v>0.0578</v>
      </c>
      <c r="Q337" s="19">
        <v>7.76</v>
      </c>
      <c r="R337" s="19">
        <v>448.72</v>
      </c>
      <c r="S337" s="19">
        <v>0</v>
      </c>
      <c r="T337" s="19">
        <v>0</v>
      </c>
      <c r="U337" s="19">
        <v>0</v>
      </c>
      <c r="V337" s="19">
        <v>0</v>
      </c>
      <c r="W337" s="19">
        <v>0</v>
      </c>
      <c r="X337" s="19">
        <v>0</v>
      </c>
      <c r="Y337" s="19">
        <v>0</v>
      </c>
      <c r="Z337" s="19">
        <v>0</v>
      </c>
      <c r="AA337" s="21">
        <v>0</v>
      </c>
      <c r="AB337" s="19">
        <v>0</v>
      </c>
      <c r="AC337" s="19">
        <v>0</v>
      </c>
      <c r="AD337" s="19">
        <v>2</v>
      </c>
      <c r="AE337" s="19">
        <v>166.92</v>
      </c>
      <c r="AF337" s="19">
        <v>42</v>
      </c>
      <c r="AG337" s="19">
        <v>8</v>
      </c>
      <c r="AH337" s="19">
        <v>0</v>
      </c>
      <c r="AI337" s="19">
        <v>0</v>
      </c>
      <c r="AJ337" s="21">
        <v>0.0465</v>
      </c>
      <c r="AK337" s="19">
        <v>0</v>
      </c>
      <c r="AL337" s="19">
        <v>0</v>
      </c>
      <c r="AM337" s="19">
        <v>0</v>
      </c>
      <c r="AN337" s="19">
        <v>0</v>
      </c>
      <c r="AO337" s="19">
        <v>0</v>
      </c>
      <c r="AP337" s="19">
        <v>0</v>
      </c>
    </row>
    <row r="338" spans="1:42">
      <c r="A338" s="16">
        <f>IFERROR(VLOOKUP(G:G,笔记匹配!A:Q,3,FALSE),0)</f>
        <v>0</v>
      </c>
      <c r="B338" s="18" t="s">
        <v>30</v>
      </c>
      <c r="C338" s="18" t="s">
        <v>128</v>
      </c>
      <c r="D338" s="19">
        <v>19626056</v>
      </c>
      <c r="E338" s="18" t="s">
        <v>116</v>
      </c>
      <c r="F338" s="18" t="s">
        <v>1</v>
      </c>
      <c r="G338" s="18" t="s">
        <v>117</v>
      </c>
      <c r="H338" s="18" t="s">
        <v>53</v>
      </c>
      <c r="I338" s="19">
        <v>4323392</v>
      </c>
      <c r="J338" s="18" t="s">
        <v>53</v>
      </c>
      <c r="K338" s="19">
        <v>3700072</v>
      </c>
      <c r="L338" s="18" t="s">
        <v>119</v>
      </c>
      <c r="M338" s="19">
        <v>0</v>
      </c>
      <c r="N338" s="19">
        <v>10</v>
      </c>
      <c r="O338" s="19">
        <v>0</v>
      </c>
      <c r="P338" s="21">
        <v>0</v>
      </c>
      <c r="Q338" s="19">
        <v>0</v>
      </c>
      <c r="R338" s="19">
        <v>0</v>
      </c>
      <c r="S338" s="19">
        <v>0</v>
      </c>
      <c r="T338" s="19">
        <v>0</v>
      </c>
      <c r="U338" s="19">
        <v>0</v>
      </c>
      <c r="V338" s="19">
        <v>0</v>
      </c>
      <c r="W338" s="19">
        <v>0</v>
      </c>
      <c r="X338" s="19">
        <v>0</v>
      </c>
      <c r="Y338" s="19">
        <v>0</v>
      </c>
      <c r="Z338" s="19">
        <v>0</v>
      </c>
      <c r="AA338" s="21">
        <v>0</v>
      </c>
      <c r="AB338" s="19">
        <v>0</v>
      </c>
      <c r="AC338" s="19">
        <v>0</v>
      </c>
      <c r="AD338" s="19">
        <v>0</v>
      </c>
      <c r="AE338" s="19">
        <v>0</v>
      </c>
      <c r="AF338" s="19">
        <v>0</v>
      </c>
      <c r="AG338" s="19">
        <v>0</v>
      </c>
      <c r="AH338" s="19">
        <v>0</v>
      </c>
      <c r="AI338" s="19">
        <v>0</v>
      </c>
      <c r="AJ338" s="21">
        <v>0</v>
      </c>
      <c r="AK338" s="19">
        <v>0</v>
      </c>
      <c r="AL338" s="19">
        <v>0</v>
      </c>
      <c r="AM338" s="19">
        <v>0</v>
      </c>
      <c r="AN338" s="19">
        <v>0</v>
      </c>
      <c r="AO338" s="19">
        <v>0</v>
      </c>
      <c r="AP338" s="19">
        <v>0</v>
      </c>
    </row>
    <row r="339" spans="1:42">
      <c r="A339" s="16">
        <f>IFERROR(VLOOKUP(G:G,笔记匹配!A:Q,3,FALSE),0)</f>
        <v>0</v>
      </c>
      <c r="B339" s="18" t="s">
        <v>30</v>
      </c>
      <c r="C339" s="18" t="s">
        <v>122</v>
      </c>
      <c r="D339" s="19">
        <v>21546080</v>
      </c>
      <c r="E339" s="18" t="s">
        <v>116</v>
      </c>
      <c r="F339" s="18" t="s">
        <v>1</v>
      </c>
      <c r="G339" s="18" t="s">
        <v>117</v>
      </c>
      <c r="H339" s="18" t="s">
        <v>123</v>
      </c>
      <c r="I339" s="19">
        <v>5276684</v>
      </c>
      <c r="J339" s="18" t="s">
        <v>54</v>
      </c>
      <c r="K339" s="19">
        <v>4444202</v>
      </c>
      <c r="L339" s="18" t="s">
        <v>119</v>
      </c>
      <c r="M339" s="19">
        <v>0</v>
      </c>
      <c r="N339" s="19">
        <v>2</v>
      </c>
      <c r="O339" s="19">
        <v>0</v>
      </c>
      <c r="P339" s="21">
        <v>0</v>
      </c>
      <c r="Q339" s="19">
        <v>0</v>
      </c>
      <c r="R339" s="19">
        <v>0</v>
      </c>
      <c r="S339" s="19">
        <v>0</v>
      </c>
      <c r="T339" s="19">
        <v>0</v>
      </c>
      <c r="U339" s="19">
        <v>0</v>
      </c>
      <c r="V339" s="19">
        <v>0</v>
      </c>
      <c r="W339" s="19">
        <v>0</v>
      </c>
      <c r="X339" s="19">
        <v>0</v>
      </c>
      <c r="Y339" s="19">
        <v>0</v>
      </c>
      <c r="Z339" s="19">
        <v>0</v>
      </c>
      <c r="AA339" s="21">
        <v>0</v>
      </c>
      <c r="AB339" s="19">
        <v>0</v>
      </c>
      <c r="AC339" s="19">
        <v>0</v>
      </c>
      <c r="AD339" s="19">
        <v>0</v>
      </c>
      <c r="AE339" s="19">
        <v>0</v>
      </c>
      <c r="AF339" s="19">
        <v>0</v>
      </c>
      <c r="AG339" s="19">
        <v>0</v>
      </c>
      <c r="AH339" s="19">
        <v>0</v>
      </c>
      <c r="AI339" s="19">
        <v>0</v>
      </c>
      <c r="AJ339" s="21">
        <v>0</v>
      </c>
      <c r="AK339" s="19">
        <v>0</v>
      </c>
      <c r="AL339" s="19">
        <v>0</v>
      </c>
      <c r="AM339" s="19">
        <v>0</v>
      </c>
      <c r="AN339" s="19">
        <v>0</v>
      </c>
      <c r="AO339" s="19">
        <v>0</v>
      </c>
      <c r="AP339" s="19">
        <v>0</v>
      </c>
    </row>
    <row r="340" spans="1:42">
      <c r="A340" s="16">
        <f>IFERROR(VLOOKUP(G:G,笔记匹配!A:Q,3,FALSE),0)</f>
        <v>0</v>
      </c>
      <c r="B340" s="18" t="s">
        <v>30</v>
      </c>
      <c r="C340" s="18" t="s">
        <v>122</v>
      </c>
      <c r="D340" s="19">
        <v>21546081</v>
      </c>
      <c r="E340" s="18" t="s">
        <v>116</v>
      </c>
      <c r="F340" s="18" t="s">
        <v>1</v>
      </c>
      <c r="G340" s="18" t="s">
        <v>117</v>
      </c>
      <c r="H340" s="18" t="s">
        <v>123</v>
      </c>
      <c r="I340" s="19">
        <v>5276684</v>
      </c>
      <c r="J340" s="18" t="s">
        <v>54</v>
      </c>
      <c r="K340" s="19">
        <v>4444202</v>
      </c>
      <c r="L340" s="18" t="s">
        <v>119</v>
      </c>
      <c r="M340" s="19">
        <v>0</v>
      </c>
      <c r="N340" s="19">
        <v>32</v>
      </c>
      <c r="O340" s="19">
        <v>0</v>
      </c>
      <c r="P340" s="21">
        <v>0</v>
      </c>
      <c r="Q340" s="19">
        <v>0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21">
        <v>0</v>
      </c>
      <c r="AB340" s="19">
        <v>0</v>
      </c>
      <c r="AC340" s="19">
        <v>0</v>
      </c>
      <c r="AD340" s="19">
        <v>0</v>
      </c>
      <c r="AE340" s="19">
        <v>0</v>
      </c>
      <c r="AF340" s="19">
        <v>0</v>
      </c>
      <c r="AG340" s="19">
        <v>0</v>
      </c>
      <c r="AH340" s="19">
        <v>0</v>
      </c>
      <c r="AI340" s="19">
        <v>0</v>
      </c>
      <c r="AJ340" s="21">
        <v>0</v>
      </c>
      <c r="AK340" s="19">
        <v>0</v>
      </c>
      <c r="AL340" s="19">
        <v>0</v>
      </c>
      <c r="AM340" s="19">
        <v>0</v>
      </c>
      <c r="AN340" s="19">
        <v>0</v>
      </c>
      <c r="AO340" s="19">
        <v>0</v>
      </c>
      <c r="AP340" s="19">
        <v>0</v>
      </c>
    </row>
    <row r="341" spans="1:42">
      <c r="A341" s="16">
        <f>IFERROR(VLOOKUP(G:G,笔记匹配!A:Q,3,FALSE),0)</f>
        <v>0</v>
      </c>
      <c r="B341" s="18" t="s">
        <v>30</v>
      </c>
      <c r="C341" s="18" t="s">
        <v>122</v>
      </c>
      <c r="D341" s="19">
        <v>21546082</v>
      </c>
      <c r="E341" s="18" t="s">
        <v>116</v>
      </c>
      <c r="F341" s="18" t="s">
        <v>1</v>
      </c>
      <c r="G341" s="18" t="s">
        <v>117</v>
      </c>
      <c r="H341" s="18" t="s">
        <v>123</v>
      </c>
      <c r="I341" s="19">
        <v>5276684</v>
      </c>
      <c r="J341" s="18" t="s">
        <v>54</v>
      </c>
      <c r="K341" s="19">
        <v>4444202</v>
      </c>
      <c r="L341" s="18" t="s">
        <v>119</v>
      </c>
      <c r="M341" s="19">
        <v>0</v>
      </c>
      <c r="N341" s="19">
        <v>3</v>
      </c>
      <c r="O341" s="19">
        <v>0</v>
      </c>
      <c r="P341" s="21">
        <v>0</v>
      </c>
      <c r="Q341" s="19">
        <v>0</v>
      </c>
      <c r="R341" s="19">
        <v>0</v>
      </c>
      <c r="S341" s="19">
        <v>0</v>
      </c>
      <c r="T341" s="19">
        <v>0</v>
      </c>
      <c r="U341" s="19">
        <v>0</v>
      </c>
      <c r="V341" s="19">
        <v>0</v>
      </c>
      <c r="W341" s="19">
        <v>0</v>
      </c>
      <c r="X341" s="19">
        <v>0</v>
      </c>
      <c r="Y341" s="19">
        <v>0</v>
      </c>
      <c r="Z341" s="19">
        <v>0</v>
      </c>
      <c r="AA341" s="21">
        <v>0</v>
      </c>
      <c r="AB341" s="19">
        <v>0</v>
      </c>
      <c r="AC341" s="19">
        <v>0</v>
      </c>
      <c r="AD341" s="19">
        <v>0</v>
      </c>
      <c r="AE341" s="19">
        <v>0</v>
      </c>
      <c r="AF341" s="19">
        <v>0</v>
      </c>
      <c r="AG341" s="19">
        <v>0</v>
      </c>
      <c r="AH341" s="19">
        <v>0</v>
      </c>
      <c r="AI341" s="19">
        <v>0</v>
      </c>
      <c r="AJ341" s="21">
        <v>0</v>
      </c>
      <c r="AK341" s="19">
        <v>0</v>
      </c>
      <c r="AL341" s="19">
        <v>0</v>
      </c>
      <c r="AM341" s="19">
        <v>0</v>
      </c>
      <c r="AN341" s="19">
        <v>0</v>
      </c>
      <c r="AO341" s="19">
        <v>0</v>
      </c>
      <c r="AP341" s="19">
        <v>0</v>
      </c>
    </row>
    <row r="342" spans="1:42">
      <c r="A342" s="16">
        <f>IFERROR(VLOOKUP(G:G,笔记匹配!A:Q,3,FALSE),0)</f>
        <v>0</v>
      </c>
      <c r="B342" s="18" t="s">
        <v>30</v>
      </c>
      <c r="C342" s="18" t="s">
        <v>122</v>
      </c>
      <c r="D342" s="19">
        <v>21546084</v>
      </c>
      <c r="E342" s="18" t="s">
        <v>116</v>
      </c>
      <c r="F342" s="18" t="s">
        <v>1</v>
      </c>
      <c r="G342" s="18" t="s">
        <v>117</v>
      </c>
      <c r="H342" s="18" t="s">
        <v>123</v>
      </c>
      <c r="I342" s="19">
        <v>5276684</v>
      </c>
      <c r="J342" s="18" t="s">
        <v>54</v>
      </c>
      <c r="K342" s="19">
        <v>4444202</v>
      </c>
      <c r="L342" s="18" t="s">
        <v>119</v>
      </c>
      <c r="M342" s="19">
        <v>7.34</v>
      </c>
      <c r="N342" s="19">
        <v>48</v>
      </c>
      <c r="O342" s="19">
        <v>3</v>
      </c>
      <c r="P342" s="21">
        <v>0.0625</v>
      </c>
      <c r="Q342" s="19">
        <v>2.45</v>
      </c>
      <c r="R342" s="19">
        <v>152.92</v>
      </c>
      <c r="S342" s="19">
        <v>0</v>
      </c>
      <c r="T342" s="19">
        <v>0</v>
      </c>
      <c r="U342" s="19">
        <v>0</v>
      </c>
      <c r="V342" s="19">
        <v>0</v>
      </c>
      <c r="W342" s="19">
        <v>0</v>
      </c>
      <c r="X342" s="19">
        <v>0</v>
      </c>
      <c r="Y342" s="19">
        <v>0</v>
      </c>
      <c r="Z342" s="19">
        <v>0</v>
      </c>
      <c r="AA342" s="21">
        <v>0</v>
      </c>
      <c r="AB342" s="19">
        <v>0</v>
      </c>
      <c r="AC342" s="19">
        <v>0</v>
      </c>
      <c r="AD342" s="19">
        <v>0</v>
      </c>
      <c r="AE342" s="19">
        <v>0</v>
      </c>
      <c r="AF342" s="19">
        <v>3</v>
      </c>
      <c r="AG342" s="19">
        <v>0</v>
      </c>
      <c r="AH342" s="19">
        <v>0</v>
      </c>
      <c r="AI342" s="19">
        <v>0</v>
      </c>
      <c r="AJ342" s="21">
        <v>0</v>
      </c>
      <c r="AK342" s="19">
        <v>0</v>
      </c>
      <c r="AL342" s="19">
        <v>0</v>
      </c>
      <c r="AM342" s="19">
        <v>0</v>
      </c>
      <c r="AN342" s="19">
        <v>0</v>
      </c>
      <c r="AO342" s="19">
        <v>0</v>
      </c>
      <c r="AP342" s="19">
        <v>0</v>
      </c>
    </row>
    <row r="343" spans="1:42">
      <c r="A343" s="16">
        <f>IFERROR(VLOOKUP(G:G,笔记匹配!A:Q,3,FALSE),0)</f>
        <v>0</v>
      </c>
      <c r="B343" s="18" t="s">
        <v>30</v>
      </c>
      <c r="C343" s="18" t="s">
        <v>139</v>
      </c>
      <c r="D343" s="19">
        <v>21546085</v>
      </c>
      <c r="E343" s="18" t="s">
        <v>116</v>
      </c>
      <c r="F343" s="18" t="s">
        <v>1</v>
      </c>
      <c r="G343" s="18" t="s">
        <v>117</v>
      </c>
      <c r="H343" s="18" t="s">
        <v>123</v>
      </c>
      <c r="I343" s="19">
        <v>5276684</v>
      </c>
      <c r="J343" s="18" t="s">
        <v>54</v>
      </c>
      <c r="K343" s="19">
        <v>4444202</v>
      </c>
      <c r="L343" s="18" t="s">
        <v>119</v>
      </c>
      <c r="M343" s="19">
        <v>0</v>
      </c>
      <c r="N343" s="19">
        <v>3</v>
      </c>
      <c r="O343" s="19">
        <v>0</v>
      </c>
      <c r="P343" s="21">
        <v>0</v>
      </c>
      <c r="Q343" s="19">
        <v>0</v>
      </c>
      <c r="R343" s="19">
        <v>0</v>
      </c>
      <c r="S343" s="19">
        <v>0</v>
      </c>
      <c r="T343" s="19">
        <v>0</v>
      </c>
      <c r="U343" s="19">
        <v>0</v>
      </c>
      <c r="V343" s="19">
        <v>0</v>
      </c>
      <c r="W343" s="19">
        <v>0</v>
      </c>
      <c r="X343" s="19">
        <v>0</v>
      </c>
      <c r="Y343" s="19">
        <v>0</v>
      </c>
      <c r="Z343" s="19">
        <v>0</v>
      </c>
      <c r="AA343" s="21">
        <v>0</v>
      </c>
      <c r="AB343" s="19">
        <v>0</v>
      </c>
      <c r="AC343" s="19">
        <v>0</v>
      </c>
      <c r="AD343" s="19">
        <v>0</v>
      </c>
      <c r="AE343" s="19">
        <v>0</v>
      </c>
      <c r="AF343" s="19">
        <v>0</v>
      </c>
      <c r="AG343" s="19">
        <v>0</v>
      </c>
      <c r="AH343" s="19">
        <v>0</v>
      </c>
      <c r="AI343" s="19">
        <v>0</v>
      </c>
      <c r="AJ343" s="21">
        <v>0</v>
      </c>
      <c r="AK343" s="19">
        <v>0</v>
      </c>
      <c r="AL343" s="19">
        <v>0</v>
      </c>
      <c r="AM343" s="19">
        <v>0</v>
      </c>
      <c r="AN343" s="19">
        <v>0</v>
      </c>
      <c r="AO343" s="19">
        <v>0</v>
      </c>
      <c r="AP343" s="19">
        <v>0</v>
      </c>
    </row>
    <row r="344" spans="1:42">
      <c r="A344" s="16">
        <f>IFERROR(VLOOKUP(G:G,笔记匹配!A:Q,3,FALSE),0)</f>
        <v>0</v>
      </c>
      <c r="B344" s="18" t="s">
        <v>30</v>
      </c>
      <c r="C344" s="18" t="s">
        <v>129</v>
      </c>
      <c r="D344" s="19">
        <v>21546086</v>
      </c>
      <c r="E344" s="18" t="s">
        <v>116</v>
      </c>
      <c r="F344" s="18" t="s">
        <v>1</v>
      </c>
      <c r="G344" s="18" t="s">
        <v>117</v>
      </c>
      <c r="H344" s="18" t="s">
        <v>123</v>
      </c>
      <c r="I344" s="19">
        <v>5276684</v>
      </c>
      <c r="J344" s="18" t="s">
        <v>54</v>
      </c>
      <c r="K344" s="19">
        <v>4444202</v>
      </c>
      <c r="L344" s="18" t="s">
        <v>119</v>
      </c>
      <c r="M344" s="19">
        <v>3</v>
      </c>
      <c r="N344" s="19">
        <v>17</v>
      </c>
      <c r="O344" s="19">
        <v>1</v>
      </c>
      <c r="P344" s="21">
        <v>0.0588</v>
      </c>
      <c r="Q344" s="19">
        <v>3</v>
      </c>
      <c r="R344" s="19">
        <v>176.47</v>
      </c>
      <c r="S344" s="19">
        <v>0</v>
      </c>
      <c r="T344" s="19">
        <v>0</v>
      </c>
      <c r="U344" s="19">
        <v>0</v>
      </c>
      <c r="V344" s="19">
        <v>0</v>
      </c>
      <c r="W344" s="19">
        <v>0</v>
      </c>
      <c r="X344" s="19">
        <v>0</v>
      </c>
      <c r="Y344" s="19">
        <v>0</v>
      </c>
      <c r="Z344" s="19">
        <v>0</v>
      </c>
      <c r="AA344" s="21">
        <v>0</v>
      </c>
      <c r="AB344" s="19">
        <v>0</v>
      </c>
      <c r="AC344" s="19">
        <v>0</v>
      </c>
      <c r="AD344" s="19">
        <v>0</v>
      </c>
      <c r="AE344" s="19">
        <v>0</v>
      </c>
      <c r="AF344" s="19">
        <v>1</v>
      </c>
      <c r="AG344" s="19">
        <v>0</v>
      </c>
      <c r="AH344" s="19">
        <v>0</v>
      </c>
      <c r="AI344" s="19">
        <v>0</v>
      </c>
      <c r="AJ344" s="21">
        <v>0</v>
      </c>
      <c r="AK344" s="19">
        <v>0</v>
      </c>
      <c r="AL344" s="19">
        <v>0</v>
      </c>
      <c r="AM344" s="19">
        <v>0</v>
      </c>
      <c r="AN344" s="19">
        <v>0</v>
      </c>
      <c r="AO344" s="19">
        <v>0</v>
      </c>
      <c r="AP344" s="19">
        <v>0</v>
      </c>
    </row>
    <row r="345" spans="1:42">
      <c r="A345" s="16">
        <f>IFERROR(VLOOKUP(G:G,笔记匹配!A:Q,3,FALSE),0)</f>
        <v>0</v>
      </c>
      <c r="B345" s="18" t="s">
        <v>30</v>
      </c>
      <c r="C345" s="18" t="s">
        <v>133</v>
      </c>
      <c r="D345" s="19">
        <v>21546087</v>
      </c>
      <c r="E345" s="18" t="s">
        <v>116</v>
      </c>
      <c r="F345" s="18" t="s">
        <v>1</v>
      </c>
      <c r="G345" s="18" t="s">
        <v>117</v>
      </c>
      <c r="H345" s="18" t="s">
        <v>123</v>
      </c>
      <c r="I345" s="19">
        <v>5276684</v>
      </c>
      <c r="J345" s="18" t="s">
        <v>54</v>
      </c>
      <c r="K345" s="19">
        <v>4444202</v>
      </c>
      <c r="L345" s="18" t="s">
        <v>119</v>
      </c>
      <c r="M345" s="19">
        <v>0</v>
      </c>
      <c r="N345" s="19">
        <v>2</v>
      </c>
      <c r="O345" s="19">
        <v>0</v>
      </c>
      <c r="P345" s="21">
        <v>0</v>
      </c>
      <c r="Q345" s="19">
        <v>0</v>
      </c>
      <c r="R345" s="19">
        <v>0</v>
      </c>
      <c r="S345" s="19">
        <v>0</v>
      </c>
      <c r="T345" s="19">
        <v>0</v>
      </c>
      <c r="U345" s="19">
        <v>0</v>
      </c>
      <c r="V345" s="19">
        <v>0</v>
      </c>
      <c r="W345" s="19">
        <v>0</v>
      </c>
      <c r="X345" s="19">
        <v>0</v>
      </c>
      <c r="Y345" s="19">
        <v>0</v>
      </c>
      <c r="Z345" s="19">
        <v>0</v>
      </c>
      <c r="AA345" s="21">
        <v>0</v>
      </c>
      <c r="AB345" s="19">
        <v>0</v>
      </c>
      <c r="AC345" s="19">
        <v>0</v>
      </c>
      <c r="AD345" s="19">
        <v>0</v>
      </c>
      <c r="AE345" s="19">
        <v>0</v>
      </c>
      <c r="AF345" s="19">
        <v>0</v>
      </c>
      <c r="AG345" s="19">
        <v>0</v>
      </c>
      <c r="AH345" s="19">
        <v>0</v>
      </c>
      <c r="AI345" s="19">
        <v>0</v>
      </c>
      <c r="AJ345" s="21">
        <v>0</v>
      </c>
      <c r="AK345" s="19">
        <v>0</v>
      </c>
      <c r="AL345" s="19">
        <v>0</v>
      </c>
      <c r="AM345" s="19">
        <v>0</v>
      </c>
      <c r="AN345" s="19">
        <v>0</v>
      </c>
      <c r="AO345" s="19">
        <v>0</v>
      </c>
      <c r="AP345" s="19">
        <v>0</v>
      </c>
    </row>
    <row r="346" spans="1:42">
      <c r="A346" s="16" t="str">
        <f>IFERROR(VLOOKUP(G:G,笔记匹配!A:Q,3,FALSE),0)</f>
        <v>坐标杭州，13800请的月嫂到底怎么样?</v>
      </c>
      <c r="B346" s="18" t="s">
        <v>30</v>
      </c>
      <c r="C346" s="18" t="s">
        <v>135</v>
      </c>
      <c r="D346" s="19">
        <v>24753903</v>
      </c>
      <c r="E346" s="18" t="s">
        <v>125</v>
      </c>
      <c r="F346" s="18" t="s">
        <v>34</v>
      </c>
      <c r="G346" s="18" t="s">
        <v>135</v>
      </c>
      <c r="H346" s="18" t="s">
        <v>136</v>
      </c>
      <c r="I346" s="19">
        <v>6636287</v>
      </c>
      <c r="J346" s="18" t="s">
        <v>136</v>
      </c>
      <c r="K346" s="19">
        <v>5491902</v>
      </c>
      <c r="L346" s="18" t="s">
        <v>119</v>
      </c>
      <c r="M346" s="19">
        <v>922.11</v>
      </c>
      <c r="N346" s="19">
        <v>46681</v>
      </c>
      <c r="O346" s="19">
        <v>3275</v>
      </c>
      <c r="P346" s="21">
        <v>0.0702</v>
      </c>
      <c r="Q346" s="19">
        <v>0.28</v>
      </c>
      <c r="R346" s="19">
        <v>19.75</v>
      </c>
      <c r="S346" s="19">
        <v>13</v>
      </c>
      <c r="T346" s="19">
        <v>4</v>
      </c>
      <c r="U346" s="19">
        <v>4</v>
      </c>
      <c r="V346" s="19">
        <v>1</v>
      </c>
      <c r="W346" s="19">
        <v>0</v>
      </c>
      <c r="X346" s="19">
        <v>22</v>
      </c>
      <c r="Y346" s="19">
        <v>41.91</v>
      </c>
      <c r="Z346" s="19">
        <v>20</v>
      </c>
      <c r="AA346" s="21">
        <v>0.0061</v>
      </c>
      <c r="AB346" s="19">
        <v>2</v>
      </c>
      <c r="AC346" s="19">
        <v>0</v>
      </c>
      <c r="AD346" s="19">
        <v>0</v>
      </c>
      <c r="AE346" s="19">
        <v>0</v>
      </c>
      <c r="AF346" s="19">
        <v>0</v>
      </c>
      <c r="AG346" s="19">
        <v>0</v>
      </c>
      <c r="AH346" s="19">
        <v>0</v>
      </c>
      <c r="AI346" s="19">
        <v>0</v>
      </c>
      <c r="AJ346" s="21">
        <v>0</v>
      </c>
      <c r="AK346" s="19">
        <v>17</v>
      </c>
      <c r="AL346" s="19">
        <v>48</v>
      </c>
      <c r="AM346" s="19">
        <v>19</v>
      </c>
      <c r="AN346" s="19">
        <v>4</v>
      </c>
      <c r="AO346" s="19">
        <v>48.53</v>
      </c>
      <c r="AP346" s="19">
        <v>230.53</v>
      </c>
    </row>
    <row r="347" spans="1:42">
      <c r="A347" s="16" t="str">
        <f>IFERROR(VLOOKUP(G:G,笔记匹配!A:Q,3,FALSE),0)</f>
        <v>强烈推荐我家月嫂！坐标杭州江浙沪可接</v>
      </c>
      <c r="B347" s="18" t="s">
        <v>30</v>
      </c>
      <c r="C347" s="18" t="s">
        <v>124</v>
      </c>
      <c r="D347" s="19">
        <v>24754011</v>
      </c>
      <c r="E347" s="18" t="s">
        <v>125</v>
      </c>
      <c r="F347" s="18" t="s">
        <v>34</v>
      </c>
      <c r="G347" s="18" t="s">
        <v>124</v>
      </c>
      <c r="H347" s="18" t="s">
        <v>126</v>
      </c>
      <c r="I347" s="19">
        <v>6636343</v>
      </c>
      <c r="J347" s="18" t="s">
        <v>126</v>
      </c>
      <c r="K347" s="19">
        <v>5492254</v>
      </c>
      <c r="L347" s="18" t="s">
        <v>119</v>
      </c>
      <c r="M347" s="19">
        <v>682.92</v>
      </c>
      <c r="N347" s="19">
        <v>37237</v>
      </c>
      <c r="O347" s="19">
        <v>1781</v>
      </c>
      <c r="P347" s="21">
        <v>0.0478</v>
      </c>
      <c r="Q347" s="19">
        <v>0.38</v>
      </c>
      <c r="R347" s="19">
        <v>18.34</v>
      </c>
      <c r="S347" s="19">
        <v>11</v>
      </c>
      <c r="T347" s="19">
        <v>2</v>
      </c>
      <c r="U347" s="19">
        <v>2</v>
      </c>
      <c r="V347" s="19">
        <v>0</v>
      </c>
      <c r="W347" s="19">
        <v>0</v>
      </c>
      <c r="X347" s="19">
        <v>15</v>
      </c>
      <c r="Y347" s="19">
        <v>45.53</v>
      </c>
      <c r="Z347" s="19">
        <v>3</v>
      </c>
      <c r="AA347" s="21">
        <v>0.0017</v>
      </c>
      <c r="AB347" s="19">
        <v>0</v>
      </c>
      <c r="AC347" s="19">
        <v>0</v>
      </c>
      <c r="AD347" s="19">
        <v>0</v>
      </c>
      <c r="AE347" s="19">
        <v>0</v>
      </c>
      <c r="AF347" s="19">
        <v>0</v>
      </c>
      <c r="AG347" s="19">
        <v>0</v>
      </c>
      <c r="AH347" s="19">
        <v>0</v>
      </c>
      <c r="AI347" s="19">
        <v>0</v>
      </c>
      <c r="AJ347" s="21">
        <v>0</v>
      </c>
      <c r="AK347" s="19">
        <v>6</v>
      </c>
      <c r="AL347" s="19">
        <v>6</v>
      </c>
      <c r="AM347" s="19">
        <v>6</v>
      </c>
      <c r="AN347" s="19">
        <v>3</v>
      </c>
      <c r="AO347" s="19">
        <v>113.82</v>
      </c>
      <c r="AP347" s="19">
        <v>227.64</v>
      </c>
    </row>
    <row r="348" spans="1:42">
      <c r="A348" s="16" t="str">
        <f>IFERROR(VLOOKUP(G:G,笔记匹配!A:Q,3,FALSE),0)</f>
        <v>坐标杭州，13800请的月嫂到底怎么样?</v>
      </c>
      <c r="B348" s="18" t="s">
        <v>30</v>
      </c>
      <c r="C348" s="18" t="s">
        <v>135</v>
      </c>
      <c r="D348" s="19">
        <v>25486874</v>
      </c>
      <c r="E348" s="18" t="s">
        <v>140</v>
      </c>
      <c r="F348" s="18" t="s">
        <v>34</v>
      </c>
      <c r="G348" s="18" t="s">
        <v>135</v>
      </c>
      <c r="H348" s="18" t="s">
        <v>141</v>
      </c>
      <c r="I348" s="19">
        <v>6952421</v>
      </c>
      <c r="J348" s="18" t="s">
        <v>141</v>
      </c>
      <c r="K348" s="19">
        <v>5740405</v>
      </c>
      <c r="L348" s="18" t="s">
        <v>119</v>
      </c>
      <c r="M348" s="19">
        <v>68.38</v>
      </c>
      <c r="N348" s="19">
        <v>2939</v>
      </c>
      <c r="O348" s="19">
        <v>155</v>
      </c>
      <c r="P348" s="21">
        <v>0.0527</v>
      </c>
      <c r="Q348" s="19">
        <v>0.44</v>
      </c>
      <c r="R348" s="19">
        <v>23.27</v>
      </c>
      <c r="S348" s="19">
        <v>1</v>
      </c>
      <c r="T348" s="19">
        <v>0</v>
      </c>
      <c r="U348" s="19">
        <v>0</v>
      </c>
      <c r="V348" s="19">
        <v>0</v>
      </c>
      <c r="W348" s="19">
        <v>0</v>
      </c>
      <c r="X348" s="19">
        <v>1</v>
      </c>
      <c r="Y348" s="19">
        <v>68.38</v>
      </c>
      <c r="Z348" s="19">
        <v>3</v>
      </c>
      <c r="AA348" s="21">
        <v>0.0194</v>
      </c>
      <c r="AB348" s="19">
        <v>1</v>
      </c>
      <c r="AC348" s="19">
        <v>0</v>
      </c>
      <c r="AD348" s="19">
        <v>0</v>
      </c>
      <c r="AE348" s="19">
        <v>0</v>
      </c>
      <c r="AF348" s="19">
        <v>0</v>
      </c>
      <c r="AG348" s="19">
        <v>0</v>
      </c>
      <c r="AH348" s="19">
        <v>0</v>
      </c>
      <c r="AI348" s="19">
        <v>0</v>
      </c>
      <c r="AJ348" s="21">
        <v>0</v>
      </c>
      <c r="AK348" s="19">
        <v>1</v>
      </c>
      <c r="AL348" s="19">
        <v>3</v>
      </c>
      <c r="AM348" s="19">
        <v>2</v>
      </c>
      <c r="AN348" s="19">
        <v>0</v>
      </c>
      <c r="AO348" s="19">
        <v>34.19</v>
      </c>
      <c r="AP348" s="19">
        <v>0</v>
      </c>
    </row>
    <row r="349" spans="1:42">
      <c r="A349" s="16">
        <f>IFERROR(VLOOKUP(G:G,笔记匹配!A:Q,3,FALSE),0)</f>
        <v>0</v>
      </c>
      <c r="B349" s="18" t="s">
        <v>31</v>
      </c>
      <c r="C349" s="18" t="s">
        <v>130</v>
      </c>
      <c r="D349" s="19">
        <v>14878638</v>
      </c>
      <c r="E349" s="18" t="s">
        <v>116</v>
      </c>
      <c r="F349" s="18" t="s">
        <v>1</v>
      </c>
      <c r="G349" s="18" t="s">
        <v>117</v>
      </c>
      <c r="H349" s="18" t="s">
        <v>131</v>
      </c>
      <c r="I349" s="19">
        <v>2972644</v>
      </c>
      <c r="J349" s="18" t="s">
        <v>50</v>
      </c>
      <c r="K349" s="19">
        <v>2374854</v>
      </c>
      <c r="L349" s="18" t="s">
        <v>119</v>
      </c>
      <c r="M349" s="19">
        <v>0</v>
      </c>
      <c r="N349" s="19">
        <v>3</v>
      </c>
      <c r="O349" s="19">
        <v>0</v>
      </c>
      <c r="P349" s="21">
        <v>0</v>
      </c>
      <c r="Q349" s="19">
        <v>0</v>
      </c>
      <c r="R349" s="19">
        <v>0</v>
      </c>
      <c r="S349" s="19">
        <v>0</v>
      </c>
      <c r="T349" s="19">
        <v>0</v>
      </c>
      <c r="U349" s="19">
        <v>0</v>
      </c>
      <c r="V349" s="19">
        <v>0</v>
      </c>
      <c r="W349" s="19">
        <v>0</v>
      </c>
      <c r="X349" s="19">
        <v>0</v>
      </c>
      <c r="Y349" s="19">
        <v>0</v>
      </c>
      <c r="Z349" s="19">
        <v>0</v>
      </c>
      <c r="AA349" s="21">
        <v>0</v>
      </c>
      <c r="AB349" s="19">
        <v>0</v>
      </c>
      <c r="AC349" s="19">
        <v>0</v>
      </c>
      <c r="AD349" s="19">
        <v>0</v>
      </c>
      <c r="AE349" s="19">
        <v>0</v>
      </c>
      <c r="AF349" s="19">
        <v>0</v>
      </c>
      <c r="AG349" s="19">
        <v>0</v>
      </c>
      <c r="AH349" s="19">
        <v>0</v>
      </c>
      <c r="AI349" s="19">
        <v>0</v>
      </c>
      <c r="AJ349" s="21">
        <v>0</v>
      </c>
      <c r="AK349" s="19">
        <v>0</v>
      </c>
      <c r="AL349" s="19">
        <v>0</v>
      </c>
      <c r="AM349" s="19">
        <v>0</v>
      </c>
      <c r="AN349" s="19">
        <v>0</v>
      </c>
      <c r="AO349" s="19">
        <v>0</v>
      </c>
      <c r="AP349" s="19">
        <v>0</v>
      </c>
    </row>
    <row r="350" spans="1:42">
      <c r="A350" s="16">
        <f>IFERROR(VLOOKUP(G:G,笔记匹配!A:Q,3,FALSE),0)</f>
        <v>0</v>
      </c>
      <c r="B350" s="18" t="s">
        <v>31</v>
      </c>
      <c r="C350" s="18" t="s">
        <v>137</v>
      </c>
      <c r="D350" s="19">
        <v>14878639</v>
      </c>
      <c r="E350" s="18" t="s">
        <v>116</v>
      </c>
      <c r="F350" s="18" t="s">
        <v>1</v>
      </c>
      <c r="G350" s="18" t="s">
        <v>117</v>
      </c>
      <c r="H350" s="18" t="s">
        <v>131</v>
      </c>
      <c r="I350" s="19">
        <v>2972644</v>
      </c>
      <c r="J350" s="18" t="s">
        <v>50</v>
      </c>
      <c r="K350" s="19">
        <v>2374854</v>
      </c>
      <c r="L350" s="18" t="s">
        <v>119</v>
      </c>
      <c r="M350" s="19">
        <v>0</v>
      </c>
      <c r="N350" s="19">
        <v>4</v>
      </c>
      <c r="O350" s="19">
        <v>0</v>
      </c>
      <c r="P350" s="21">
        <v>0</v>
      </c>
      <c r="Q350" s="19">
        <v>0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  <c r="W350" s="19">
        <v>0</v>
      </c>
      <c r="X350" s="19">
        <v>0</v>
      </c>
      <c r="Y350" s="19">
        <v>0</v>
      </c>
      <c r="Z350" s="19">
        <v>0</v>
      </c>
      <c r="AA350" s="21">
        <v>0</v>
      </c>
      <c r="AB350" s="19">
        <v>0</v>
      </c>
      <c r="AC350" s="19">
        <v>0</v>
      </c>
      <c r="AD350" s="19">
        <v>0</v>
      </c>
      <c r="AE350" s="19">
        <v>0</v>
      </c>
      <c r="AF350" s="19">
        <v>0</v>
      </c>
      <c r="AG350" s="19">
        <v>0</v>
      </c>
      <c r="AH350" s="19">
        <v>0</v>
      </c>
      <c r="AI350" s="19">
        <v>0</v>
      </c>
      <c r="AJ350" s="21">
        <v>0</v>
      </c>
      <c r="AK350" s="19">
        <v>0</v>
      </c>
      <c r="AL350" s="19">
        <v>0</v>
      </c>
      <c r="AM350" s="19">
        <v>0</v>
      </c>
      <c r="AN350" s="19">
        <v>0</v>
      </c>
      <c r="AO350" s="19">
        <v>0</v>
      </c>
      <c r="AP350" s="19">
        <v>0</v>
      </c>
    </row>
    <row r="351" spans="1:42">
      <c r="A351" s="16">
        <f>IFERROR(VLOOKUP(G:G,笔记匹配!A:Q,3,FALSE),0)</f>
        <v>0</v>
      </c>
      <c r="B351" s="18" t="s">
        <v>31</v>
      </c>
      <c r="C351" s="18" t="s">
        <v>132</v>
      </c>
      <c r="D351" s="19">
        <v>14878640</v>
      </c>
      <c r="E351" s="18" t="s">
        <v>116</v>
      </c>
      <c r="F351" s="18" t="s">
        <v>1</v>
      </c>
      <c r="G351" s="18" t="s">
        <v>117</v>
      </c>
      <c r="H351" s="18" t="s">
        <v>131</v>
      </c>
      <c r="I351" s="19">
        <v>2972644</v>
      </c>
      <c r="J351" s="18" t="s">
        <v>50</v>
      </c>
      <c r="K351" s="19">
        <v>2374854</v>
      </c>
      <c r="L351" s="18" t="s">
        <v>119</v>
      </c>
      <c r="M351" s="19">
        <v>1.9</v>
      </c>
      <c r="N351" s="19">
        <v>5</v>
      </c>
      <c r="O351" s="19">
        <v>1</v>
      </c>
      <c r="P351" s="21">
        <v>0.2</v>
      </c>
      <c r="Q351" s="19">
        <v>1.9</v>
      </c>
      <c r="R351" s="19">
        <v>380</v>
      </c>
      <c r="S351" s="19">
        <v>0</v>
      </c>
      <c r="T351" s="19">
        <v>0</v>
      </c>
      <c r="U351" s="19">
        <v>0</v>
      </c>
      <c r="V351" s="19">
        <v>0</v>
      </c>
      <c r="W351" s="19">
        <v>0</v>
      </c>
      <c r="X351" s="19">
        <v>0</v>
      </c>
      <c r="Y351" s="19">
        <v>0</v>
      </c>
      <c r="Z351" s="19">
        <v>0</v>
      </c>
      <c r="AA351" s="21">
        <v>0</v>
      </c>
      <c r="AB351" s="19">
        <v>0</v>
      </c>
      <c r="AC351" s="19">
        <v>0</v>
      </c>
      <c r="AD351" s="19">
        <v>0</v>
      </c>
      <c r="AE351" s="19">
        <v>0</v>
      </c>
      <c r="AF351" s="19">
        <v>1</v>
      </c>
      <c r="AG351" s="19">
        <v>0</v>
      </c>
      <c r="AH351" s="19">
        <v>0</v>
      </c>
      <c r="AI351" s="19">
        <v>0</v>
      </c>
      <c r="AJ351" s="21">
        <v>0</v>
      </c>
      <c r="AK351" s="19">
        <v>0</v>
      </c>
      <c r="AL351" s="19">
        <v>0</v>
      </c>
      <c r="AM351" s="19">
        <v>0</v>
      </c>
      <c r="AN351" s="19">
        <v>0</v>
      </c>
      <c r="AO351" s="19">
        <v>0</v>
      </c>
      <c r="AP351" s="19">
        <v>0</v>
      </c>
    </row>
    <row r="352" spans="1:42">
      <c r="A352" s="16">
        <f>IFERROR(VLOOKUP(G:G,笔记匹配!A:Q,3,FALSE),0)</f>
        <v>0</v>
      </c>
      <c r="B352" s="18" t="s">
        <v>31</v>
      </c>
      <c r="C352" s="18" t="s">
        <v>115</v>
      </c>
      <c r="D352" s="19">
        <v>15354222</v>
      </c>
      <c r="E352" s="18" t="s">
        <v>116</v>
      </c>
      <c r="F352" s="18" t="s">
        <v>1</v>
      </c>
      <c r="G352" s="18" t="s">
        <v>117</v>
      </c>
      <c r="H352" s="18" t="s">
        <v>118</v>
      </c>
      <c r="I352" s="19">
        <v>3028478</v>
      </c>
      <c r="J352" s="18" t="s">
        <v>51</v>
      </c>
      <c r="K352" s="19">
        <v>2426255</v>
      </c>
      <c r="L352" s="18" t="s">
        <v>119</v>
      </c>
      <c r="M352" s="19">
        <v>0</v>
      </c>
      <c r="N352" s="19">
        <v>33</v>
      </c>
      <c r="O352" s="19">
        <v>0</v>
      </c>
      <c r="P352" s="21">
        <v>0</v>
      </c>
      <c r="Q352" s="19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21">
        <v>0</v>
      </c>
      <c r="AB352" s="19">
        <v>0</v>
      </c>
      <c r="AC352" s="19">
        <v>0</v>
      </c>
      <c r="AD352" s="19">
        <v>0</v>
      </c>
      <c r="AE352" s="19">
        <v>0</v>
      </c>
      <c r="AF352" s="19">
        <v>0</v>
      </c>
      <c r="AG352" s="19">
        <v>0</v>
      </c>
      <c r="AH352" s="19">
        <v>0</v>
      </c>
      <c r="AI352" s="19">
        <v>0</v>
      </c>
      <c r="AJ352" s="21">
        <v>0</v>
      </c>
      <c r="AK352" s="19">
        <v>0</v>
      </c>
      <c r="AL352" s="19">
        <v>0</v>
      </c>
      <c r="AM352" s="19">
        <v>0</v>
      </c>
      <c r="AN352" s="19">
        <v>0</v>
      </c>
      <c r="AO352" s="19">
        <v>0</v>
      </c>
      <c r="AP352" s="19">
        <v>0</v>
      </c>
    </row>
    <row r="353" spans="1:42">
      <c r="A353" s="16">
        <f>IFERROR(VLOOKUP(G:G,笔记匹配!A:Q,3,FALSE),0)</f>
        <v>0</v>
      </c>
      <c r="B353" s="18" t="s">
        <v>31</v>
      </c>
      <c r="C353" s="18" t="s">
        <v>115</v>
      </c>
      <c r="D353" s="19">
        <v>15354223</v>
      </c>
      <c r="E353" s="18" t="s">
        <v>116</v>
      </c>
      <c r="F353" s="18" t="s">
        <v>1</v>
      </c>
      <c r="G353" s="18" t="s">
        <v>117</v>
      </c>
      <c r="H353" s="18" t="s">
        <v>118</v>
      </c>
      <c r="I353" s="19">
        <v>3028478</v>
      </c>
      <c r="J353" s="18" t="s">
        <v>51</v>
      </c>
      <c r="K353" s="19">
        <v>2426255</v>
      </c>
      <c r="L353" s="18" t="s">
        <v>119</v>
      </c>
      <c r="M353" s="19">
        <v>0</v>
      </c>
      <c r="N353" s="19">
        <v>47</v>
      </c>
      <c r="O353" s="19">
        <v>0</v>
      </c>
      <c r="P353" s="21">
        <v>0</v>
      </c>
      <c r="Q353" s="19">
        <v>0</v>
      </c>
      <c r="R353" s="19">
        <v>0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19">
        <v>0</v>
      </c>
      <c r="Y353" s="19">
        <v>0</v>
      </c>
      <c r="Z353" s="19">
        <v>0</v>
      </c>
      <c r="AA353" s="21">
        <v>0</v>
      </c>
      <c r="AB353" s="19">
        <v>0</v>
      </c>
      <c r="AC353" s="19">
        <v>0</v>
      </c>
      <c r="AD353" s="19">
        <v>0</v>
      </c>
      <c r="AE353" s="19">
        <v>0</v>
      </c>
      <c r="AF353" s="19">
        <v>0</v>
      </c>
      <c r="AG353" s="19">
        <v>0</v>
      </c>
      <c r="AH353" s="19">
        <v>0</v>
      </c>
      <c r="AI353" s="19">
        <v>0</v>
      </c>
      <c r="AJ353" s="21">
        <v>0</v>
      </c>
      <c r="AK353" s="19">
        <v>0</v>
      </c>
      <c r="AL353" s="19">
        <v>0</v>
      </c>
      <c r="AM353" s="19">
        <v>0</v>
      </c>
      <c r="AN353" s="19">
        <v>0</v>
      </c>
      <c r="AO353" s="19">
        <v>0</v>
      </c>
      <c r="AP353" s="19">
        <v>0</v>
      </c>
    </row>
    <row r="354" spans="1:42">
      <c r="A354" s="16">
        <f>IFERROR(VLOOKUP(G:G,笔记匹配!A:Q,3,FALSE),0)</f>
        <v>0</v>
      </c>
      <c r="B354" s="18" t="s">
        <v>31</v>
      </c>
      <c r="C354" s="18" t="s">
        <v>115</v>
      </c>
      <c r="D354" s="19">
        <v>15354224</v>
      </c>
      <c r="E354" s="18" t="s">
        <v>116</v>
      </c>
      <c r="F354" s="18" t="s">
        <v>1</v>
      </c>
      <c r="G354" s="18" t="s">
        <v>117</v>
      </c>
      <c r="H354" s="18" t="s">
        <v>118</v>
      </c>
      <c r="I354" s="19">
        <v>3028478</v>
      </c>
      <c r="J354" s="18" t="s">
        <v>51</v>
      </c>
      <c r="K354" s="19">
        <v>2426255</v>
      </c>
      <c r="L354" s="18" t="s">
        <v>119</v>
      </c>
      <c r="M354" s="19">
        <v>0</v>
      </c>
      <c r="N354" s="19">
        <v>7</v>
      </c>
      <c r="O354" s="19">
        <v>0</v>
      </c>
      <c r="P354" s="21">
        <v>0</v>
      </c>
      <c r="Q354" s="19">
        <v>0</v>
      </c>
      <c r="R354" s="19">
        <v>0</v>
      </c>
      <c r="S354" s="19">
        <v>0</v>
      </c>
      <c r="T354" s="19">
        <v>0</v>
      </c>
      <c r="U354" s="19">
        <v>0</v>
      </c>
      <c r="V354" s="19">
        <v>0</v>
      </c>
      <c r="W354" s="19">
        <v>0</v>
      </c>
      <c r="X354" s="19">
        <v>0</v>
      </c>
      <c r="Y354" s="19">
        <v>0</v>
      </c>
      <c r="Z354" s="19">
        <v>0</v>
      </c>
      <c r="AA354" s="21">
        <v>0</v>
      </c>
      <c r="AB354" s="19">
        <v>0</v>
      </c>
      <c r="AC354" s="19">
        <v>0</v>
      </c>
      <c r="AD354" s="19">
        <v>0</v>
      </c>
      <c r="AE354" s="19">
        <v>0</v>
      </c>
      <c r="AF354" s="19">
        <v>0</v>
      </c>
      <c r="AG354" s="19">
        <v>0</v>
      </c>
      <c r="AH354" s="19">
        <v>0</v>
      </c>
      <c r="AI354" s="19">
        <v>0</v>
      </c>
      <c r="AJ354" s="21">
        <v>0</v>
      </c>
      <c r="AK354" s="19">
        <v>0</v>
      </c>
      <c r="AL354" s="19">
        <v>0</v>
      </c>
      <c r="AM354" s="19">
        <v>0</v>
      </c>
      <c r="AN354" s="19">
        <v>0</v>
      </c>
      <c r="AO354" s="19">
        <v>0</v>
      </c>
      <c r="AP354" s="19">
        <v>0</v>
      </c>
    </row>
    <row r="355" spans="1:42">
      <c r="A355" s="16">
        <f>IFERROR(VLOOKUP(G:G,笔记匹配!A:Q,3,FALSE),0)</f>
        <v>0</v>
      </c>
      <c r="B355" s="18" t="s">
        <v>31</v>
      </c>
      <c r="C355" s="18" t="s">
        <v>115</v>
      </c>
      <c r="D355" s="19">
        <v>15354234</v>
      </c>
      <c r="E355" s="18" t="s">
        <v>116</v>
      </c>
      <c r="F355" s="18" t="s">
        <v>1</v>
      </c>
      <c r="G355" s="18" t="s">
        <v>117</v>
      </c>
      <c r="H355" s="18" t="s">
        <v>118</v>
      </c>
      <c r="I355" s="19">
        <v>3028478</v>
      </c>
      <c r="J355" s="18" t="s">
        <v>51</v>
      </c>
      <c r="K355" s="19">
        <v>2426255</v>
      </c>
      <c r="L355" s="18" t="s">
        <v>119</v>
      </c>
      <c r="M355" s="19">
        <v>3.44</v>
      </c>
      <c r="N355" s="19">
        <v>110</v>
      </c>
      <c r="O355" s="19">
        <v>3</v>
      </c>
      <c r="P355" s="21">
        <v>0.0273</v>
      </c>
      <c r="Q355" s="19">
        <v>1.15</v>
      </c>
      <c r="R355" s="19">
        <v>31.27</v>
      </c>
      <c r="S355" s="19">
        <v>0</v>
      </c>
      <c r="T355" s="19">
        <v>0</v>
      </c>
      <c r="U355" s="19">
        <v>0</v>
      </c>
      <c r="V355" s="19">
        <v>0</v>
      </c>
      <c r="W355" s="19">
        <v>0</v>
      </c>
      <c r="X355" s="19">
        <v>0</v>
      </c>
      <c r="Y355" s="19">
        <v>0</v>
      </c>
      <c r="Z355" s="19">
        <v>0</v>
      </c>
      <c r="AA355" s="21">
        <v>0</v>
      </c>
      <c r="AB355" s="19">
        <v>0</v>
      </c>
      <c r="AC355" s="19">
        <v>0</v>
      </c>
      <c r="AD355" s="19">
        <v>0</v>
      </c>
      <c r="AE355" s="19">
        <v>0</v>
      </c>
      <c r="AF355" s="19">
        <v>3</v>
      </c>
      <c r="AG355" s="19">
        <v>0</v>
      </c>
      <c r="AH355" s="19">
        <v>0</v>
      </c>
      <c r="AI355" s="19">
        <v>0</v>
      </c>
      <c r="AJ355" s="21">
        <v>0</v>
      </c>
      <c r="AK355" s="19">
        <v>0</v>
      </c>
      <c r="AL355" s="19">
        <v>0</v>
      </c>
      <c r="AM355" s="19">
        <v>0</v>
      </c>
      <c r="AN355" s="19">
        <v>0</v>
      </c>
      <c r="AO355" s="19">
        <v>0</v>
      </c>
      <c r="AP355" s="19">
        <v>0</v>
      </c>
    </row>
    <row r="356" spans="1:42">
      <c r="A356" s="16">
        <f>IFERROR(VLOOKUP(G:G,笔记匹配!A:Q,3,FALSE),0)</f>
        <v>0</v>
      </c>
      <c r="B356" s="18" t="s">
        <v>31</v>
      </c>
      <c r="C356" s="18" t="s">
        <v>138</v>
      </c>
      <c r="D356" s="19">
        <v>15626736</v>
      </c>
      <c r="E356" s="18" t="s">
        <v>116</v>
      </c>
      <c r="F356" s="18" t="s">
        <v>1</v>
      </c>
      <c r="G356" s="18" t="s">
        <v>117</v>
      </c>
      <c r="H356" s="18" t="s">
        <v>118</v>
      </c>
      <c r="I356" s="19">
        <v>3028478</v>
      </c>
      <c r="J356" s="18" t="s">
        <v>51</v>
      </c>
      <c r="K356" s="19">
        <v>2426255</v>
      </c>
      <c r="L356" s="18" t="s">
        <v>119</v>
      </c>
      <c r="M356" s="19">
        <v>19.4</v>
      </c>
      <c r="N356" s="19">
        <v>24</v>
      </c>
      <c r="O356" s="19">
        <v>1</v>
      </c>
      <c r="P356" s="21">
        <v>0.0417</v>
      </c>
      <c r="Q356" s="19">
        <v>19.4</v>
      </c>
      <c r="R356" s="19">
        <v>808.33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21">
        <v>0</v>
      </c>
      <c r="AB356" s="19">
        <v>0</v>
      </c>
      <c r="AC356" s="19">
        <v>0</v>
      </c>
      <c r="AD356" s="19">
        <v>0</v>
      </c>
      <c r="AE356" s="19">
        <v>0</v>
      </c>
      <c r="AF356" s="19">
        <v>1</v>
      </c>
      <c r="AG356" s="19">
        <v>1</v>
      </c>
      <c r="AH356" s="19">
        <v>0</v>
      </c>
      <c r="AI356" s="19">
        <v>0</v>
      </c>
      <c r="AJ356" s="21">
        <v>0</v>
      </c>
      <c r="AK356" s="19">
        <v>0</v>
      </c>
      <c r="AL356" s="19">
        <v>0</v>
      </c>
      <c r="AM356" s="19">
        <v>0</v>
      </c>
      <c r="AN356" s="19">
        <v>0</v>
      </c>
      <c r="AO356" s="19">
        <v>0</v>
      </c>
      <c r="AP356" s="19">
        <v>0</v>
      </c>
    </row>
    <row r="357" spans="1:42">
      <c r="A357" s="16">
        <f>IFERROR(VLOOKUP(G:G,笔记匹配!A:Q,3,FALSE),0)</f>
        <v>0</v>
      </c>
      <c r="B357" s="18" t="s">
        <v>31</v>
      </c>
      <c r="C357" s="18" t="s">
        <v>120</v>
      </c>
      <c r="D357" s="19">
        <v>15626737</v>
      </c>
      <c r="E357" s="18" t="s">
        <v>116</v>
      </c>
      <c r="F357" s="18" t="s">
        <v>1</v>
      </c>
      <c r="G357" s="18" t="s">
        <v>117</v>
      </c>
      <c r="H357" s="18" t="s">
        <v>118</v>
      </c>
      <c r="I357" s="19">
        <v>3028478</v>
      </c>
      <c r="J357" s="18" t="s">
        <v>51</v>
      </c>
      <c r="K357" s="19">
        <v>2426255</v>
      </c>
      <c r="L357" s="18" t="s">
        <v>119</v>
      </c>
      <c r="M357" s="19">
        <v>56.09</v>
      </c>
      <c r="N357" s="19">
        <v>133</v>
      </c>
      <c r="O357" s="19">
        <v>7</v>
      </c>
      <c r="P357" s="21">
        <v>0.0526</v>
      </c>
      <c r="Q357" s="19">
        <v>8.01</v>
      </c>
      <c r="R357" s="19">
        <v>421.73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21">
        <v>0</v>
      </c>
      <c r="AB357" s="19">
        <v>0</v>
      </c>
      <c r="AC357" s="19">
        <v>0</v>
      </c>
      <c r="AD357" s="19">
        <v>1</v>
      </c>
      <c r="AE357" s="19">
        <v>56.09</v>
      </c>
      <c r="AF357" s="19">
        <v>7</v>
      </c>
      <c r="AG357" s="19">
        <v>2</v>
      </c>
      <c r="AH357" s="19">
        <v>0</v>
      </c>
      <c r="AI357" s="19">
        <v>0</v>
      </c>
      <c r="AJ357" s="21">
        <v>0.1429</v>
      </c>
      <c r="AK357" s="19">
        <v>0</v>
      </c>
      <c r="AL357" s="19">
        <v>0</v>
      </c>
      <c r="AM357" s="19">
        <v>0</v>
      </c>
      <c r="AN357" s="19">
        <v>0</v>
      </c>
      <c r="AO357" s="19">
        <v>0</v>
      </c>
      <c r="AP357" s="19">
        <v>0</v>
      </c>
    </row>
    <row r="358" spans="1:42">
      <c r="A358" s="16">
        <f>IFERROR(VLOOKUP(G:G,笔记匹配!A:Q,3,FALSE),0)</f>
        <v>0</v>
      </c>
      <c r="B358" s="18" t="s">
        <v>31</v>
      </c>
      <c r="C358" s="18" t="s">
        <v>134</v>
      </c>
      <c r="D358" s="19">
        <v>15626738</v>
      </c>
      <c r="E358" s="18" t="s">
        <v>116</v>
      </c>
      <c r="F358" s="18" t="s">
        <v>1</v>
      </c>
      <c r="G358" s="18" t="s">
        <v>117</v>
      </c>
      <c r="H358" s="18" t="s">
        <v>118</v>
      </c>
      <c r="I358" s="19">
        <v>3028478</v>
      </c>
      <c r="J358" s="18" t="s">
        <v>51</v>
      </c>
      <c r="K358" s="19">
        <v>2426255</v>
      </c>
      <c r="L358" s="18" t="s">
        <v>119</v>
      </c>
      <c r="M358" s="19">
        <v>0</v>
      </c>
      <c r="N358" s="19">
        <v>2</v>
      </c>
      <c r="O358" s="19">
        <v>0</v>
      </c>
      <c r="P358" s="21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9">
        <v>0</v>
      </c>
      <c r="W358" s="19">
        <v>0</v>
      </c>
      <c r="X358" s="19">
        <v>0</v>
      </c>
      <c r="Y358" s="19">
        <v>0</v>
      </c>
      <c r="Z358" s="19">
        <v>0</v>
      </c>
      <c r="AA358" s="21">
        <v>0</v>
      </c>
      <c r="AB358" s="19">
        <v>0</v>
      </c>
      <c r="AC358" s="19">
        <v>0</v>
      </c>
      <c r="AD358" s="19">
        <v>0</v>
      </c>
      <c r="AE358" s="19">
        <v>0</v>
      </c>
      <c r="AF358" s="19">
        <v>0</v>
      </c>
      <c r="AG358" s="19">
        <v>0</v>
      </c>
      <c r="AH358" s="19">
        <v>0</v>
      </c>
      <c r="AI358" s="19">
        <v>0</v>
      </c>
      <c r="AJ358" s="21">
        <v>0</v>
      </c>
      <c r="AK358" s="19">
        <v>0</v>
      </c>
      <c r="AL358" s="19">
        <v>0</v>
      </c>
      <c r="AM358" s="19">
        <v>0</v>
      </c>
      <c r="AN358" s="19">
        <v>0</v>
      </c>
      <c r="AO358" s="19">
        <v>0</v>
      </c>
      <c r="AP358" s="19">
        <v>0</v>
      </c>
    </row>
    <row r="359" spans="1:42">
      <c r="A359" s="16">
        <f>IFERROR(VLOOKUP(G:G,笔记匹配!A:Q,3,FALSE),0)</f>
        <v>0</v>
      </c>
      <c r="B359" s="18" t="s">
        <v>31</v>
      </c>
      <c r="C359" s="18" t="s">
        <v>127</v>
      </c>
      <c r="D359" s="19">
        <v>16144841</v>
      </c>
      <c r="E359" s="18" t="s">
        <v>116</v>
      </c>
      <c r="F359" s="18" t="s">
        <v>1</v>
      </c>
      <c r="G359" s="18" t="s">
        <v>117</v>
      </c>
      <c r="H359" s="18" t="s">
        <v>127</v>
      </c>
      <c r="I359" s="19">
        <v>3144713</v>
      </c>
      <c r="J359" s="18" t="s">
        <v>52</v>
      </c>
      <c r="K359" s="19">
        <v>2539194</v>
      </c>
      <c r="L359" s="18" t="s">
        <v>119</v>
      </c>
      <c r="M359" s="19">
        <v>0.29</v>
      </c>
      <c r="N359" s="19">
        <v>29</v>
      </c>
      <c r="O359" s="19">
        <v>1</v>
      </c>
      <c r="P359" s="21">
        <v>0.0345</v>
      </c>
      <c r="Q359" s="19">
        <v>0.29</v>
      </c>
      <c r="R359" s="19">
        <v>10</v>
      </c>
      <c r="S359" s="19">
        <v>0</v>
      </c>
      <c r="T359" s="19">
        <v>0</v>
      </c>
      <c r="U359" s="19">
        <v>0</v>
      </c>
      <c r="V359" s="19">
        <v>0</v>
      </c>
      <c r="W359" s="19">
        <v>0</v>
      </c>
      <c r="X359" s="19">
        <v>0</v>
      </c>
      <c r="Y359" s="19">
        <v>0</v>
      </c>
      <c r="Z359" s="19">
        <v>0</v>
      </c>
      <c r="AA359" s="21">
        <v>0</v>
      </c>
      <c r="AB359" s="19">
        <v>0</v>
      </c>
      <c r="AC359" s="19">
        <v>0</v>
      </c>
      <c r="AD359" s="19">
        <v>0</v>
      </c>
      <c r="AE359" s="19">
        <v>0</v>
      </c>
      <c r="AF359" s="19">
        <v>1</v>
      </c>
      <c r="AG359" s="19">
        <v>0</v>
      </c>
      <c r="AH359" s="19">
        <v>0</v>
      </c>
      <c r="AI359" s="19">
        <v>0</v>
      </c>
      <c r="AJ359" s="21">
        <v>0</v>
      </c>
      <c r="AK359" s="19">
        <v>0</v>
      </c>
      <c r="AL359" s="19">
        <v>0</v>
      </c>
      <c r="AM359" s="19">
        <v>0</v>
      </c>
      <c r="AN359" s="19">
        <v>0</v>
      </c>
      <c r="AO359" s="19">
        <v>0</v>
      </c>
      <c r="AP359" s="19">
        <v>0</v>
      </c>
    </row>
    <row r="360" spans="1:42">
      <c r="A360" s="16">
        <f>IFERROR(VLOOKUP(G:G,笔记匹配!A:Q,3,FALSE),0)</f>
        <v>0</v>
      </c>
      <c r="B360" s="18" t="s">
        <v>31</v>
      </c>
      <c r="C360" s="18" t="s">
        <v>127</v>
      </c>
      <c r="D360" s="19">
        <v>16144842</v>
      </c>
      <c r="E360" s="18" t="s">
        <v>116</v>
      </c>
      <c r="F360" s="18" t="s">
        <v>1</v>
      </c>
      <c r="G360" s="18" t="s">
        <v>117</v>
      </c>
      <c r="H360" s="18" t="s">
        <v>127</v>
      </c>
      <c r="I360" s="19">
        <v>3144713</v>
      </c>
      <c r="J360" s="18" t="s">
        <v>52</v>
      </c>
      <c r="K360" s="19">
        <v>2539194</v>
      </c>
      <c r="L360" s="18" t="s">
        <v>119</v>
      </c>
      <c r="M360" s="19">
        <v>0</v>
      </c>
      <c r="N360" s="19">
        <v>23</v>
      </c>
      <c r="O360" s="19">
        <v>0</v>
      </c>
      <c r="P360" s="21">
        <v>0</v>
      </c>
      <c r="Q360" s="19">
        <v>0</v>
      </c>
      <c r="R360" s="19">
        <v>0</v>
      </c>
      <c r="S360" s="19">
        <v>0</v>
      </c>
      <c r="T360" s="19">
        <v>0</v>
      </c>
      <c r="U360" s="19">
        <v>0</v>
      </c>
      <c r="V360" s="19">
        <v>0</v>
      </c>
      <c r="W360" s="19">
        <v>0</v>
      </c>
      <c r="X360" s="19">
        <v>0</v>
      </c>
      <c r="Y360" s="19">
        <v>0</v>
      </c>
      <c r="Z360" s="19">
        <v>0</v>
      </c>
      <c r="AA360" s="21">
        <v>0</v>
      </c>
      <c r="AB360" s="19">
        <v>0</v>
      </c>
      <c r="AC360" s="19">
        <v>0</v>
      </c>
      <c r="AD360" s="19">
        <v>0</v>
      </c>
      <c r="AE360" s="19">
        <v>0</v>
      </c>
      <c r="AF360" s="19">
        <v>0</v>
      </c>
      <c r="AG360" s="19">
        <v>0</v>
      </c>
      <c r="AH360" s="19">
        <v>0</v>
      </c>
      <c r="AI360" s="19">
        <v>0</v>
      </c>
      <c r="AJ360" s="21">
        <v>0</v>
      </c>
      <c r="AK360" s="19">
        <v>0</v>
      </c>
      <c r="AL360" s="19">
        <v>0</v>
      </c>
      <c r="AM360" s="19">
        <v>0</v>
      </c>
      <c r="AN360" s="19">
        <v>0</v>
      </c>
      <c r="AO360" s="19">
        <v>0</v>
      </c>
      <c r="AP360" s="19">
        <v>0</v>
      </c>
    </row>
    <row r="361" spans="1:42">
      <c r="A361" s="16">
        <f>IFERROR(VLOOKUP(G:G,笔记匹配!A:Q,3,FALSE),0)</f>
        <v>0</v>
      </c>
      <c r="B361" s="18" t="s">
        <v>31</v>
      </c>
      <c r="C361" s="18" t="s">
        <v>127</v>
      </c>
      <c r="D361" s="19">
        <v>16144845</v>
      </c>
      <c r="E361" s="18" t="s">
        <v>116</v>
      </c>
      <c r="F361" s="18" t="s">
        <v>1</v>
      </c>
      <c r="G361" s="18" t="s">
        <v>117</v>
      </c>
      <c r="H361" s="18" t="s">
        <v>127</v>
      </c>
      <c r="I361" s="19">
        <v>3144713</v>
      </c>
      <c r="J361" s="18" t="s">
        <v>52</v>
      </c>
      <c r="K361" s="19">
        <v>2539194</v>
      </c>
      <c r="L361" s="18" t="s">
        <v>119</v>
      </c>
      <c r="M361" s="19">
        <v>0</v>
      </c>
      <c r="N361" s="19">
        <v>3</v>
      </c>
      <c r="O361" s="19">
        <v>0</v>
      </c>
      <c r="P361" s="21">
        <v>0</v>
      </c>
      <c r="Q361" s="19">
        <v>0</v>
      </c>
      <c r="R361" s="19">
        <v>0</v>
      </c>
      <c r="S361" s="19">
        <v>0</v>
      </c>
      <c r="T361" s="19">
        <v>0</v>
      </c>
      <c r="U361" s="19">
        <v>0</v>
      </c>
      <c r="V361" s="19">
        <v>0</v>
      </c>
      <c r="W361" s="19">
        <v>0</v>
      </c>
      <c r="X361" s="19">
        <v>0</v>
      </c>
      <c r="Y361" s="19">
        <v>0</v>
      </c>
      <c r="Z361" s="19">
        <v>0</v>
      </c>
      <c r="AA361" s="21">
        <v>0</v>
      </c>
      <c r="AB361" s="19">
        <v>0</v>
      </c>
      <c r="AC361" s="19">
        <v>0</v>
      </c>
      <c r="AD361" s="19">
        <v>0</v>
      </c>
      <c r="AE361" s="19">
        <v>0</v>
      </c>
      <c r="AF361" s="19">
        <v>0</v>
      </c>
      <c r="AG361" s="19">
        <v>0</v>
      </c>
      <c r="AH361" s="19">
        <v>0</v>
      </c>
      <c r="AI361" s="19">
        <v>0</v>
      </c>
      <c r="AJ361" s="21">
        <v>0</v>
      </c>
      <c r="AK361" s="19">
        <v>0</v>
      </c>
      <c r="AL361" s="19">
        <v>0</v>
      </c>
      <c r="AM361" s="19">
        <v>0</v>
      </c>
      <c r="AN361" s="19">
        <v>0</v>
      </c>
      <c r="AO361" s="19">
        <v>0</v>
      </c>
      <c r="AP361" s="19">
        <v>0</v>
      </c>
    </row>
    <row r="362" spans="1:42">
      <c r="A362" s="16">
        <f>IFERROR(VLOOKUP(G:G,笔记匹配!A:Q,3,FALSE),0)</f>
        <v>0</v>
      </c>
      <c r="B362" s="18" t="s">
        <v>31</v>
      </c>
      <c r="C362" s="18" t="s">
        <v>127</v>
      </c>
      <c r="D362" s="19">
        <v>16144846</v>
      </c>
      <c r="E362" s="18" t="s">
        <v>116</v>
      </c>
      <c r="F362" s="18" t="s">
        <v>1</v>
      </c>
      <c r="G362" s="18" t="s">
        <v>117</v>
      </c>
      <c r="H362" s="18" t="s">
        <v>127</v>
      </c>
      <c r="I362" s="19">
        <v>3144713</v>
      </c>
      <c r="J362" s="18" t="s">
        <v>52</v>
      </c>
      <c r="K362" s="19">
        <v>2539194</v>
      </c>
      <c r="L362" s="18" t="s">
        <v>119</v>
      </c>
      <c r="M362" s="19">
        <v>2.82</v>
      </c>
      <c r="N362" s="19">
        <v>1</v>
      </c>
      <c r="O362" s="19">
        <v>1</v>
      </c>
      <c r="P362" s="21">
        <v>1</v>
      </c>
      <c r="Q362" s="19">
        <v>2.82</v>
      </c>
      <c r="R362" s="19">
        <v>2820</v>
      </c>
      <c r="S362" s="19">
        <v>0</v>
      </c>
      <c r="T362" s="19">
        <v>0</v>
      </c>
      <c r="U362" s="19">
        <v>0</v>
      </c>
      <c r="V362" s="19">
        <v>0</v>
      </c>
      <c r="W362" s="19">
        <v>0</v>
      </c>
      <c r="X362" s="19">
        <v>0</v>
      </c>
      <c r="Y362" s="19">
        <v>0</v>
      </c>
      <c r="Z362" s="19">
        <v>0</v>
      </c>
      <c r="AA362" s="21">
        <v>0</v>
      </c>
      <c r="AB362" s="19">
        <v>0</v>
      </c>
      <c r="AC362" s="19">
        <v>0</v>
      </c>
      <c r="AD362" s="19">
        <v>0</v>
      </c>
      <c r="AE362" s="19">
        <v>0</v>
      </c>
      <c r="AF362" s="19">
        <v>1</v>
      </c>
      <c r="AG362" s="19">
        <v>0</v>
      </c>
      <c r="AH362" s="19">
        <v>0</v>
      </c>
      <c r="AI362" s="19">
        <v>0</v>
      </c>
      <c r="AJ362" s="21">
        <v>0</v>
      </c>
      <c r="AK362" s="19">
        <v>0</v>
      </c>
      <c r="AL362" s="19">
        <v>0</v>
      </c>
      <c r="AM362" s="19">
        <v>0</v>
      </c>
      <c r="AN362" s="19">
        <v>0</v>
      </c>
      <c r="AO362" s="19">
        <v>0</v>
      </c>
      <c r="AP362" s="19">
        <v>0</v>
      </c>
    </row>
    <row r="363" spans="1:42">
      <c r="A363" s="16">
        <f>IFERROR(VLOOKUP(G:G,笔记匹配!A:Q,3,FALSE),0)</f>
        <v>0</v>
      </c>
      <c r="B363" s="18" t="s">
        <v>31</v>
      </c>
      <c r="C363" s="18" t="s">
        <v>127</v>
      </c>
      <c r="D363" s="19">
        <v>16144847</v>
      </c>
      <c r="E363" s="18" t="s">
        <v>116</v>
      </c>
      <c r="F363" s="18" t="s">
        <v>1</v>
      </c>
      <c r="G363" s="18" t="s">
        <v>117</v>
      </c>
      <c r="H363" s="18" t="s">
        <v>127</v>
      </c>
      <c r="I363" s="19">
        <v>3144713</v>
      </c>
      <c r="J363" s="18" t="s">
        <v>52</v>
      </c>
      <c r="K363" s="19">
        <v>2539194</v>
      </c>
      <c r="L363" s="18" t="s">
        <v>119</v>
      </c>
      <c r="M363" s="19">
        <v>0</v>
      </c>
      <c r="N363" s="19">
        <v>1</v>
      </c>
      <c r="O363" s="19">
        <v>0</v>
      </c>
      <c r="P363" s="21">
        <v>0</v>
      </c>
      <c r="Q363" s="19">
        <v>0</v>
      </c>
      <c r="R363" s="19">
        <v>0</v>
      </c>
      <c r="S363" s="19">
        <v>0</v>
      </c>
      <c r="T363" s="19">
        <v>0</v>
      </c>
      <c r="U363" s="19">
        <v>0</v>
      </c>
      <c r="V363" s="19">
        <v>0</v>
      </c>
      <c r="W363" s="19">
        <v>0</v>
      </c>
      <c r="X363" s="19">
        <v>0</v>
      </c>
      <c r="Y363" s="19">
        <v>0</v>
      </c>
      <c r="Z363" s="19">
        <v>0</v>
      </c>
      <c r="AA363" s="21">
        <v>0</v>
      </c>
      <c r="AB363" s="19">
        <v>0</v>
      </c>
      <c r="AC363" s="19">
        <v>0</v>
      </c>
      <c r="AD363" s="19">
        <v>0</v>
      </c>
      <c r="AE363" s="19">
        <v>0</v>
      </c>
      <c r="AF363" s="19">
        <v>0</v>
      </c>
      <c r="AG363" s="19">
        <v>0</v>
      </c>
      <c r="AH363" s="19">
        <v>0</v>
      </c>
      <c r="AI363" s="19">
        <v>0</v>
      </c>
      <c r="AJ363" s="21">
        <v>0</v>
      </c>
      <c r="AK363" s="19">
        <v>0</v>
      </c>
      <c r="AL363" s="19">
        <v>0</v>
      </c>
      <c r="AM363" s="19">
        <v>0</v>
      </c>
      <c r="AN363" s="19">
        <v>0</v>
      </c>
      <c r="AO363" s="19">
        <v>0</v>
      </c>
      <c r="AP363" s="19">
        <v>0</v>
      </c>
    </row>
    <row r="364" spans="1:42">
      <c r="A364" s="16">
        <f>IFERROR(VLOOKUP(G:G,笔记匹配!A:Q,3,FALSE),0)</f>
        <v>0</v>
      </c>
      <c r="B364" s="18" t="s">
        <v>31</v>
      </c>
      <c r="C364" s="18" t="s">
        <v>127</v>
      </c>
      <c r="D364" s="19">
        <v>16144850</v>
      </c>
      <c r="E364" s="18" t="s">
        <v>116</v>
      </c>
      <c r="F364" s="18" t="s">
        <v>1</v>
      </c>
      <c r="G364" s="18" t="s">
        <v>117</v>
      </c>
      <c r="H364" s="18" t="s">
        <v>127</v>
      </c>
      <c r="I364" s="19">
        <v>3144713</v>
      </c>
      <c r="J364" s="18" t="s">
        <v>52</v>
      </c>
      <c r="K364" s="19">
        <v>2539194</v>
      </c>
      <c r="L364" s="18" t="s">
        <v>119</v>
      </c>
      <c r="M364" s="19">
        <v>0</v>
      </c>
      <c r="N364" s="19">
        <v>1</v>
      </c>
      <c r="O364" s="19">
        <v>0</v>
      </c>
      <c r="P364" s="21">
        <v>0</v>
      </c>
      <c r="Q364" s="19">
        <v>0</v>
      </c>
      <c r="R364" s="19">
        <v>0</v>
      </c>
      <c r="S364" s="19">
        <v>0</v>
      </c>
      <c r="T364" s="19">
        <v>0</v>
      </c>
      <c r="U364" s="19">
        <v>0</v>
      </c>
      <c r="V364" s="19">
        <v>0</v>
      </c>
      <c r="W364" s="19">
        <v>0</v>
      </c>
      <c r="X364" s="19">
        <v>0</v>
      </c>
      <c r="Y364" s="19">
        <v>0</v>
      </c>
      <c r="Z364" s="19">
        <v>0</v>
      </c>
      <c r="AA364" s="21">
        <v>0</v>
      </c>
      <c r="AB364" s="19">
        <v>0</v>
      </c>
      <c r="AC364" s="19">
        <v>0</v>
      </c>
      <c r="AD364" s="19">
        <v>0</v>
      </c>
      <c r="AE364" s="19">
        <v>0</v>
      </c>
      <c r="AF364" s="19">
        <v>0</v>
      </c>
      <c r="AG364" s="19">
        <v>0</v>
      </c>
      <c r="AH364" s="19">
        <v>0</v>
      </c>
      <c r="AI364" s="19">
        <v>0</v>
      </c>
      <c r="AJ364" s="21">
        <v>0</v>
      </c>
      <c r="AK364" s="19">
        <v>0</v>
      </c>
      <c r="AL364" s="19">
        <v>0</v>
      </c>
      <c r="AM364" s="19">
        <v>0</v>
      </c>
      <c r="AN364" s="19">
        <v>0</v>
      </c>
      <c r="AO364" s="19">
        <v>0</v>
      </c>
      <c r="AP364" s="19">
        <v>0</v>
      </c>
    </row>
    <row r="365" spans="1:42">
      <c r="A365" s="16">
        <f>IFERROR(VLOOKUP(G:G,笔记匹配!A:Q,3,FALSE),0)</f>
        <v>0</v>
      </c>
      <c r="B365" s="18" t="s">
        <v>31</v>
      </c>
      <c r="C365" s="18" t="s">
        <v>127</v>
      </c>
      <c r="D365" s="19">
        <v>16144851</v>
      </c>
      <c r="E365" s="18" t="s">
        <v>116</v>
      </c>
      <c r="F365" s="18" t="s">
        <v>1</v>
      </c>
      <c r="G365" s="18" t="s">
        <v>117</v>
      </c>
      <c r="H365" s="18" t="s">
        <v>127</v>
      </c>
      <c r="I365" s="19">
        <v>3144713</v>
      </c>
      <c r="J365" s="18" t="s">
        <v>52</v>
      </c>
      <c r="K365" s="19">
        <v>2539194</v>
      </c>
      <c r="L365" s="18" t="s">
        <v>119</v>
      </c>
      <c r="M365" s="19">
        <v>0</v>
      </c>
      <c r="N365" s="19">
        <v>2</v>
      </c>
      <c r="O365" s="19">
        <v>0</v>
      </c>
      <c r="P365" s="21">
        <v>0</v>
      </c>
      <c r="Q365" s="19">
        <v>0</v>
      </c>
      <c r="R365" s="19">
        <v>0</v>
      </c>
      <c r="S365" s="19">
        <v>0</v>
      </c>
      <c r="T365" s="19">
        <v>0</v>
      </c>
      <c r="U365" s="19">
        <v>0</v>
      </c>
      <c r="V365" s="19">
        <v>0</v>
      </c>
      <c r="W365" s="19">
        <v>0</v>
      </c>
      <c r="X365" s="19">
        <v>0</v>
      </c>
      <c r="Y365" s="19">
        <v>0</v>
      </c>
      <c r="Z365" s="19">
        <v>0</v>
      </c>
      <c r="AA365" s="21">
        <v>0</v>
      </c>
      <c r="AB365" s="19">
        <v>0</v>
      </c>
      <c r="AC365" s="19">
        <v>0</v>
      </c>
      <c r="AD365" s="19">
        <v>0</v>
      </c>
      <c r="AE365" s="19">
        <v>0</v>
      </c>
      <c r="AF365" s="19">
        <v>0</v>
      </c>
      <c r="AG365" s="19">
        <v>0</v>
      </c>
      <c r="AH365" s="19">
        <v>0</v>
      </c>
      <c r="AI365" s="19">
        <v>0</v>
      </c>
      <c r="AJ365" s="21">
        <v>0</v>
      </c>
      <c r="AK365" s="19">
        <v>0</v>
      </c>
      <c r="AL365" s="19">
        <v>0</v>
      </c>
      <c r="AM365" s="19">
        <v>0</v>
      </c>
      <c r="AN365" s="19">
        <v>0</v>
      </c>
      <c r="AO365" s="19">
        <v>0</v>
      </c>
      <c r="AP365" s="19">
        <v>0</v>
      </c>
    </row>
    <row r="366" spans="1:42">
      <c r="A366" s="16">
        <f>IFERROR(VLOOKUP(G:G,笔记匹配!A:Q,3,FALSE),0)</f>
        <v>0</v>
      </c>
      <c r="B366" s="18" t="s">
        <v>31</v>
      </c>
      <c r="C366" s="18" t="s">
        <v>121</v>
      </c>
      <c r="D366" s="19">
        <v>19626055</v>
      </c>
      <c r="E366" s="18" t="s">
        <v>116</v>
      </c>
      <c r="F366" s="18" t="s">
        <v>1</v>
      </c>
      <c r="G366" s="18" t="s">
        <v>117</v>
      </c>
      <c r="H366" s="18" t="s">
        <v>53</v>
      </c>
      <c r="I366" s="19">
        <v>4323392</v>
      </c>
      <c r="J366" s="18" t="s">
        <v>53</v>
      </c>
      <c r="K366" s="19">
        <v>3700072</v>
      </c>
      <c r="L366" s="18" t="s">
        <v>119</v>
      </c>
      <c r="M366" s="19">
        <v>342.29</v>
      </c>
      <c r="N366" s="19">
        <v>532</v>
      </c>
      <c r="O366" s="19">
        <v>47</v>
      </c>
      <c r="P366" s="21">
        <v>0.0883</v>
      </c>
      <c r="Q366" s="19">
        <v>7.28</v>
      </c>
      <c r="R366" s="19">
        <v>643.4</v>
      </c>
      <c r="S366" s="19">
        <v>0</v>
      </c>
      <c r="T366" s="19">
        <v>0</v>
      </c>
      <c r="U366" s="19">
        <v>0</v>
      </c>
      <c r="V366" s="19">
        <v>0</v>
      </c>
      <c r="W366" s="19">
        <v>0</v>
      </c>
      <c r="X366" s="19">
        <v>0</v>
      </c>
      <c r="Y366" s="19">
        <v>0</v>
      </c>
      <c r="Z366" s="19">
        <v>0</v>
      </c>
      <c r="AA366" s="21">
        <v>0</v>
      </c>
      <c r="AB366" s="19">
        <v>0</v>
      </c>
      <c r="AC366" s="19">
        <v>0</v>
      </c>
      <c r="AD366" s="19">
        <v>1</v>
      </c>
      <c r="AE366" s="19">
        <v>342.29</v>
      </c>
      <c r="AF366" s="19">
        <v>48</v>
      </c>
      <c r="AG366" s="19">
        <v>8</v>
      </c>
      <c r="AH366" s="19">
        <v>0</v>
      </c>
      <c r="AI366" s="19">
        <v>0</v>
      </c>
      <c r="AJ366" s="21">
        <v>0.0213</v>
      </c>
      <c r="AK366" s="19">
        <v>0</v>
      </c>
      <c r="AL366" s="19">
        <v>0</v>
      </c>
      <c r="AM366" s="19">
        <v>0</v>
      </c>
      <c r="AN366" s="19">
        <v>0</v>
      </c>
      <c r="AO366" s="19">
        <v>0</v>
      </c>
      <c r="AP366" s="19">
        <v>0</v>
      </c>
    </row>
    <row r="367" spans="1:42">
      <c r="A367" s="16">
        <f>IFERROR(VLOOKUP(G:G,笔记匹配!A:Q,3,FALSE),0)</f>
        <v>0</v>
      </c>
      <c r="B367" s="18" t="s">
        <v>31</v>
      </c>
      <c r="C367" s="18" t="s">
        <v>128</v>
      </c>
      <c r="D367" s="19">
        <v>19626056</v>
      </c>
      <c r="E367" s="18" t="s">
        <v>116</v>
      </c>
      <c r="F367" s="18" t="s">
        <v>1</v>
      </c>
      <c r="G367" s="18" t="s">
        <v>117</v>
      </c>
      <c r="H367" s="18" t="s">
        <v>53</v>
      </c>
      <c r="I367" s="19">
        <v>4323392</v>
      </c>
      <c r="J367" s="18" t="s">
        <v>53</v>
      </c>
      <c r="K367" s="19">
        <v>3700072</v>
      </c>
      <c r="L367" s="18" t="s">
        <v>119</v>
      </c>
      <c r="M367" s="19">
        <v>0</v>
      </c>
      <c r="N367" s="19">
        <v>4</v>
      </c>
      <c r="O367" s="19">
        <v>0</v>
      </c>
      <c r="P367" s="21">
        <v>0</v>
      </c>
      <c r="Q367" s="19">
        <v>0</v>
      </c>
      <c r="R367" s="19">
        <v>0</v>
      </c>
      <c r="S367" s="19">
        <v>0</v>
      </c>
      <c r="T367" s="19">
        <v>0</v>
      </c>
      <c r="U367" s="19">
        <v>0</v>
      </c>
      <c r="V367" s="19">
        <v>0</v>
      </c>
      <c r="W367" s="19">
        <v>0</v>
      </c>
      <c r="X367" s="19">
        <v>0</v>
      </c>
      <c r="Y367" s="19">
        <v>0</v>
      </c>
      <c r="Z367" s="19">
        <v>0</v>
      </c>
      <c r="AA367" s="21">
        <v>0</v>
      </c>
      <c r="AB367" s="19">
        <v>0</v>
      </c>
      <c r="AC367" s="19">
        <v>0</v>
      </c>
      <c r="AD367" s="19">
        <v>0</v>
      </c>
      <c r="AE367" s="19">
        <v>0</v>
      </c>
      <c r="AF367" s="19">
        <v>0</v>
      </c>
      <c r="AG367" s="19">
        <v>0</v>
      </c>
      <c r="AH367" s="19">
        <v>0</v>
      </c>
      <c r="AI367" s="19">
        <v>0</v>
      </c>
      <c r="AJ367" s="21">
        <v>0</v>
      </c>
      <c r="AK367" s="19">
        <v>0</v>
      </c>
      <c r="AL367" s="19">
        <v>0</v>
      </c>
      <c r="AM367" s="19">
        <v>0</v>
      </c>
      <c r="AN367" s="19">
        <v>0</v>
      </c>
      <c r="AO367" s="19">
        <v>0</v>
      </c>
      <c r="AP367" s="19">
        <v>0</v>
      </c>
    </row>
    <row r="368" spans="1:42">
      <c r="A368" s="16">
        <f>IFERROR(VLOOKUP(G:G,笔记匹配!A:Q,3,FALSE),0)</f>
        <v>0</v>
      </c>
      <c r="B368" s="18" t="s">
        <v>31</v>
      </c>
      <c r="C368" s="18" t="s">
        <v>122</v>
      </c>
      <c r="D368" s="19">
        <v>21546080</v>
      </c>
      <c r="E368" s="18" t="s">
        <v>116</v>
      </c>
      <c r="F368" s="18" t="s">
        <v>1</v>
      </c>
      <c r="G368" s="18" t="s">
        <v>117</v>
      </c>
      <c r="H368" s="18" t="s">
        <v>123</v>
      </c>
      <c r="I368" s="19">
        <v>5276684</v>
      </c>
      <c r="J368" s="18" t="s">
        <v>54</v>
      </c>
      <c r="K368" s="19">
        <v>4444202</v>
      </c>
      <c r="L368" s="18" t="s">
        <v>119</v>
      </c>
      <c r="M368" s="19">
        <v>0</v>
      </c>
      <c r="N368" s="19">
        <v>3</v>
      </c>
      <c r="O368" s="19">
        <v>0</v>
      </c>
      <c r="P368" s="21">
        <v>0</v>
      </c>
      <c r="Q368" s="19">
        <v>0</v>
      </c>
      <c r="R368" s="19">
        <v>0</v>
      </c>
      <c r="S368" s="19">
        <v>0</v>
      </c>
      <c r="T368" s="19">
        <v>0</v>
      </c>
      <c r="U368" s="19">
        <v>0</v>
      </c>
      <c r="V368" s="19">
        <v>0</v>
      </c>
      <c r="W368" s="19">
        <v>0</v>
      </c>
      <c r="X368" s="19">
        <v>0</v>
      </c>
      <c r="Y368" s="19">
        <v>0</v>
      </c>
      <c r="Z368" s="19">
        <v>0</v>
      </c>
      <c r="AA368" s="21">
        <v>0</v>
      </c>
      <c r="AB368" s="19">
        <v>0</v>
      </c>
      <c r="AC368" s="19">
        <v>0</v>
      </c>
      <c r="AD368" s="19">
        <v>0</v>
      </c>
      <c r="AE368" s="19">
        <v>0</v>
      </c>
      <c r="AF368" s="19">
        <v>0</v>
      </c>
      <c r="AG368" s="19">
        <v>0</v>
      </c>
      <c r="AH368" s="19">
        <v>0</v>
      </c>
      <c r="AI368" s="19">
        <v>0</v>
      </c>
      <c r="AJ368" s="21">
        <v>0</v>
      </c>
      <c r="AK368" s="19">
        <v>0</v>
      </c>
      <c r="AL368" s="19">
        <v>0</v>
      </c>
      <c r="AM368" s="19">
        <v>0</v>
      </c>
      <c r="AN368" s="19">
        <v>0</v>
      </c>
      <c r="AO368" s="19">
        <v>0</v>
      </c>
      <c r="AP368" s="19">
        <v>0</v>
      </c>
    </row>
    <row r="369" spans="1:42">
      <c r="A369" s="16">
        <f>IFERROR(VLOOKUP(G:G,笔记匹配!A:Q,3,FALSE),0)</f>
        <v>0</v>
      </c>
      <c r="B369" s="18" t="s">
        <v>31</v>
      </c>
      <c r="C369" s="18" t="s">
        <v>122</v>
      </c>
      <c r="D369" s="19">
        <v>21546081</v>
      </c>
      <c r="E369" s="18" t="s">
        <v>116</v>
      </c>
      <c r="F369" s="18" t="s">
        <v>1</v>
      </c>
      <c r="G369" s="18" t="s">
        <v>117</v>
      </c>
      <c r="H369" s="18" t="s">
        <v>123</v>
      </c>
      <c r="I369" s="19">
        <v>5276684</v>
      </c>
      <c r="J369" s="18" t="s">
        <v>54</v>
      </c>
      <c r="K369" s="19">
        <v>4444202</v>
      </c>
      <c r="L369" s="18" t="s">
        <v>119</v>
      </c>
      <c r="M369" s="19">
        <v>0</v>
      </c>
      <c r="N369" s="19">
        <v>17</v>
      </c>
      <c r="O369" s="19">
        <v>0</v>
      </c>
      <c r="P369" s="21">
        <v>0</v>
      </c>
      <c r="Q369" s="19">
        <v>0</v>
      </c>
      <c r="R369" s="19">
        <v>0</v>
      </c>
      <c r="S369" s="19">
        <v>0</v>
      </c>
      <c r="T369" s="19">
        <v>0</v>
      </c>
      <c r="U369" s="19">
        <v>0</v>
      </c>
      <c r="V369" s="19">
        <v>0</v>
      </c>
      <c r="W369" s="19">
        <v>0</v>
      </c>
      <c r="X369" s="19">
        <v>0</v>
      </c>
      <c r="Y369" s="19">
        <v>0</v>
      </c>
      <c r="Z369" s="19">
        <v>0</v>
      </c>
      <c r="AA369" s="21">
        <v>0</v>
      </c>
      <c r="AB369" s="19">
        <v>0</v>
      </c>
      <c r="AC369" s="19">
        <v>0</v>
      </c>
      <c r="AD369" s="19">
        <v>0</v>
      </c>
      <c r="AE369" s="19">
        <v>0</v>
      </c>
      <c r="AF369" s="19">
        <v>0</v>
      </c>
      <c r="AG369" s="19">
        <v>0</v>
      </c>
      <c r="AH369" s="19">
        <v>0</v>
      </c>
      <c r="AI369" s="19">
        <v>0</v>
      </c>
      <c r="AJ369" s="21">
        <v>0</v>
      </c>
      <c r="AK369" s="19">
        <v>0</v>
      </c>
      <c r="AL369" s="19">
        <v>0</v>
      </c>
      <c r="AM369" s="19">
        <v>0</v>
      </c>
      <c r="AN369" s="19">
        <v>0</v>
      </c>
      <c r="AO369" s="19">
        <v>0</v>
      </c>
      <c r="AP369" s="19">
        <v>0</v>
      </c>
    </row>
    <row r="370" spans="1:42">
      <c r="A370" s="16">
        <f>IFERROR(VLOOKUP(G:G,笔记匹配!A:Q,3,FALSE),0)</f>
        <v>0</v>
      </c>
      <c r="B370" s="18" t="s">
        <v>31</v>
      </c>
      <c r="C370" s="18" t="s">
        <v>122</v>
      </c>
      <c r="D370" s="19">
        <v>21546082</v>
      </c>
      <c r="E370" s="18" t="s">
        <v>116</v>
      </c>
      <c r="F370" s="18" t="s">
        <v>1</v>
      </c>
      <c r="G370" s="18" t="s">
        <v>117</v>
      </c>
      <c r="H370" s="18" t="s">
        <v>123</v>
      </c>
      <c r="I370" s="19">
        <v>5276684</v>
      </c>
      <c r="J370" s="18" t="s">
        <v>54</v>
      </c>
      <c r="K370" s="19">
        <v>4444202</v>
      </c>
      <c r="L370" s="18" t="s">
        <v>119</v>
      </c>
      <c r="M370" s="19">
        <v>0</v>
      </c>
      <c r="N370" s="19">
        <v>3</v>
      </c>
      <c r="O370" s="19">
        <v>0</v>
      </c>
      <c r="P370" s="21">
        <v>0</v>
      </c>
      <c r="Q370" s="19">
        <v>0</v>
      </c>
      <c r="R370" s="19">
        <v>0</v>
      </c>
      <c r="S370" s="19">
        <v>0</v>
      </c>
      <c r="T370" s="19">
        <v>0</v>
      </c>
      <c r="U370" s="19">
        <v>0</v>
      </c>
      <c r="V370" s="19">
        <v>0</v>
      </c>
      <c r="W370" s="19">
        <v>0</v>
      </c>
      <c r="X370" s="19">
        <v>0</v>
      </c>
      <c r="Y370" s="19">
        <v>0</v>
      </c>
      <c r="Z370" s="19">
        <v>0</v>
      </c>
      <c r="AA370" s="21">
        <v>0</v>
      </c>
      <c r="AB370" s="19">
        <v>0</v>
      </c>
      <c r="AC370" s="19">
        <v>0</v>
      </c>
      <c r="AD370" s="19">
        <v>0</v>
      </c>
      <c r="AE370" s="19">
        <v>0</v>
      </c>
      <c r="AF370" s="19">
        <v>0</v>
      </c>
      <c r="AG370" s="19">
        <v>0</v>
      </c>
      <c r="AH370" s="19">
        <v>0</v>
      </c>
      <c r="AI370" s="19">
        <v>0</v>
      </c>
      <c r="AJ370" s="21">
        <v>0</v>
      </c>
      <c r="AK370" s="19">
        <v>0</v>
      </c>
      <c r="AL370" s="19">
        <v>0</v>
      </c>
      <c r="AM370" s="19">
        <v>0</v>
      </c>
      <c r="AN370" s="19">
        <v>0</v>
      </c>
      <c r="AO370" s="19">
        <v>0</v>
      </c>
      <c r="AP370" s="19">
        <v>0</v>
      </c>
    </row>
    <row r="371" spans="1:42">
      <c r="A371" s="16">
        <f>IFERROR(VLOOKUP(G:G,笔记匹配!A:Q,3,FALSE),0)</f>
        <v>0</v>
      </c>
      <c r="B371" s="18" t="s">
        <v>31</v>
      </c>
      <c r="C371" s="18" t="s">
        <v>122</v>
      </c>
      <c r="D371" s="19">
        <v>21546084</v>
      </c>
      <c r="E371" s="18" t="s">
        <v>116</v>
      </c>
      <c r="F371" s="18" t="s">
        <v>1</v>
      </c>
      <c r="G371" s="18" t="s">
        <v>117</v>
      </c>
      <c r="H371" s="18" t="s">
        <v>123</v>
      </c>
      <c r="I371" s="19">
        <v>5276684</v>
      </c>
      <c r="J371" s="18" t="s">
        <v>54</v>
      </c>
      <c r="K371" s="19">
        <v>4444202</v>
      </c>
      <c r="L371" s="18" t="s">
        <v>119</v>
      </c>
      <c r="M371" s="19">
        <v>0</v>
      </c>
      <c r="N371" s="19">
        <v>41</v>
      </c>
      <c r="O371" s="19">
        <v>0</v>
      </c>
      <c r="P371" s="21">
        <v>0</v>
      </c>
      <c r="Q371" s="19">
        <v>0</v>
      </c>
      <c r="R371" s="19">
        <v>0</v>
      </c>
      <c r="S371" s="19">
        <v>0</v>
      </c>
      <c r="T371" s="19">
        <v>0</v>
      </c>
      <c r="U371" s="19">
        <v>0</v>
      </c>
      <c r="V371" s="19">
        <v>0</v>
      </c>
      <c r="W371" s="19">
        <v>0</v>
      </c>
      <c r="X371" s="19">
        <v>0</v>
      </c>
      <c r="Y371" s="19">
        <v>0</v>
      </c>
      <c r="Z371" s="19">
        <v>0</v>
      </c>
      <c r="AA371" s="21">
        <v>0</v>
      </c>
      <c r="AB371" s="19">
        <v>0</v>
      </c>
      <c r="AC371" s="19">
        <v>0</v>
      </c>
      <c r="AD371" s="19">
        <v>0</v>
      </c>
      <c r="AE371" s="19">
        <v>0</v>
      </c>
      <c r="AF371" s="19">
        <v>0</v>
      </c>
      <c r="AG371" s="19">
        <v>0</v>
      </c>
      <c r="AH371" s="19">
        <v>0</v>
      </c>
      <c r="AI371" s="19">
        <v>0</v>
      </c>
      <c r="AJ371" s="21">
        <v>0</v>
      </c>
      <c r="AK371" s="19">
        <v>0</v>
      </c>
      <c r="AL371" s="19">
        <v>0</v>
      </c>
      <c r="AM371" s="19">
        <v>0</v>
      </c>
      <c r="AN371" s="19">
        <v>0</v>
      </c>
      <c r="AO371" s="19">
        <v>0</v>
      </c>
      <c r="AP371" s="19">
        <v>0</v>
      </c>
    </row>
    <row r="372" spans="1:42">
      <c r="A372" s="16">
        <f>IFERROR(VLOOKUP(G:G,笔记匹配!A:Q,3,FALSE),0)</f>
        <v>0</v>
      </c>
      <c r="B372" s="18" t="s">
        <v>31</v>
      </c>
      <c r="C372" s="18" t="s">
        <v>139</v>
      </c>
      <c r="D372" s="19">
        <v>21546085</v>
      </c>
      <c r="E372" s="18" t="s">
        <v>116</v>
      </c>
      <c r="F372" s="18" t="s">
        <v>1</v>
      </c>
      <c r="G372" s="18" t="s">
        <v>117</v>
      </c>
      <c r="H372" s="18" t="s">
        <v>123</v>
      </c>
      <c r="I372" s="19">
        <v>5276684</v>
      </c>
      <c r="J372" s="18" t="s">
        <v>54</v>
      </c>
      <c r="K372" s="19">
        <v>4444202</v>
      </c>
      <c r="L372" s="18" t="s">
        <v>119</v>
      </c>
      <c r="M372" s="19">
        <v>0</v>
      </c>
      <c r="N372" s="19">
        <v>3</v>
      </c>
      <c r="O372" s="19">
        <v>0</v>
      </c>
      <c r="P372" s="21">
        <v>0</v>
      </c>
      <c r="Q372" s="19">
        <v>0</v>
      </c>
      <c r="R372" s="19">
        <v>0</v>
      </c>
      <c r="S372" s="19">
        <v>0</v>
      </c>
      <c r="T372" s="19">
        <v>0</v>
      </c>
      <c r="U372" s="19">
        <v>0</v>
      </c>
      <c r="V372" s="19">
        <v>0</v>
      </c>
      <c r="W372" s="19">
        <v>0</v>
      </c>
      <c r="X372" s="19">
        <v>0</v>
      </c>
      <c r="Y372" s="19">
        <v>0</v>
      </c>
      <c r="Z372" s="19">
        <v>0</v>
      </c>
      <c r="AA372" s="21">
        <v>0</v>
      </c>
      <c r="AB372" s="19">
        <v>0</v>
      </c>
      <c r="AC372" s="19">
        <v>0</v>
      </c>
      <c r="AD372" s="19">
        <v>0</v>
      </c>
      <c r="AE372" s="19">
        <v>0</v>
      </c>
      <c r="AF372" s="19">
        <v>0</v>
      </c>
      <c r="AG372" s="19">
        <v>0</v>
      </c>
      <c r="AH372" s="19">
        <v>0</v>
      </c>
      <c r="AI372" s="19">
        <v>0</v>
      </c>
      <c r="AJ372" s="21">
        <v>0</v>
      </c>
      <c r="AK372" s="19">
        <v>0</v>
      </c>
      <c r="AL372" s="19">
        <v>0</v>
      </c>
      <c r="AM372" s="19">
        <v>0</v>
      </c>
      <c r="AN372" s="19">
        <v>0</v>
      </c>
      <c r="AO372" s="19">
        <v>0</v>
      </c>
      <c r="AP372" s="19">
        <v>0</v>
      </c>
    </row>
    <row r="373" spans="1:42">
      <c r="A373" s="16">
        <f>IFERROR(VLOOKUP(G:G,笔记匹配!A:Q,3,FALSE),0)</f>
        <v>0</v>
      </c>
      <c r="B373" s="18" t="s">
        <v>31</v>
      </c>
      <c r="C373" s="18" t="s">
        <v>129</v>
      </c>
      <c r="D373" s="19">
        <v>21546086</v>
      </c>
      <c r="E373" s="18" t="s">
        <v>116</v>
      </c>
      <c r="F373" s="18" t="s">
        <v>1</v>
      </c>
      <c r="G373" s="18" t="s">
        <v>117</v>
      </c>
      <c r="H373" s="18" t="s">
        <v>123</v>
      </c>
      <c r="I373" s="19">
        <v>5276684</v>
      </c>
      <c r="J373" s="18" t="s">
        <v>54</v>
      </c>
      <c r="K373" s="19">
        <v>4444202</v>
      </c>
      <c r="L373" s="18" t="s">
        <v>119</v>
      </c>
      <c r="M373" s="19">
        <v>0</v>
      </c>
      <c r="N373" s="19">
        <v>20</v>
      </c>
      <c r="O373" s="19">
        <v>0</v>
      </c>
      <c r="P373" s="21">
        <v>0</v>
      </c>
      <c r="Q373" s="19">
        <v>0</v>
      </c>
      <c r="R373" s="19">
        <v>0</v>
      </c>
      <c r="S373" s="19">
        <v>0</v>
      </c>
      <c r="T373" s="19">
        <v>0</v>
      </c>
      <c r="U373" s="19">
        <v>0</v>
      </c>
      <c r="V373" s="19">
        <v>0</v>
      </c>
      <c r="W373" s="19">
        <v>0</v>
      </c>
      <c r="X373" s="19">
        <v>0</v>
      </c>
      <c r="Y373" s="19">
        <v>0</v>
      </c>
      <c r="Z373" s="19">
        <v>0</v>
      </c>
      <c r="AA373" s="21">
        <v>0</v>
      </c>
      <c r="AB373" s="19">
        <v>0</v>
      </c>
      <c r="AC373" s="19">
        <v>0</v>
      </c>
      <c r="AD373" s="19">
        <v>0</v>
      </c>
      <c r="AE373" s="19">
        <v>0</v>
      </c>
      <c r="AF373" s="19">
        <v>0</v>
      </c>
      <c r="AG373" s="19">
        <v>0</v>
      </c>
      <c r="AH373" s="19">
        <v>0</v>
      </c>
      <c r="AI373" s="19">
        <v>0</v>
      </c>
      <c r="AJ373" s="21">
        <v>0</v>
      </c>
      <c r="AK373" s="19">
        <v>0</v>
      </c>
      <c r="AL373" s="19">
        <v>0</v>
      </c>
      <c r="AM373" s="19">
        <v>0</v>
      </c>
      <c r="AN373" s="19">
        <v>0</v>
      </c>
      <c r="AO373" s="19">
        <v>0</v>
      </c>
      <c r="AP373" s="19">
        <v>0</v>
      </c>
    </row>
    <row r="374" spans="1:42">
      <c r="A374" s="16">
        <f>IFERROR(VLOOKUP(G:G,笔记匹配!A:Q,3,FALSE),0)</f>
        <v>0</v>
      </c>
      <c r="B374" s="18" t="s">
        <v>31</v>
      </c>
      <c r="C374" s="18" t="s">
        <v>133</v>
      </c>
      <c r="D374" s="19">
        <v>21546087</v>
      </c>
      <c r="E374" s="18" t="s">
        <v>116</v>
      </c>
      <c r="F374" s="18" t="s">
        <v>1</v>
      </c>
      <c r="G374" s="18" t="s">
        <v>117</v>
      </c>
      <c r="H374" s="18" t="s">
        <v>123</v>
      </c>
      <c r="I374" s="19">
        <v>5276684</v>
      </c>
      <c r="J374" s="18" t="s">
        <v>54</v>
      </c>
      <c r="K374" s="19">
        <v>4444202</v>
      </c>
      <c r="L374" s="18" t="s">
        <v>119</v>
      </c>
      <c r="M374" s="19">
        <v>0</v>
      </c>
      <c r="N374" s="19">
        <v>3</v>
      </c>
      <c r="O374" s="19">
        <v>0</v>
      </c>
      <c r="P374" s="21">
        <v>0</v>
      </c>
      <c r="Q374" s="19">
        <v>0</v>
      </c>
      <c r="R374" s="19">
        <v>0</v>
      </c>
      <c r="S374" s="19">
        <v>0</v>
      </c>
      <c r="T374" s="19">
        <v>0</v>
      </c>
      <c r="U374" s="19">
        <v>0</v>
      </c>
      <c r="V374" s="19">
        <v>0</v>
      </c>
      <c r="W374" s="19">
        <v>0</v>
      </c>
      <c r="X374" s="19">
        <v>0</v>
      </c>
      <c r="Y374" s="19">
        <v>0</v>
      </c>
      <c r="Z374" s="19">
        <v>0</v>
      </c>
      <c r="AA374" s="21">
        <v>0</v>
      </c>
      <c r="AB374" s="19">
        <v>0</v>
      </c>
      <c r="AC374" s="19">
        <v>0</v>
      </c>
      <c r="AD374" s="19">
        <v>0</v>
      </c>
      <c r="AE374" s="19">
        <v>0</v>
      </c>
      <c r="AF374" s="19">
        <v>0</v>
      </c>
      <c r="AG374" s="19">
        <v>0</v>
      </c>
      <c r="AH374" s="19">
        <v>0</v>
      </c>
      <c r="AI374" s="19">
        <v>0</v>
      </c>
      <c r="AJ374" s="21">
        <v>0</v>
      </c>
      <c r="AK374" s="19">
        <v>0</v>
      </c>
      <c r="AL374" s="19">
        <v>0</v>
      </c>
      <c r="AM374" s="19">
        <v>0</v>
      </c>
      <c r="AN374" s="19">
        <v>0</v>
      </c>
      <c r="AO374" s="19">
        <v>0</v>
      </c>
      <c r="AP374" s="19">
        <v>0</v>
      </c>
    </row>
    <row r="375" spans="1:42">
      <c r="A375" s="16" t="str">
        <f>IFERROR(VLOOKUP(G:G,笔记匹配!A:Q,3,FALSE),0)</f>
        <v>坐标杭州，13800请的月嫂到底怎么样?</v>
      </c>
      <c r="B375" s="18" t="s">
        <v>31</v>
      </c>
      <c r="C375" s="18" t="s">
        <v>135</v>
      </c>
      <c r="D375" s="19">
        <v>24753903</v>
      </c>
      <c r="E375" s="18" t="s">
        <v>125</v>
      </c>
      <c r="F375" s="18" t="s">
        <v>34</v>
      </c>
      <c r="G375" s="18" t="s">
        <v>135</v>
      </c>
      <c r="H375" s="18" t="s">
        <v>136</v>
      </c>
      <c r="I375" s="19">
        <v>6636287</v>
      </c>
      <c r="J375" s="18" t="s">
        <v>136</v>
      </c>
      <c r="K375" s="19">
        <v>5491902</v>
      </c>
      <c r="L375" s="18" t="s">
        <v>119</v>
      </c>
      <c r="M375" s="19">
        <v>1071.71</v>
      </c>
      <c r="N375" s="19">
        <v>49843</v>
      </c>
      <c r="O375" s="19">
        <v>3653</v>
      </c>
      <c r="P375" s="21">
        <v>0.0733</v>
      </c>
      <c r="Q375" s="19">
        <v>0.29</v>
      </c>
      <c r="R375" s="19">
        <v>21.5</v>
      </c>
      <c r="S375" s="19">
        <v>21</v>
      </c>
      <c r="T375" s="19">
        <v>3</v>
      </c>
      <c r="U375" s="19">
        <v>7</v>
      </c>
      <c r="V375" s="19">
        <v>5</v>
      </c>
      <c r="W375" s="19">
        <v>0</v>
      </c>
      <c r="X375" s="19">
        <v>36</v>
      </c>
      <c r="Y375" s="19">
        <v>29.77</v>
      </c>
      <c r="Z375" s="19">
        <v>21</v>
      </c>
      <c r="AA375" s="21">
        <v>0.0057</v>
      </c>
      <c r="AB375" s="19">
        <v>1</v>
      </c>
      <c r="AC375" s="19">
        <v>0</v>
      </c>
      <c r="AD375" s="19">
        <v>0</v>
      </c>
      <c r="AE375" s="19">
        <v>0</v>
      </c>
      <c r="AF375" s="19">
        <v>0</v>
      </c>
      <c r="AG375" s="19">
        <v>0</v>
      </c>
      <c r="AH375" s="19">
        <v>0</v>
      </c>
      <c r="AI375" s="19">
        <v>0</v>
      </c>
      <c r="AJ375" s="21">
        <v>0</v>
      </c>
      <c r="AK375" s="19">
        <v>23</v>
      </c>
      <c r="AL375" s="19">
        <v>39</v>
      </c>
      <c r="AM375" s="19">
        <v>24</v>
      </c>
      <c r="AN375" s="19">
        <v>6</v>
      </c>
      <c r="AO375" s="19">
        <v>44.65</v>
      </c>
      <c r="AP375" s="19">
        <v>178.62</v>
      </c>
    </row>
    <row r="376" spans="1:42">
      <c r="A376" s="16" t="str">
        <f>IFERROR(VLOOKUP(G:G,笔记匹配!A:Q,3,FALSE),0)</f>
        <v>强烈推荐我家月嫂！坐标杭州江浙沪可接</v>
      </c>
      <c r="B376" s="18" t="s">
        <v>31</v>
      </c>
      <c r="C376" s="18" t="s">
        <v>124</v>
      </c>
      <c r="D376" s="19">
        <v>24754011</v>
      </c>
      <c r="E376" s="18" t="s">
        <v>125</v>
      </c>
      <c r="F376" s="18" t="s">
        <v>34</v>
      </c>
      <c r="G376" s="18" t="s">
        <v>124</v>
      </c>
      <c r="H376" s="18" t="s">
        <v>126</v>
      </c>
      <c r="I376" s="19">
        <v>6636343</v>
      </c>
      <c r="J376" s="18" t="s">
        <v>126</v>
      </c>
      <c r="K376" s="19">
        <v>5492254</v>
      </c>
      <c r="L376" s="18" t="s">
        <v>119</v>
      </c>
      <c r="M376" s="19">
        <v>503.3</v>
      </c>
      <c r="N376" s="19">
        <v>25663</v>
      </c>
      <c r="O376" s="19">
        <v>1348</v>
      </c>
      <c r="P376" s="21">
        <v>0.0525</v>
      </c>
      <c r="Q376" s="19">
        <v>0.37</v>
      </c>
      <c r="R376" s="19">
        <v>19.61</v>
      </c>
      <c r="S376" s="19">
        <v>5</v>
      </c>
      <c r="T376" s="19">
        <v>2</v>
      </c>
      <c r="U376" s="19">
        <v>0</v>
      </c>
      <c r="V376" s="19">
        <v>2</v>
      </c>
      <c r="W376" s="19">
        <v>0</v>
      </c>
      <c r="X376" s="19">
        <v>9</v>
      </c>
      <c r="Y376" s="19">
        <v>55.92</v>
      </c>
      <c r="Z376" s="19">
        <v>5</v>
      </c>
      <c r="AA376" s="21">
        <v>0.0037</v>
      </c>
      <c r="AB376" s="19">
        <v>0</v>
      </c>
      <c r="AC376" s="19">
        <v>0</v>
      </c>
      <c r="AD376" s="19">
        <v>0</v>
      </c>
      <c r="AE376" s="19">
        <v>0</v>
      </c>
      <c r="AF376" s="19">
        <v>0</v>
      </c>
      <c r="AG376" s="19">
        <v>0</v>
      </c>
      <c r="AH376" s="19">
        <v>0</v>
      </c>
      <c r="AI376" s="19">
        <v>0</v>
      </c>
      <c r="AJ376" s="21">
        <v>0</v>
      </c>
      <c r="AK376" s="19">
        <v>6</v>
      </c>
      <c r="AL376" s="19">
        <v>11</v>
      </c>
      <c r="AM376" s="19">
        <v>6</v>
      </c>
      <c r="AN376" s="19">
        <v>2</v>
      </c>
      <c r="AO376" s="19">
        <v>83.88</v>
      </c>
      <c r="AP376" s="19">
        <v>251.65</v>
      </c>
    </row>
    <row r="377" spans="1:42">
      <c r="A377" s="16" t="str">
        <f>IFERROR(VLOOKUP(G:G,笔记匹配!A:Q,3,FALSE),0)</f>
        <v>坐标杭州，13800请的月嫂到底怎么样?</v>
      </c>
      <c r="B377" s="18" t="s">
        <v>31</v>
      </c>
      <c r="C377" s="18" t="s">
        <v>135</v>
      </c>
      <c r="D377" s="19">
        <v>25486874</v>
      </c>
      <c r="E377" s="18" t="s">
        <v>140</v>
      </c>
      <c r="F377" s="18" t="s">
        <v>34</v>
      </c>
      <c r="G377" s="18" t="s">
        <v>135</v>
      </c>
      <c r="H377" s="18" t="s">
        <v>141</v>
      </c>
      <c r="I377" s="19">
        <v>6952421</v>
      </c>
      <c r="J377" s="18" t="s">
        <v>141</v>
      </c>
      <c r="K377" s="19">
        <v>5740405</v>
      </c>
      <c r="L377" s="18" t="s">
        <v>119</v>
      </c>
      <c r="M377" s="19">
        <v>69.65</v>
      </c>
      <c r="N377" s="19">
        <v>1974</v>
      </c>
      <c r="O377" s="19">
        <v>111</v>
      </c>
      <c r="P377" s="21">
        <v>0.0562</v>
      </c>
      <c r="Q377" s="19">
        <v>0.63</v>
      </c>
      <c r="R377" s="19">
        <v>35.28</v>
      </c>
      <c r="S377" s="19">
        <v>1</v>
      </c>
      <c r="T377" s="19">
        <v>0</v>
      </c>
      <c r="U377" s="19">
        <v>0</v>
      </c>
      <c r="V377" s="19">
        <v>0</v>
      </c>
      <c r="W377" s="19">
        <v>0</v>
      </c>
      <c r="X377" s="19">
        <v>1</v>
      </c>
      <c r="Y377" s="19">
        <v>69.65</v>
      </c>
      <c r="Z377" s="19">
        <v>1</v>
      </c>
      <c r="AA377" s="21">
        <v>0.009</v>
      </c>
      <c r="AB377" s="19">
        <v>0</v>
      </c>
      <c r="AC377" s="19">
        <v>0</v>
      </c>
      <c r="AD377" s="19">
        <v>0</v>
      </c>
      <c r="AE377" s="19">
        <v>0</v>
      </c>
      <c r="AF377" s="19">
        <v>0</v>
      </c>
      <c r="AG377" s="19">
        <v>0</v>
      </c>
      <c r="AH377" s="19">
        <v>0</v>
      </c>
      <c r="AI377" s="19">
        <v>0</v>
      </c>
      <c r="AJ377" s="21">
        <v>0</v>
      </c>
      <c r="AK377" s="19">
        <v>1</v>
      </c>
      <c r="AL377" s="19">
        <v>1</v>
      </c>
      <c r="AM377" s="19">
        <v>1</v>
      </c>
      <c r="AN377" s="19">
        <v>0</v>
      </c>
      <c r="AO377" s="19">
        <v>69.65</v>
      </c>
      <c r="AP377" s="19">
        <v>0</v>
      </c>
    </row>
    <row r="378" spans="1:42">
      <c r="A378" s="16">
        <f>IFERROR(VLOOKUP(G:G,笔记匹配!A:Q,3,FALSE),0)</f>
        <v>0</v>
      </c>
      <c r="B378" s="18" t="s">
        <v>32</v>
      </c>
      <c r="C378" s="18" t="s">
        <v>130</v>
      </c>
      <c r="D378" s="19">
        <v>14878638</v>
      </c>
      <c r="E378" s="18" t="s">
        <v>116</v>
      </c>
      <c r="F378" s="18" t="s">
        <v>1</v>
      </c>
      <c r="G378" s="18" t="s">
        <v>117</v>
      </c>
      <c r="H378" s="18" t="s">
        <v>131</v>
      </c>
      <c r="I378" s="19">
        <v>2972644</v>
      </c>
      <c r="J378" s="18" t="s">
        <v>50</v>
      </c>
      <c r="K378" s="19">
        <v>2374854</v>
      </c>
      <c r="L378" s="18" t="s">
        <v>119</v>
      </c>
      <c r="M378" s="19">
        <v>0</v>
      </c>
      <c r="N378" s="19">
        <v>4</v>
      </c>
      <c r="O378" s="19">
        <v>0</v>
      </c>
      <c r="P378" s="21">
        <v>0</v>
      </c>
      <c r="Q378" s="19">
        <v>0</v>
      </c>
      <c r="R378" s="19">
        <v>0</v>
      </c>
      <c r="S378" s="19">
        <v>0</v>
      </c>
      <c r="T378" s="19">
        <v>0</v>
      </c>
      <c r="U378" s="19">
        <v>0</v>
      </c>
      <c r="V378" s="19">
        <v>0</v>
      </c>
      <c r="W378" s="19">
        <v>0</v>
      </c>
      <c r="X378" s="19">
        <v>0</v>
      </c>
      <c r="Y378" s="19">
        <v>0</v>
      </c>
      <c r="Z378" s="19">
        <v>0</v>
      </c>
      <c r="AA378" s="21">
        <v>0</v>
      </c>
      <c r="AB378" s="19">
        <v>0</v>
      </c>
      <c r="AC378" s="19">
        <v>0</v>
      </c>
      <c r="AD378" s="19">
        <v>0</v>
      </c>
      <c r="AE378" s="19">
        <v>0</v>
      </c>
      <c r="AF378" s="19">
        <v>0</v>
      </c>
      <c r="AG378" s="19">
        <v>0</v>
      </c>
      <c r="AH378" s="19">
        <v>0</v>
      </c>
      <c r="AI378" s="19">
        <v>0</v>
      </c>
      <c r="AJ378" s="21">
        <v>0</v>
      </c>
      <c r="AK378" s="19">
        <v>0</v>
      </c>
      <c r="AL378" s="19">
        <v>0</v>
      </c>
      <c r="AM378" s="19">
        <v>0</v>
      </c>
      <c r="AN378" s="19">
        <v>0</v>
      </c>
      <c r="AO378" s="19">
        <v>0</v>
      </c>
      <c r="AP378" s="19">
        <v>0</v>
      </c>
    </row>
    <row r="379" spans="1:42">
      <c r="A379" s="16">
        <f>IFERROR(VLOOKUP(G:G,笔记匹配!A:Q,3,FALSE),0)</f>
        <v>0</v>
      </c>
      <c r="B379" s="18" t="s">
        <v>32</v>
      </c>
      <c r="C379" s="18" t="s">
        <v>137</v>
      </c>
      <c r="D379" s="19">
        <v>14878639</v>
      </c>
      <c r="E379" s="18" t="s">
        <v>116</v>
      </c>
      <c r="F379" s="18" t="s">
        <v>1</v>
      </c>
      <c r="G379" s="18" t="s">
        <v>117</v>
      </c>
      <c r="H379" s="18" t="s">
        <v>131</v>
      </c>
      <c r="I379" s="19">
        <v>2972644</v>
      </c>
      <c r="J379" s="18" t="s">
        <v>50</v>
      </c>
      <c r="K379" s="19">
        <v>2374854</v>
      </c>
      <c r="L379" s="18" t="s">
        <v>119</v>
      </c>
      <c r="M379" s="19">
        <v>0</v>
      </c>
      <c r="N379" s="19">
        <v>5</v>
      </c>
      <c r="O379" s="19">
        <v>0</v>
      </c>
      <c r="P379" s="21">
        <v>0</v>
      </c>
      <c r="Q379" s="19">
        <v>0</v>
      </c>
      <c r="R379" s="19">
        <v>0</v>
      </c>
      <c r="S379" s="19">
        <v>0</v>
      </c>
      <c r="T379" s="19">
        <v>0</v>
      </c>
      <c r="U379" s="19">
        <v>0</v>
      </c>
      <c r="V379" s="19">
        <v>0</v>
      </c>
      <c r="W379" s="19">
        <v>0</v>
      </c>
      <c r="X379" s="19">
        <v>0</v>
      </c>
      <c r="Y379" s="19">
        <v>0</v>
      </c>
      <c r="Z379" s="19">
        <v>0</v>
      </c>
      <c r="AA379" s="21">
        <v>0</v>
      </c>
      <c r="AB379" s="19">
        <v>0</v>
      </c>
      <c r="AC379" s="19">
        <v>0</v>
      </c>
      <c r="AD379" s="19">
        <v>0</v>
      </c>
      <c r="AE379" s="19">
        <v>0</v>
      </c>
      <c r="AF379" s="19">
        <v>0</v>
      </c>
      <c r="AG379" s="19">
        <v>0</v>
      </c>
      <c r="AH379" s="19">
        <v>0</v>
      </c>
      <c r="AI379" s="19">
        <v>0</v>
      </c>
      <c r="AJ379" s="21">
        <v>0</v>
      </c>
      <c r="AK379" s="19">
        <v>0</v>
      </c>
      <c r="AL379" s="19">
        <v>0</v>
      </c>
      <c r="AM379" s="19">
        <v>0</v>
      </c>
      <c r="AN379" s="19">
        <v>0</v>
      </c>
      <c r="AO379" s="19">
        <v>0</v>
      </c>
      <c r="AP379" s="19">
        <v>0</v>
      </c>
    </row>
    <row r="380" spans="1:42">
      <c r="A380" s="16">
        <f>IFERROR(VLOOKUP(G:G,笔记匹配!A:Q,3,FALSE),0)</f>
        <v>0</v>
      </c>
      <c r="B380" s="18" t="s">
        <v>32</v>
      </c>
      <c r="C380" s="18" t="s">
        <v>132</v>
      </c>
      <c r="D380" s="19">
        <v>14878640</v>
      </c>
      <c r="E380" s="18" t="s">
        <v>116</v>
      </c>
      <c r="F380" s="18" t="s">
        <v>1</v>
      </c>
      <c r="G380" s="18" t="s">
        <v>117</v>
      </c>
      <c r="H380" s="18" t="s">
        <v>131</v>
      </c>
      <c r="I380" s="19">
        <v>2972644</v>
      </c>
      <c r="J380" s="18" t="s">
        <v>50</v>
      </c>
      <c r="K380" s="19">
        <v>2374854</v>
      </c>
      <c r="L380" s="18" t="s">
        <v>119</v>
      </c>
      <c r="M380" s="19">
        <v>0</v>
      </c>
      <c r="N380" s="19">
        <v>12</v>
      </c>
      <c r="O380" s="19">
        <v>0</v>
      </c>
      <c r="P380" s="21">
        <v>0</v>
      </c>
      <c r="Q380" s="19">
        <v>0</v>
      </c>
      <c r="R380" s="19">
        <v>0</v>
      </c>
      <c r="S380" s="19">
        <v>0</v>
      </c>
      <c r="T380" s="19">
        <v>0</v>
      </c>
      <c r="U380" s="19">
        <v>0</v>
      </c>
      <c r="V380" s="19">
        <v>0</v>
      </c>
      <c r="W380" s="19">
        <v>0</v>
      </c>
      <c r="X380" s="19">
        <v>0</v>
      </c>
      <c r="Y380" s="19">
        <v>0</v>
      </c>
      <c r="Z380" s="19">
        <v>0</v>
      </c>
      <c r="AA380" s="21">
        <v>0</v>
      </c>
      <c r="AB380" s="19">
        <v>0</v>
      </c>
      <c r="AC380" s="19">
        <v>0</v>
      </c>
      <c r="AD380" s="19">
        <v>0</v>
      </c>
      <c r="AE380" s="19">
        <v>0</v>
      </c>
      <c r="AF380" s="19">
        <v>0</v>
      </c>
      <c r="AG380" s="19">
        <v>0</v>
      </c>
      <c r="AH380" s="19">
        <v>0</v>
      </c>
      <c r="AI380" s="19">
        <v>0</v>
      </c>
      <c r="AJ380" s="21">
        <v>0</v>
      </c>
      <c r="AK380" s="19">
        <v>0</v>
      </c>
      <c r="AL380" s="19">
        <v>0</v>
      </c>
      <c r="AM380" s="19">
        <v>0</v>
      </c>
      <c r="AN380" s="19">
        <v>0</v>
      </c>
      <c r="AO380" s="19">
        <v>0</v>
      </c>
      <c r="AP380" s="19">
        <v>0</v>
      </c>
    </row>
    <row r="381" spans="1:42">
      <c r="A381" s="16">
        <f>IFERROR(VLOOKUP(G:G,笔记匹配!A:Q,3,FALSE),0)</f>
        <v>0</v>
      </c>
      <c r="B381" s="18" t="s">
        <v>32</v>
      </c>
      <c r="C381" s="18" t="s">
        <v>115</v>
      </c>
      <c r="D381" s="19">
        <v>15354222</v>
      </c>
      <c r="E381" s="18" t="s">
        <v>116</v>
      </c>
      <c r="F381" s="18" t="s">
        <v>1</v>
      </c>
      <c r="G381" s="18" t="s">
        <v>117</v>
      </c>
      <c r="H381" s="18" t="s">
        <v>118</v>
      </c>
      <c r="I381" s="19">
        <v>3028478</v>
      </c>
      <c r="J381" s="18" t="s">
        <v>51</v>
      </c>
      <c r="K381" s="19">
        <v>2426255</v>
      </c>
      <c r="L381" s="18" t="s">
        <v>119</v>
      </c>
      <c r="M381" s="19">
        <v>0</v>
      </c>
      <c r="N381" s="19">
        <v>33</v>
      </c>
      <c r="O381" s="19">
        <v>0</v>
      </c>
      <c r="P381" s="21">
        <v>0</v>
      </c>
      <c r="Q381" s="19">
        <v>0</v>
      </c>
      <c r="R381" s="19">
        <v>0</v>
      </c>
      <c r="S381" s="19">
        <v>0</v>
      </c>
      <c r="T381" s="19">
        <v>0</v>
      </c>
      <c r="U381" s="19">
        <v>0</v>
      </c>
      <c r="V381" s="19">
        <v>0</v>
      </c>
      <c r="W381" s="19">
        <v>0</v>
      </c>
      <c r="X381" s="19">
        <v>0</v>
      </c>
      <c r="Y381" s="19">
        <v>0</v>
      </c>
      <c r="Z381" s="19">
        <v>0</v>
      </c>
      <c r="AA381" s="21">
        <v>0</v>
      </c>
      <c r="AB381" s="19">
        <v>0</v>
      </c>
      <c r="AC381" s="19">
        <v>0</v>
      </c>
      <c r="AD381" s="19">
        <v>0</v>
      </c>
      <c r="AE381" s="19">
        <v>0</v>
      </c>
      <c r="AF381" s="19">
        <v>0</v>
      </c>
      <c r="AG381" s="19">
        <v>0</v>
      </c>
      <c r="AH381" s="19">
        <v>0</v>
      </c>
      <c r="AI381" s="19">
        <v>0</v>
      </c>
      <c r="AJ381" s="21">
        <v>0</v>
      </c>
      <c r="AK381" s="19">
        <v>0</v>
      </c>
      <c r="AL381" s="19">
        <v>0</v>
      </c>
      <c r="AM381" s="19">
        <v>0</v>
      </c>
      <c r="AN381" s="19">
        <v>0</v>
      </c>
      <c r="AO381" s="19">
        <v>0</v>
      </c>
      <c r="AP381" s="19">
        <v>0</v>
      </c>
    </row>
    <row r="382" spans="1:42">
      <c r="A382" s="16">
        <f>IFERROR(VLOOKUP(G:G,笔记匹配!A:Q,3,FALSE),0)</f>
        <v>0</v>
      </c>
      <c r="B382" s="18" t="s">
        <v>32</v>
      </c>
      <c r="C382" s="18" t="s">
        <v>115</v>
      </c>
      <c r="D382" s="19">
        <v>15354223</v>
      </c>
      <c r="E382" s="18" t="s">
        <v>116</v>
      </c>
      <c r="F382" s="18" t="s">
        <v>1</v>
      </c>
      <c r="G382" s="18" t="s">
        <v>117</v>
      </c>
      <c r="H382" s="18" t="s">
        <v>118</v>
      </c>
      <c r="I382" s="19">
        <v>3028478</v>
      </c>
      <c r="J382" s="18" t="s">
        <v>51</v>
      </c>
      <c r="K382" s="19">
        <v>2426255</v>
      </c>
      <c r="L382" s="18" t="s">
        <v>119</v>
      </c>
      <c r="M382" s="19">
        <v>0</v>
      </c>
      <c r="N382" s="19">
        <v>19</v>
      </c>
      <c r="O382" s="19">
        <v>0</v>
      </c>
      <c r="P382" s="21">
        <v>0</v>
      </c>
      <c r="Q382" s="19">
        <v>0</v>
      </c>
      <c r="R382" s="19">
        <v>0</v>
      </c>
      <c r="S382" s="19">
        <v>0</v>
      </c>
      <c r="T382" s="19">
        <v>0</v>
      </c>
      <c r="U382" s="19">
        <v>0</v>
      </c>
      <c r="V382" s="19">
        <v>0</v>
      </c>
      <c r="W382" s="19">
        <v>0</v>
      </c>
      <c r="X382" s="19">
        <v>0</v>
      </c>
      <c r="Y382" s="19">
        <v>0</v>
      </c>
      <c r="Z382" s="19">
        <v>0</v>
      </c>
      <c r="AA382" s="21">
        <v>0</v>
      </c>
      <c r="AB382" s="19">
        <v>0</v>
      </c>
      <c r="AC382" s="19">
        <v>0</v>
      </c>
      <c r="AD382" s="19">
        <v>0</v>
      </c>
      <c r="AE382" s="19">
        <v>0</v>
      </c>
      <c r="AF382" s="19">
        <v>0</v>
      </c>
      <c r="AG382" s="19">
        <v>0</v>
      </c>
      <c r="AH382" s="19">
        <v>0</v>
      </c>
      <c r="AI382" s="19">
        <v>0</v>
      </c>
      <c r="AJ382" s="21">
        <v>0</v>
      </c>
      <c r="AK382" s="19">
        <v>0</v>
      </c>
      <c r="AL382" s="19">
        <v>0</v>
      </c>
      <c r="AM382" s="19">
        <v>0</v>
      </c>
      <c r="AN382" s="19">
        <v>0</v>
      </c>
      <c r="AO382" s="19">
        <v>0</v>
      </c>
      <c r="AP382" s="19">
        <v>0</v>
      </c>
    </row>
    <row r="383" spans="1:42">
      <c r="A383" s="16">
        <f>IFERROR(VLOOKUP(G:G,笔记匹配!A:Q,3,FALSE),0)</f>
        <v>0</v>
      </c>
      <c r="B383" s="18" t="s">
        <v>32</v>
      </c>
      <c r="C383" s="18" t="s">
        <v>115</v>
      </c>
      <c r="D383" s="19">
        <v>15354224</v>
      </c>
      <c r="E383" s="18" t="s">
        <v>116</v>
      </c>
      <c r="F383" s="18" t="s">
        <v>1</v>
      </c>
      <c r="G383" s="18" t="s">
        <v>117</v>
      </c>
      <c r="H383" s="18" t="s">
        <v>118</v>
      </c>
      <c r="I383" s="19">
        <v>3028478</v>
      </c>
      <c r="J383" s="18" t="s">
        <v>51</v>
      </c>
      <c r="K383" s="19">
        <v>2426255</v>
      </c>
      <c r="L383" s="18" t="s">
        <v>119</v>
      </c>
      <c r="M383" s="19">
        <v>0</v>
      </c>
      <c r="N383" s="19">
        <v>6</v>
      </c>
      <c r="O383" s="19">
        <v>0</v>
      </c>
      <c r="P383" s="21">
        <v>0</v>
      </c>
      <c r="Q383" s="19">
        <v>0</v>
      </c>
      <c r="R383" s="19">
        <v>0</v>
      </c>
      <c r="S383" s="19">
        <v>0</v>
      </c>
      <c r="T383" s="19">
        <v>0</v>
      </c>
      <c r="U383" s="19">
        <v>0</v>
      </c>
      <c r="V383" s="19">
        <v>0</v>
      </c>
      <c r="W383" s="19">
        <v>0</v>
      </c>
      <c r="X383" s="19">
        <v>0</v>
      </c>
      <c r="Y383" s="19">
        <v>0</v>
      </c>
      <c r="Z383" s="19">
        <v>0</v>
      </c>
      <c r="AA383" s="21">
        <v>0</v>
      </c>
      <c r="AB383" s="19">
        <v>0</v>
      </c>
      <c r="AC383" s="19">
        <v>0</v>
      </c>
      <c r="AD383" s="19">
        <v>0</v>
      </c>
      <c r="AE383" s="19">
        <v>0</v>
      </c>
      <c r="AF383" s="19">
        <v>0</v>
      </c>
      <c r="AG383" s="19">
        <v>0</v>
      </c>
      <c r="AH383" s="19">
        <v>0</v>
      </c>
      <c r="AI383" s="19">
        <v>0</v>
      </c>
      <c r="AJ383" s="21">
        <v>0</v>
      </c>
      <c r="AK383" s="19">
        <v>0</v>
      </c>
      <c r="AL383" s="19">
        <v>0</v>
      </c>
      <c r="AM383" s="19">
        <v>0</v>
      </c>
      <c r="AN383" s="19">
        <v>0</v>
      </c>
      <c r="AO383" s="19">
        <v>0</v>
      </c>
      <c r="AP383" s="19">
        <v>0</v>
      </c>
    </row>
    <row r="384" spans="1:42">
      <c r="A384" s="16">
        <f>IFERROR(VLOOKUP(G:G,笔记匹配!A:Q,3,FALSE),0)</f>
        <v>0</v>
      </c>
      <c r="B384" s="18" t="s">
        <v>32</v>
      </c>
      <c r="C384" s="18" t="s">
        <v>115</v>
      </c>
      <c r="D384" s="19">
        <v>15354234</v>
      </c>
      <c r="E384" s="18" t="s">
        <v>116</v>
      </c>
      <c r="F384" s="18" t="s">
        <v>1</v>
      </c>
      <c r="G384" s="18" t="s">
        <v>117</v>
      </c>
      <c r="H384" s="18" t="s">
        <v>118</v>
      </c>
      <c r="I384" s="19">
        <v>3028478</v>
      </c>
      <c r="J384" s="18" t="s">
        <v>51</v>
      </c>
      <c r="K384" s="19">
        <v>2426255</v>
      </c>
      <c r="L384" s="18" t="s">
        <v>119</v>
      </c>
      <c r="M384" s="19">
        <v>21.98</v>
      </c>
      <c r="N384" s="19">
        <v>90</v>
      </c>
      <c r="O384" s="19">
        <v>3</v>
      </c>
      <c r="P384" s="21">
        <v>0.0333</v>
      </c>
      <c r="Q384" s="19">
        <v>7.33</v>
      </c>
      <c r="R384" s="19">
        <v>244.22</v>
      </c>
      <c r="S384" s="19">
        <v>0</v>
      </c>
      <c r="T384" s="19">
        <v>0</v>
      </c>
      <c r="U384" s="19">
        <v>0</v>
      </c>
      <c r="V384" s="19">
        <v>0</v>
      </c>
      <c r="W384" s="19">
        <v>0</v>
      </c>
      <c r="X384" s="19">
        <v>0</v>
      </c>
      <c r="Y384" s="19">
        <v>0</v>
      </c>
      <c r="Z384" s="19">
        <v>0</v>
      </c>
      <c r="AA384" s="21">
        <v>0</v>
      </c>
      <c r="AB384" s="19">
        <v>0</v>
      </c>
      <c r="AC384" s="19">
        <v>0</v>
      </c>
      <c r="AD384" s="19">
        <v>0</v>
      </c>
      <c r="AE384" s="19">
        <v>0</v>
      </c>
      <c r="AF384" s="19">
        <v>3</v>
      </c>
      <c r="AG384" s="19">
        <v>0</v>
      </c>
      <c r="AH384" s="19">
        <v>0</v>
      </c>
      <c r="AI384" s="19">
        <v>0</v>
      </c>
      <c r="AJ384" s="21">
        <v>0</v>
      </c>
      <c r="AK384" s="19">
        <v>0</v>
      </c>
      <c r="AL384" s="19">
        <v>0</v>
      </c>
      <c r="AM384" s="19">
        <v>0</v>
      </c>
      <c r="AN384" s="19">
        <v>0</v>
      </c>
      <c r="AO384" s="19">
        <v>0</v>
      </c>
      <c r="AP384" s="19">
        <v>0</v>
      </c>
    </row>
    <row r="385" spans="1:42">
      <c r="A385" s="16">
        <f>IFERROR(VLOOKUP(G:G,笔记匹配!A:Q,3,FALSE),0)</f>
        <v>0</v>
      </c>
      <c r="B385" s="18" t="s">
        <v>32</v>
      </c>
      <c r="C385" s="18" t="s">
        <v>138</v>
      </c>
      <c r="D385" s="19">
        <v>15626736</v>
      </c>
      <c r="E385" s="18" t="s">
        <v>116</v>
      </c>
      <c r="F385" s="18" t="s">
        <v>1</v>
      </c>
      <c r="G385" s="18" t="s">
        <v>117</v>
      </c>
      <c r="H385" s="18" t="s">
        <v>118</v>
      </c>
      <c r="I385" s="19">
        <v>3028478</v>
      </c>
      <c r="J385" s="18" t="s">
        <v>51</v>
      </c>
      <c r="K385" s="19">
        <v>2426255</v>
      </c>
      <c r="L385" s="18" t="s">
        <v>119</v>
      </c>
      <c r="M385" s="19">
        <v>0</v>
      </c>
      <c r="N385" s="19">
        <v>33</v>
      </c>
      <c r="O385" s="19">
        <v>0</v>
      </c>
      <c r="P385" s="21">
        <v>0</v>
      </c>
      <c r="Q385" s="19">
        <v>0</v>
      </c>
      <c r="R385" s="19">
        <v>0</v>
      </c>
      <c r="S385" s="19">
        <v>0</v>
      </c>
      <c r="T385" s="19">
        <v>0</v>
      </c>
      <c r="U385" s="19">
        <v>0</v>
      </c>
      <c r="V385" s="19">
        <v>0</v>
      </c>
      <c r="W385" s="19">
        <v>0</v>
      </c>
      <c r="X385" s="19">
        <v>0</v>
      </c>
      <c r="Y385" s="19">
        <v>0</v>
      </c>
      <c r="Z385" s="19">
        <v>0</v>
      </c>
      <c r="AA385" s="21">
        <v>0</v>
      </c>
      <c r="AB385" s="19">
        <v>0</v>
      </c>
      <c r="AC385" s="19">
        <v>0</v>
      </c>
      <c r="AD385" s="19">
        <v>0</v>
      </c>
      <c r="AE385" s="19">
        <v>0</v>
      </c>
      <c r="AF385" s="19">
        <v>0</v>
      </c>
      <c r="AG385" s="19">
        <v>0</v>
      </c>
      <c r="AH385" s="19">
        <v>0</v>
      </c>
      <c r="AI385" s="19">
        <v>0</v>
      </c>
      <c r="AJ385" s="21">
        <v>0</v>
      </c>
      <c r="AK385" s="19">
        <v>0</v>
      </c>
      <c r="AL385" s="19">
        <v>0</v>
      </c>
      <c r="AM385" s="19">
        <v>0</v>
      </c>
      <c r="AN385" s="19">
        <v>0</v>
      </c>
      <c r="AO385" s="19">
        <v>0</v>
      </c>
      <c r="AP385" s="19">
        <v>0</v>
      </c>
    </row>
    <row r="386" spans="1:42">
      <c r="A386" s="16">
        <f>IFERROR(VLOOKUP(G:G,笔记匹配!A:Q,3,FALSE),0)</f>
        <v>0</v>
      </c>
      <c r="B386" s="18" t="s">
        <v>32</v>
      </c>
      <c r="C386" s="18" t="s">
        <v>120</v>
      </c>
      <c r="D386" s="19">
        <v>15626737</v>
      </c>
      <c r="E386" s="18" t="s">
        <v>116</v>
      </c>
      <c r="F386" s="18" t="s">
        <v>1</v>
      </c>
      <c r="G386" s="18" t="s">
        <v>117</v>
      </c>
      <c r="H386" s="18" t="s">
        <v>118</v>
      </c>
      <c r="I386" s="19">
        <v>3028478</v>
      </c>
      <c r="J386" s="18" t="s">
        <v>51</v>
      </c>
      <c r="K386" s="19">
        <v>2426255</v>
      </c>
      <c r="L386" s="18" t="s">
        <v>119</v>
      </c>
      <c r="M386" s="19">
        <v>54.89</v>
      </c>
      <c r="N386" s="19">
        <v>153</v>
      </c>
      <c r="O386" s="19">
        <v>5</v>
      </c>
      <c r="P386" s="21">
        <v>0.0327</v>
      </c>
      <c r="Q386" s="19">
        <v>10.98</v>
      </c>
      <c r="R386" s="19">
        <v>358.76</v>
      </c>
      <c r="S386" s="19">
        <v>0</v>
      </c>
      <c r="T386" s="19">
        <v>0</v>
      </c>
      <c r="U386" s="19">
        <v>0</v>
      </c>
      <c r="V386" s="19">
        <v>0</v>
      </c>
      <c r="W386" s="19">
        <v>0</v>
      </c>
      <c r="X386" s="19">
        <v>0</v>
      </c>
      <c r="Y386" s="19">
        <v>0</v>
      </c>
      <c r="Z386" s="19">
        <v>0</v>
      </c>
      <c r="AA386" s="21">
        <v>0</v>
      </c>
      <c r="AB386" s="19">
        <v>0</v>
      </c>
      <c r="AC386" s="19">
        <v>0</v>
      </c>
      <c r="AD386" s="19">
        <v>0</v>
      </c>
      <c r="AE386" s="19">
        <v>0</v>
      </c>
      <c r="AF386" s="19">
        <v>5</v>
      </c>
      <c r="AG386" s="19">
        <v>0</v>
      </c>
      <c r="AH386" s="19">
        <v>0</v>
      </c>
      <c r="AI386" s="19">
        <v>0</v>
      </c>
      <c r="AJ386" s="21">
        <v>0</v>
      </c>
      <c r="AK386" s="19">
        <v>0</v>
      </c>
      <c r="AL386" s="19">
        <v>0</v>
      </c>
      <c r="AM386" s="19">
        <v>0</v>
      </c>
      <c r="AN386" s="19">
        <v>0</v>
      </c>
      <c r="AO386" s="19">
        <v>0</v>
      </c>
      <c r="AP386" s="19">
        <v>0</v>
      </c>
    </row>
    <row r="387" spans="1:42">
      <c r="A387" s="16">
        <f>IFERROR(VLOOKUP(G:G,笔记匹配!A:Q,3,FALSE),0)</f>
        <v>0</v>
      </c>
      <c r="B387" s="18" t="s">
        <v>32</v>
      </c>
      <c r="C387" s="18" t="s">
        <v>134</v>
      </c>
      <c r="D387" s="19">
        <v>15626738</v>
      </c>
      <c r="E387" s="18" t="s">
        <v>116</v>
      </c>
      <c r="F387" s="18" t="s">
        <v>1</v>
      </c>
      <c r="G387" s="18" t="s">
        <v>117</v>
      </c>
      <c r="H387" s="18" t="s">
        <v>118</v>
      </c>
      <c r="I387" s="19">
        <v>3028478</v>
      </c>
      <c r="J387" s="18" t="s">
        <v>51</v>
      </c>
      <c r="K387" s="19">
        <v>2426255</v>
      </c>
      <c r="L387" s="18" t="s">
        <v>119</v>
      </c>
      <c r="M387" s="19">
        <v>0.63</v>
      </c>
      <c r="N387" s="19">
        <v>6</v>
      </c>
      <c r="O387" s="19">
        <v>1</v>
      </c>
      <c r="P387" s="21">
        <v>0.1667</v>
      </c>
      <c r="Q387" s="19">
        <v>0.63</v>
      </c>
      <c r="R387" s="19">
        <v>105</v>
      </c>
      <c r="S387" s="19">
        <v>0</v>
      </c>
      <c r="T387" s="19">
        <v>0</v>
      </c>
      <c r="U387" s="19">
        <v>0</v>
      </c>
      <c r="V387" s="19">
        <v>0</v>
      </c>
      <c r="W387" s="19">
        <v>0</v>
      </c>
      <c r="X387" s="19">
        <v>0</v>
      </c>
      <c r="Y387" s="19">
        <v>0</v>
      </c>
      <c r="Z387" s="19">
        <v>0</v>
      </c>
      <c r="AA387" s="21">
        <v>0</v>
      </c>
      <c r="AB387" s="19">
        <v>0</v>
      </c>
      <c r="AC387" s="19">
        <v>0</v>
      </c>
      <c r="AD387" s="19">
        <v>0</v>
      </c>
      <c r="AE387" s="19">
        <v>0</v>
      </c>
      <c r="AF387" s="19">
        <v>1</v>
      </c>
      <c r="AG387" s="19">
        <v>0</v>
      </c>
      <c r="AH387" s="19">
        <v>0</v>
      </c>
      <c r="AI387" s="19">
        <v>0</v>
      </c>
      <c r="AJ387" s="21">
        <v>0</v>
      </c>
      <c r="AK387" s="19">
        <v>0</v>
      </c>
      <c r="AL387" s="19">
        <v>0</v>
      </c>
      <c r="AM387" s="19">
        <v>0</v>
      </c>
      <c r="AN387" s="19">
        <v>0</v>
      </c>
      <c r="AO387" s="19">
        <v>0</v>
      </c>
      <c r="AP387" s="19">
        <v>0</v>
      </c>
    </row>
    <row r="388" spans="1:42">
      <c r="A388" s="16">
        <f>IFERROR(VLOOKUP(G:G,笔记匹配!A:Q,3,FALSE),0)</f>
        <v>0</v>
      </c>
      <c r="B388" s="18" t="s">
        <v>32</v>
      </c>
      <c r="C388" s="18" t="s">
        <v>127</v>
      </c>
      <c r="D388" s="19">
        <v>16144839</v>
      </c>
      <c r="E388" s="18" t="s">
        <v>116</v>
      </c>
      <c r="F388" s="18" t="s">
        <v>1</v>
      </c>
      <c r="G388" s="18" t="s">
        <v>117</v>
      </c>
      <c r="H388" s="18" t="s">
        <v>127</v>
      </c>
      <c r="I388" s="19">
        <v>3144713</v>
      </c>
      <c r="J388" s="18" t="s">
        <v>52</v>
      </c>
      <c r="K388" s="19">
        <v>2539194</v>
      </c>
      <c r="L388" s="18" t="s">
        <v>119</v>
      </c>
      <c r="M388" s="19">
        <v>0</v>
      </c>
      <c r="N388" s="19">
        <v>2</v>
      </c>
      <c r="O388" s="19">
        <v>0</v>
      </c>
      <c r="P388" s="21">
        <v>0</v>
      </c>
      <c r="Q388" s="19">
        <v>0</v>
      </c>
      <c r="R388" s="19">
        <v>0</v>
      </c>
      <c r="S388" s="19">
        <v>0</v>
      </c>
      <c r="T388" s="19">
        <v>0</v>
      </c>
      <c r="U388" s="19">
        <v>0</v>
      </c>
      <c r="V388" s="19">
        <v>0</v>
      </c>
      <c r="W388" s="19">
        <v>0</v>
      </c>
      <c r="X388" s="19">
        <v>0</v>
      </c>
      <c r="Y388" s="19">
        <v>0</v>
      </c>
      <c r="Z388" s="19">
        <v>0</v>
      </c>
      <c r="AA388" s="21">
        <v>0</v>
      </c>
      <c r="AB388" s="19">
        <v>0</v>
      </c>
      <c r="AC388" s="19">
        <v>0</v>
      </c>
      <c r="AD388" s="19">
        <v>0</v>
      </c>
      <c r="AE388" s="19">
        <v>0</v>
      </c>
      <c r="AF388" s="19">
        <v>0</v>
      </c>
      <c r="AG388" s="19">
        <v>0</v>
      </c>
      <c r="AH388" s="19">
        <v>0</v>
      </c>
      <c r="AI388" s="19">
        <v>0</v>
      </c>
      <c r="AJ388" s="21">
        <v>0</v>
      </c>
      <c r="AK388" s="19">
        <v>0</v>
      </c>
      <c r="AL388" s="19">
        <v>0</v>
      </c>
      <c r="AM388" s="19">
        <v>0</v>
      </c>
      <c r="AN388" s="19">
        <v>0</v>
      </c>
      <c r="AO388" s="19">
        <v>0</v>
      </c>
      <c r="AP388" s="19">
        <v>0</v>
      </c>
    </row>
    <row r="389" spans="1:42">
      <c r="A389" s="16">
        <f>IFERROR(VLOOKUP(G:G,笔记匹配!A:Q,3,FALSE),0)</f>
        <v>0</v>
      </c>
      <c r="B389" s="18" t="s">
        <v>32</v>
      </c>
      <c r="C389" s="18" t="s">
        <v>127</v>
      </c>
      <c r="D389" s="19">
        <v>16144840</v>
      </c>
      <c r="E389" s="18" t="s">
        <v>116</v>
      </c>
      <c r="F389" s="18" t="s">
        <v>1</v>
      </c>
      <c r="G389" s="18" t="s">
        <v>117</v>
      </c>
      <c r="H389" s="18" t="s">
        <v>127</v>
      </c>
      <c r="I389" s="19">
        <v>3144713</v>
      </c>
      <c r="J389" s="18" t="s">
        <v>52</v>
      </c>
      <c r="K389" s="19">
        <v>2539194</v>
      </c>
      <c r="L389" s="18" t="s">
        <v>119</v>
      </c>
      <c r="M389" s="19">
        <v>0</v>
      </c>
      <c r="N389" s="19">
        <v>2</v>
      </c>
      <c r="O389" s="19">
        <v>0</v>
      </c>
      <c r="P389" s="21">
        <v>0</v>
      </c>
      <c r="Q389" s="19">
        <v>0</v>
      </c>
      <c r="R389" s="19">
        <v>0</v>
      </c>
      <c r="S389" s="19">
        <v>0</v>
      </c>
      <c r="T389" s="19">
        <v>0</v>
      </c>
      <c r="U389" s="19">
        <v>0</v>
      </c>
      <c r="V389" s="19">
        <v>0</v>
      </c>
      <c r="W389" s="19">
        <v>0</v>
      </c>
      <c r="X389" s="19">
        <v>0</v>
      </c>
      <c r="Y389" s="19">
        <v>0</v>
      </c>
      <c r="Z389" s="19">
        <v>0</v>
      </c>
      <c r="AA389" s="21">
        <v>0</v>
      </c>
      <c r="AB389" s="19">
        <v>0</v>
      </c>
      <c r="AC389" s="19">
        <v>0</v>
      </c>
      <c r="AD389" s="19">
        <v>0</v>
      </c>
      <c r="AE389" s="19">
        <v>0</v>
      </c>
      <c r="AF389" s="19">
        <v>0</v>
      </c>
      <c r="AG389" s="19">
        <v>0</v>
      </c>
      <c r="AH389" s="19">
        <v>0</v>
      </c>
      <c r="AI389" s="19">
        <v>0</v>
      </c>
      <c r="AJ389" s="21">
        <v>0</v>
      </c>
      <c r="AK389" s="19">
        <v>0</v>
      </c>
      <c r="AL389" s="19">
        <v>0</v>
      </c>
      <c r="AM389" s="19">
        <v>0</v>
      </c>
      <c r="AN389" s="19">
        <v>0</v>
      </c>
      <c r="AO389" s="19">
        <v>0</v>
      </c>
      <c r="AP389" s="19">
        <v>0</v>
      </c>
    </row>
    <row r="390" spans="1:42">
      <c r="A390" s="16">
        <f>IFERROR(VLOOKUP(G:G,笔记匹配!A:Q,3,FALSE),0)</f>
        <v>0</v>
      </c>
      <c r="B390" s="18" t="s">
        <v>32</v>
      </c>
      <c r="C390" s="18" t="s">
        <v>127</v>
      </c>
      <c r="D390" s="19">
        <v>16144841</v>
      </c>
      <c r="E390" s="18" t="s">
        <v>116</v>
      </c>
      <c r="F390" s="18" t="s">
        <v>1</v>
      </c>
      <c r="G390" s="18" t="s">
        <v>117</v>
      </c>
      <c r="H390" s="18" t="s">
        <v>127</v>
      </c>
      <c r="I390" s="19">
        <v>3144713</v>
      </c>
      <c r="J390" s="18" t="s">
        <v>52</v>
      </c>
      <c r="K390" s="19">
        <v>2539194</v>
      </c>
      <c r="L390" s="18" t="s">
        <v>119</v>
      </c>
      <c r="M390" s="19">
        <v>0</v>
      </c>
      <c r="N390" s="19">
        <v>36</v>
      </c>
      <c r="O390" s="19">
        <v>0</v>
      </c>
      <c r="P390" s="21">
        <v>0</v>
      </c>
      <c r="Q390" s="19">
        <v>0</v>
      </c>
      <c r="R390" s="19">
        <v>0</v>
      </c>
      <c r="S390" s="19">
        <v>0</v>
      </c>
      <c r="T390" s="19">
        <v>0</v>
      </c>
      <c r="U390" s="19">
        <v>0</v>
      </c>
      <c r="V390" s="19">
        <v>0</v>
      </c>
      <c r="W390" s="19">
        <v>0</v>
      </c>
      <c r="X390" s="19">
        <v>0</v>
      </c>
      <c r="Y390" s="19">
        <v>0</v>
      </c>
      <c r="Z390" s="19">
        <v>0</v>
      </c>
      <c r="AA390" s="21">
        <v>0</v>
      </c>
      <c r="AB390" s="19">
        <v>0</v>
      </c>
      <c r="AC390" s="19">
        <v>0</v>
      </c>
      <c r="AD390" s="19">
        <v>0</v>
      </c>
      <c r="AE390" s="19">
        <v>0</v>
      </c>
      <c r="AF390" s="19">
        <v>0</v>
      </c>
      <c r="AG390" s="19">
        <v>0</v>
      </c>
      <c r="AH390" s="19">
        <v>0</v>
      </c>
      <c r="AI390" s="19">
        <v>0</v>
      </c>
      <c r="AJ390" s="21">
        <v>0</v>
      </c>
      <c r="AK390" s="19">
        <v>0</v>
      </c>
      <c r="AL390" s="19">
        <v>0</v>
      </c>
      <c r="AM390" s="19">
        <v>0</v>
      </c>
      <c r="AN390" s="19">
        <v>0</v>
      </c>
      <c r="AO390" s="19">
        <v>0</v>
      </c>
      <c r="AP390" s="19">
        <v>0</v>
      </c>
    </row>
    <row r="391" spans="1:42">
      <c r="A391" s="16">
        <f>IFERROR(VLOOKUP(G:G,笔记匹配!A:Q,3,FALSE),0)</f>
        <v>0</v>
      </c>
      <c r="B391" s="18" t="s">
        <v>32</v>
      </c>
      <c r="C391" s="18" t="s">
        <v>127</v>
      </c>
      <c r="D391" s="19">
        <v>16144842</v>
      </c>
      <c r="E391" s="18" t="s">
        <v>116</v>
      </c>
      <c r="F391" s="18" t="s">
        <v>1</v>
      </c>
      <c r="G391" s="18" t="s">
        <v>117</v>
      </c>
      <c r="H391" s="18" t="s">
        <v>127</v>
      </c>
      <c r="I391" s="19">
        <v>3144713</v>
      </c>
      <c r="J391" s="18" t="s">
        <v>52</v>
      </c>
      <c r="K391" s="19">
        <v>2539194</v>
      </c>
      <c r="L391" s="18" t="s">
        <v>119</v>
      </c>
      <c r="M391" s="19">
        <v>3.75</v>
      </c>
      <c r="N391" s="19">
        <v>26</v>
      </c>
      <c r="O391" s="19">
        <v>1</v>
      </c>
      <c r="P391" s="21">
        <v>0.0385</v>
      </c>
      <c r="Q391" s="19">
        <v>3.75</v>
      </c>
      <c r="R391" s="19">
        <v>144.23</v>
      </c>
      <c r="S391" s="19">
        <v>0</v>
      </c>
      <c r="T391" s="19">
        <v>0</v>
      </c>
      <c r="U391" s="19">
        <v>0</v>
      </c>
      <c r="V391" s="19">
        <v>0</v>
      </c>
      <c r="W391" s="19">
        <v>0</v>
      </c>
      <c r="X391" s="19">
        <v>0</v>
      </c>
      <c r="Y391" s="19">
        <v>0</v>
      </c>
      <c r="Z391" s="19">
        <v>0</v>
      </c>
      <c r="AA391" s="21">
        <v>0</v>
      </c>
      <c r="AB391" s="19">
        <v>0</v>
      </c>
      <c r="AC391" s="19">
        <v>0</v>
      </c>
      <c r="AD391" s="19">
        <v>0</v>
      </c>
      <c r="AE391" s="19">
        <v>0</v>
      </c>
      <c r="AF391" s="19">
        <v>1</v>
      </c>
      <c r="AG391" s="19">
        <v>0</v>
      </c>
      <c r="AH391" s="19">
        <v>0</v>
      </c>
      <c r="AI391" s="19">
        <v>0</v>
      </c>
      <c r="AJ391" s="21">
        <v>0</v>
      </c>
      <c r="AK391" s="19">
        <v>0</v>
      </c>
      <c r="AL391" s="19">
        <v>0</v>
      </c>
      <c r="AM391" s="19">
        <v>0</v>
      </c>
      <c r="AN391" s="19">
        <v>0</v>
      </c>
      <c r="AO391" s="19">
        <v>0</v>
      </c>
      <c r="AP391" s="19">
        <v>0</v>
      </c>
    </row>
    <row r="392" spans="1:42">
      <c r="A392" s="16">
        <f>IFERROR(VLOOKUP(G:G,笔记匹配!A:Q,3,FALSE),0)</f>
        <v>0</v>
      </c>
      <c r="B392" s="18" t="s">
        <v>32</v>
      </c>
      <c r="C392" s="18" t="s">
        <v>127</v>
      </c>
      <c r="D392" s="19">
        <v>16144845</v>
      </c>
      <c r="E392" s="18" t="s">
        <v>116</v>
      </c>
      <c r="F392" s="18" t="s">
        <v>1</v>
      </c>
      <c r="G392" s="18" t="s">
        <v>117</v>
      </c>
      <c r="H392" s="18" t="s">
        <v>127</v>
      </c>
      <c r="I392" s="19">
        <v>3144713</v>
      </c>
      <c r="J392" s="18" t="s">
        <v>52</v>
      </c>
      <c r="K392" s="19">
        <v>2539194</v>
      </c>
      <c r="L392" s="18" t="s">
        <v>119</v>
      </c>
      <c r="M392" s="19">
        <v>0</v>
      </c>
      <c r="N392" s="19">
        <v>9</v>
      </c>
      <c r="O392" s="19">
        <v>0</v>
      </c>
      <c r="P392" s="21">
        <v>0</v>
      </c>
      <c r="Q392" s="19">
        <v>0</v>
      </c>
      <c r="R392" s="19">
        <v>0</v>
      </c>
      <c r="S392" s="19">
        <v>0</v>
      </c>
      <c r="T392" s="19">
        <v>0</v>
      </c>
      <c r="U392" s="19">
        <v>0</v>
      </c>
      <c r="V392" s="19">
        <v>0</v>
      </c>
      <c r="W392" s="19">
        <v>0</v>
      </c>
      <c r="X392" s="19">
        <v>0</v>
      </c>
      <c r="Y392" s="19">
        <v>0</v>
      </c>
      <c r="Z392" s="19">
        <v>0</v>
      </c>
      <c r="AA392" s="21">
        <v>0</v>
      </c>
      <c r="AB392" s="19">
        <v>0</v>
      </c>
      <c r="AC392" s="19">
        <v>0</v>
      </c>
      <c r="AD392" s="19">
        <v>0</v>
      </c>
      <c r="AE392" s="19">
        <v>0</v>
      </c>
      <c r="AF392" s="19">
        <v>0</v>
      </c>
      <c r="AG392" s="19">
        <v>0</v>
      </c>
      <c r="AH392" s="19">
        <v>0</v>
      </c>
      <c r="AI392" s="19">
        <v>0</v>
      </c>
      <c r="AJ392" s="21">
        <v>0</v>
      </c>
      <c r="AK392" s="19">
        <v>0</v>
      </c>
      <c r="AL392" s="19">
        <v>0</v>
      </c>
      <c r="AM392" s="19">
        <v>0</v>
      </c>
      <c r="AN392" s="19">
        <v>0</v>
      </c>
      <c r="AO392" s="19">
        <v>0</v>
      </c>
      <c r="AP392" s="19">
        <v>0</v>
      </c>
    </row>
    <row r="393" spans="1:42">
      <c r="A393" s="16">
        <f>IFERROR(VLOOKUP(G:G,笔记匹配!A:Q,3,FALSE),0)</f>
        <v>0</v>
      </c>
      <c r="B393" s="18" t="s">
        <v>32</v>
      </c>
      <c r="C393" s="18" t="s">
        <v>127</v>
      </c>
      <c r="D393" s="19">
        <v>16144846</v>
      </c>
      <c r="E393" s="18" t="s">
        <v>116</v>
      </c>
      <c r="F393" s="18" t="s">
        <v>1</v>
      </c>
      <c r="G393" s="18" t="s">
        <v>117</v>
      </c>
      <c r="H393" s="18" t="s">
        <v>127</v>
      </c>
      <c r="I393" s="19">
        <v>3144713</v>
      </c>
      <c r="J393" s="18" t="s">
        <v>52</v>
      </c>
      <c r="K393" s="19">
        <v>2539194</v>
      </c>
      <c r="L393" s="18" t="s">
        <v>119</v>
      </c>
      <c r="M393" s="19">
        <v>0</v>
      </c>
      <c r="N393" s="19">
        <v>2</v>
      </c>
      <c r="O393" s="19">
        <v>0</v>
      </c>
      <c r="P393" s="21">
        <v>0</v>
      </c>
      <c r="Q393" s="19">
        <v>0</v>
      </c>
      <c r="R393" s="19">
        <v>0</v>
      </c>
      <c r="S393" s="19">
        <v>0</v>
      </c>
      <c r="T393" s="19">
        <v>0</v>
      </c>
      <c r="U393" s="19">
        <v>0</v>
      </c>
      <c r="V393" s="19">
        <v>0</v>
      </c>
      <c r="W393" s="19">
        <v>0</v>
      </c>
      <c r="X393" s="19">
        <v>0</v>
      </c>
      <c r="Y393" s="19">
        <v>0</v>
      </c>
      <c r="Z393" s="19">
        <v>0</v>
      </c>
      <c r="AA393" s="21">
        <v>0</v>
      </c>
      <c r="AB393" s="19">
        <v>0</v>
      </c>
      <c r="AC393" s="19">
        <v>0</v>
      </c>
      <c r="AD393" s="19">
        <v>0</v>
      </c>
      <c r="AE393" s="19">
        <v>0</v>
      </c>
      <c r="AF393" s="19">
        <v>0</v>
      </c>
      <c r="AG393" s="19">
        <v>0</v>
      </c>
      <c r="AH393" s="19">
        <v>0</v>
      </c>
      <c r="AI393" s="19">
        <v>0</v>
      </c>
      <c r="AJ393" s="21">
        <v>0</v>
      </c>
      <c r="AK393" s="19">
        <v>0</v>
      </c>
      <c r="AL393" s="19">
        <v>0</v>
      </c>
      <c r="AM393" s="19">
        <v>0</v>
      </c>
      <c r="AN393" s="19">
        <v>0</v>
      </c>
      <c r="AO393" s="19">
        <v>0</v>
      </c>
      <c r="AP393" s="19">
        <v>0</v>
      </c>
    </row>
    <row r="394" spans="1:42">
      <c r="A394" s="16">
        <f>IFERROR(VLOOKUP(G:G,笔记匹配!A:Q,3,FALSE),0)</f>
        <v>0</v>
      </c>
      <c r="B394" s="18" t="s">
        <v>32</v>
      </c>
      <c r="C394" s="18" t="s">
        <v>127</v>
      </c>
      <c r="D394" s="19">
        <v>16144847</v>
      </c>
      <c r="E394" s="18" t="s">
        <v>116</v>
      </c>
      <c r="F394" s="18" t="s">
        <v>1</v>
      </c>
      <c r="G394" s="18" t="s">
        <v>117</v>
      </c>
      <c r="H394" s="18" t="s">
        <v>127</v>
      </c>
      <c r="I394" s="19">
        <v>3144713</v>
      </c>
      <c r="J394" s="18" t="s">
        <v>52</v>
      </c>
      <c r="K394" s="19">
        <v>2539194</v>
      </c>
      <c r="L394" s="18" t="s">
        <v>119</v>
      </c>
      <c r="M394" s="19">
        <v>0</v>
      </c>
      <c r="N394" s="19">
        <v>2</v>
      </c>
      <c r="O394" s="19">
        <v>0</v>
      </c>
      <c r="P394" s="21">
        <v>0</v>
      </c>
      <c r="Q394" s="19">
        <v>0</v>
      </c>
      <c r="R394" s="19">
        <v>0</v>
      </c>
      <c r="S394" s="19">
        <v>0</v>
      </c>
      <c r="T394" s="19">
        <v>0</v>
      </c>
      <c r="U394" s="19">
        <v>0</v>
      </c>
      <c r="V394" s="19">
        <v>0</v>
      </c>
      <c r="W394" s="19">
        <v>0</v>
      </c>
      <c r="X394" s="19">
        <v>0</v>
      </c>
      <c r="Y394" s="19">
        <v>0</v>
      </c>
      <c r="Z394" s="19">
        <v>0</v>
      </c>
      <c r="AA394" s="21">
        <v>0</v>
      </c>
      <c r="AB394" s="19">
        <v>0</v>
      </c>
      <c r="AC394" s="19">
        <v>0</v>
      </c>
      <c r="AD394" s="19">
        <v>0</v>
      </c>
      <c r="AE394" s="19">
        <v>0</v>
      </c>
      <c r="AF394" s="19">
        <v>0</v>
      </c>
      <c r="AG394" s="19">
        <v>0</v>
      </c>
      <c r="AH394" s="19">
        <v>0</v>
      </c>
      <c r="AI394" s="19">
        <v>0</v>
      </c>
      <c r="AJ394" s="21">
        <v>0</v>
      </c>
      <c r="AK394" s="19">
        <v>0</v>
      </c>
      <c r="AL394" s="19">
        <v>0</v>
      </c>
      <c r="AM394" s="19">
        <v>0</v>
      </c>
      <c r="AN394" s="19">
        <v>0</v>
      </c>
      <c r="AO394" s="19">
        <v>0</v>
      </c>
      <c r="AP394" s="19">
        <v>0</v>
      </c>
    </row>
    <row r="395" spans="1:42">
      <c r="A395" s="16">
        <f>IFERROR(VLOOKUP(G:G,笔记匹配!A:Q,3,FALSE),0)</f>
        <v>0</v>
      </c>
      <c r="B395" s="18" t="s">
        <v>32</v>
      </c>
      <c r="C395" s="18" t="s">
        <v>127</v>
      </c>
      <c r="D395" s="19">
        <v>16144851</v>
      </c>
      <c r="E395" s="18" t="s">
        <v>116</v>
      </c>
      <c r="F395" s="18" t="s">
        <v>1</v>
      </c>
      <c r="G395" s="18" t="s">
        <v>117</v>
      </c>
      <c r="H395" s="18" t="s">
        <v>127</v>
      </c>
      <c r="I395" s="19">
        <v>3144713</v>
      </c>
      <c r="J395" s="18" t="s">
        <v>52</v>
      </c>
      <c r="K395" s="19">
        <v>2539194</v>
      </c>
      <c r="L395" s="18" t="s">
        <v>119</v>
      </c>
      <c r="M395" s="19">
        <v>0</v>
      </c>
      <c r="N395" s="19">
        <v>7</v>
      </c>
      <c r="O395" s="19">
        <v>0</v>
      </c>
      <c r="P395" s="21">
        <v>0</v>
      </c>
      <c r="Q395" s="19">
        <v>0</v>
      </c>
      <c r="R395" s="19">
        <v>0</v>
      </c>
      <c r="S395" s="19">
        <v>0</v>
      </c>
      <c r="T395" s="19">
        <v>0</v>
      </c>
      <c r="U395" s="19">
        <v>0</v>
      </c>
      <c r="V395" s="19">
        <v>0</v>
      </c>
      <c r="W395" s="19">
        <v>0</v>
      </c>
      <c r="X395" s="19">
        <v>0</v>
      </c>
      <c r="Y395" s="19">
        <v>0</v>
      </c>
      <c r="Z395" s="19">
        <v>0</v>
      </c>
      <c r="AA395" s="21">
        <v>0</v>
      </c>
      <c r="AB395" s="19">
        <v>0</v>
      </c>
      <c r="AC395" s="19">
        <v>0</v>
      </c>
      <c r="AD395" s="19">
        <v>0</v>
      </c>
      <c r="AE395" s="19">
        <v>0</v>
      </c>
      <c r="AF395" s="19">
        <v>0</v>
      </c>
      <c r="AG395" s="19">
        <v>0</v>
      </c>
      <c r="AH395" s="19">
        <v>0</v>
      </c>
      <c r="AI395" s="19">
        <v>0</v>
      </c>
      <c r="AJ395" s="21">
        <v>0</v>
      </c>
      <c r="AK395" s="19">
        <v>0</v>
      </c>
      <c r="AL395" s="19">
        <v>0</v>
      </c>
      <c r="AM395" s="19">
        <v>0</v>
      </c>
      <c r="AN395" s="19">
        <v>0</v>
      </c>
      <c r="AO395" s="19">
        <v>0</v>
      </c>
      <c r="AP395" s="19">
        <v>0</v>
      </c>
    </row>
    <row r="396" spans="1:42">
      <c r="A396" s="16">
        <f>IFERROR(VLOOKUP(G:G,笔记匹配!A:Q,3,FALSE),0)</f>
        <v>0</v>
      </c>
      <c r="B396" s="18" t="s">
        <v>32</v>
      </c>
      <c r="C396" s="18" t="s">
        <v>121</v>
      </c>
      <c r="D396" s="19">
        <v>19626055</v>
      </c>
      <c r="E396" s="18" t="s">
        <v>116</v>
      </c>
      <c r="F396" s="18" t="s">
        <v>1</v>
      </c>
      <c r="G396" s="18" t="s">
        <v>117</v>
      </c>
      <c r="H396" s="18" t="s">
        <v>53</v>
      </c>
      <c r="I396" s="19">
        <v>4323392</v>
      </c>
      <c r="J396" s="18" t="s">
        <v>53</v>
      </c>
      <c r="K396" s="19">
        <v>3700072</v>
      </c>
      <c r="L396" s="18" t="s">
        <v>119</v>
      </c>
      <c r="M396" s="19">
        <v>166.05</v>
      </c>
      <c r="N396" s="19">
        <v>611</v>
      </c>
      <c r="O396" s="19">
        <v>37</v>
      </c>
      <c r="P396" s="21">
        <v>0.0606</v>
      </c>
      <c r="Q396" s="19">
        <v>4.49</v>
      </c>
      <c r="R396" s="19">
        <v>271.77</v>
      </c>
      <c r="S396" s="19">
        <v>0</v>
      </c>
      <c r="T396" s="19">
        <v>0</v>
      </c>
      <c r="U396" s="19">
        <v>0</v>
      </c>
      <c r="V396" s="19">
        <v>0</v>
      </c>
      <c r="W396" s="19">
        <v>0</v>
      </c>
      <c r="X396" s="19">
        <v>0</v>
      </c>
      <c r="Y396" s="19">
        <v>0</v>
      </c>
      <c r="Z396" s="19">
        <v>0</v>
      </c>
      <c r="AA396" s="21">
        <v>0</v>
      </c>
      <c r="AB396" s="19">
        <v>0</v>
      </c>
      <c r="AC396" s="19">
        <v>0</v>
      </c>
      <c r="AD396" s="19">
        <v>0</v>
      </c>
      <c r="AE396" s="19">
        <v>0</v>
      </c>
      <c r="AF396" s="19">
        <v>38</v>
      </c>
      <c r="AG396" s="19">
        <v>1</v>
      </c>
      <c r="AH396" s="19">
        <v>0</v>
      </c>
      <c r="AI396" s="19">
        <v>0</v>
      </c>
      <c r="AJ396" s="21">
        <v>0</v>
      </c>
      <c r="AK396" s="19">
        <v>0</v>
      </c>
      <c r="AL396" s="19">
        <v>0</v>
      </c>
      <c r="AM396" s="19">
        <v>0</v>
      </c>
      <c r="AN396" s="19">
        <v>0</v>
      </c>
      <c r="AO396" s="19">
        <v>0</v>
      </c>
      <c r="AP396" s="19">
        <v>0</v>
      </c>
    </row>
    <row r="397" spans="1:42">
      <c r="A397" s="16">
        <f>IFERROR(VLOOKUP(G:G,笔记匹配!A:Q,3,FALSE),0)</f>
        <v>0</v>
      </c>
      <c r="B397" s="18" t="s">
        <v>32</v>
      </c>
      <c r="C397" s="18" t="s">
        <v>128</v>
      </c>
      <c r="D397" s="19">
        <v>19626056</v>
      </c>
      <c r="E397" s="18" t="s">
        <v>116</v>
      </c>
      <c r="F397" s="18" t="s">
        <v>1</v>
      </c>
      <c r="G397" s="18" t="s">
        <v>117</v>
      </c>
      <c r="H397" s="18" t="s">
        <v>53</v>
      </c>
      <c r="I397" s="19">
        <v>4323392</v>
      </c>
      <c r="J397" s="18" t="s">
        <v>53</v>
      </c>
      <c r="K397" s="19">
        <v>3700072</v>
      </c>
      <c r="L397" s="18" t="s">
        <v>119</v>
      </c>
      <c r="M397" s="19">
        <v>0</v>
      </c>
      <c r="N397" s="19">
        <v>7</v>
      </c>
      <c r="O397" s="19">
        <v>0</v>
      </c>
      <c r="P397" s="21">
        <v>0</v>
      </c>
      <c r="Q397" s="19">
        <v>0</v>
      </c>
      <c r="R397" s="19">
        <v>0</v>
      </c>
      <c r="S397" s="19">
        <v>0</v>
      </c>
      <c r="T397" s="19">
        <v>0</v>
      </c>
      <c r="U397" s="19">
        <v>0</v>
      </c>
      <c r="V397" s="19">
        <v>0</v>
      </c>
      <c r="W397" s="19">
        <v>0</v>
      </c>
      <c r="X397" s="19">
        <v>0</v>
      </c>
      <c r="Y397" s="19">
        <v>0</v>
      </c>
      <c r="Z397" s="19">
        <v>0</v>
      </c>
      <c r="AA397" s="21">
        <v>0</v>
      </c>
      <c r="AB397" s="19">
        <v>0</v>
      </c>
      <c r="AC397" s="19">
        <v>0</v>
      </c>
      <c r="AD397" s="19">
        <v>0</v>
      </c>
      <c r="AE397" s="19">
        <v>0</v>
      </c>
      <c r="AF397" s="19">
        <v>0</v>
      </c>
      <c r="AG397" s="19">
        <v>0</v>
      </c>
      <c r="AH397" s="19">
        <v>0</v>
      </c>
      <c r="AI397" s="19">
        <v>0</v>
      </c>
      <c r="AJ397" s="21">
        <v>0</v>
      </c>
      <c r="AK397" s="19">
        <v>0</v>
      </c>
      <c r="AL397" s="19">
        <v>0</v>
      </c>
      <c r="AM397" s="19">
        <v>0</v>
      </c>
      <c r="AN397" s="19">
        <v>0</v>
      </c>
      <c r="AO397" s="19">
        <v>0</v>
      </c>
      <c r="AP397" s="19">
        <v>0</v>
      </c>
    </row>
    <row r="398" spans="1:42">
      <c r="A398" s="16">
        <f>IFERROR(VLOOKUP(G:G,笔记匹配!A:Q,3,FALSE),0)</f>
        <v>0</v>
      </c>
      <c r="B398" s="18" t="s">
        <v>32</v>
      </c>
      <c r="C398" s="18" t="s">
        <v>122</v>
      </c>
      <c r="D398" s="19">
        <v>21546080</v>
      </c>
      <c r="E398" s="18" t="s">
        <v>116</v>
      </c>
      <c r="F398" s="18" t="s">
        <v>1</v>
      </c>
      <c r="G398" s="18" t="s">
        <v>117</v>
      </c>
      <c r="H398" s="18" t="s">
        <v>123</v>
      </c>
      <c r="I398" s="19">
        <v>5276684</v>
      </c>
      <c r="J398" s="18" t="s">
        <v>54</v>
      </c>
      <c r="K398" s="19">
        <v>4444202</v>
      </c>
      <c r="L398" s="18" t="s">
        <v>119</v>
      </c>
      <c r="M398" s="19">
        <v>0</v>
      </c>
      <c r="N398" s="19">
        <v>6</v>
      </c>
      <c r="O398" s="19">
        <v>0</v>
      </c>
      <c r="P398" s="21">
        <v>0</v>
      </c>
      <c r="Q398" s="19">
        <v>0</v>
      </c>
      <c r="R398" s="19">
        <v>0</v>
      </c>
      <c r="S398" s="19">
        <v>0</v>
      </c>
      <c r="T398" s="19">
        <v>0</v>
      </c>
      <c r="U398" s="19">
        <v>0</v>
      </c>
      <c r="V398" s="19">
        <v>0</v>
      </c>
      <c r="W398" s="19">
        <v>0</v>
      </c>
      <c r="X398" s="19">
        <v>0</v>
      </c>
      <c r="Y398" s="19">
        <v>0</v>
      </c>
      <c r="Z398" s="19">
        <v>0</v>
      </c>
      <c r="AA398" s="21">
        <v>0</v>
      </c>
      <c r="AB398" s="19">
        <v>0</v>
      </c>
      <c r="AC398" s="19">
        <v>0</v>
      </c>
      <c r="AD398" s="19">
        <v>0</v>
      </c>
      <c r="AE398" s="19">
        <v>0</v>
      </c>
      <c r="AF398" s="19">
        <v>0</v>
      </c>
      <c r="AG398" s="19">
        <v>0</v>
      </c>
      <c r="AH398" s="19">
        <v>0</v>
      </c>
      <c r="AI398" s="19">
        <v>0</v>
      </c>
      <c r="AJ398" s="21">
        <v>0</v>
      </c>
      <c r="AK398" s="19">
        <v>0</v>
      </c>
      <c r="AL398" s="19">
        <v>0</v>
      </c>
      <c r="AM398" s="19">
        <v>0</v>
      </c>
      <c r="AN398" s="19">
        <v>0</v>
      </c>
      <c r="AO398" s="19">
        <v>0</v>
      </c>
      <c r="AP398" s="19">
        <v>0</v>
      </c>
    </row>
    <row r="399" spans="1:42">
      <c r="A399" s="16">
        <f>IFERROR(VLOOKUP(G:G,笔记匹配!A:Q,3,FALSE),0)</f>
        <v>0</v>
      </c>
      <c r="B399" s="18" t="s">
        <v>32</v>
      </c>
      <c r="C399" s="18" t="s">
        <v>122</v>
      </c>
      <c r="D399" s="19">
        <v>21546081</v>
      </c>
      <c r="E399" s="18" t="s">
        <v>116</v>
      </c>
      <c r="F399" s="18" t="s">
        <v>1</v>
      </c>
      <c r="G399" s="18" t="s">
        <v>117</v>
      </c>
      <c r="H399" s="18" t="s">
        <v>123</v>
      </c>
      <c r="I399" s="19">
        <v>5276684</v>
      </c>
      <c r="J399" s="18" t="s">
        <v>54</v>
      </c>
      <c r="K399" s="19">
        <v>4444202</v>
      </c>
      <c r="L399" s="18" t="s">
        <v>119</v>
      </c>
      <c r="M399" s="19">
        <v>0</v>
      </c>
      <c r="N399" s="19">
        <v>14</v>
      </c>
      <c r="O399" s="19">
        <v>0</v>
      </c>
      <c r="P399" s="21">
        <v>0</v>
      </c>
      <c r="Q399" s="19">
        <v>0</v>
      </c>
      <c r="R399" s="19">
        <v>0</v>
      </c>
      <c r="S399" s="19">
        <v>0</v>
      </c>
      <c r="T399" s="19">
        <v>0</v>
      </c>
      <c r="U399" s="19">
        <v>0</v>
      </c>
      <c r="V399" s="19">
        <v>0</v>
      </c>
      <c r="W399" s="19">
        <v>0</v>
      </c>
      <c r="X399" s="19">
        <v>0</v>
      </c>
      <c r="Y399" s="19">
        <v>0</v>
      </c>
      <c r="Z399" s="19">
        <v>0</v>
      </c>
      <c r="AA399" s="21">
        <v>0</v>
      </c>
      <c r="AB399" s="19">
        <v>0</v>
      </c>
      <c r="AC399" s="19">
        <v>0</v>
      </c>
      <c r="AD399" s="19">
        <v>0</v>
      </c>
      <c r="AE399" s="19">
        <v>0</v>
      </c>
      <c r="AF399" s="19">
        <v>0</v>
      </c>
      <c r="AG399" s="19">
        <v>0</v>
      </c>
      <c r="AH399" s="19">
        <v>0</v>
      </c>
      <c r="AI399" s="19">
        <v>0</v>
      </c>
      <c r="AJ399" s="21">
        <v>0</v>
      </c>
      <c r="AK399" s="19">
        <v>0</v>
      </c>
      <c r="AL399" s="19">
        <v>0</v>
      </c>
      <c r="AM399" s="19">
        <v>0</v>
      </c>
      <c r="AN399" s="19">
        <v>0</v>
      </c>
      <c r="AO399" s="19">
        <v>0</v>
      </c>
      <c r="AP399" s="19">
        <v>0</v>
      </c>
    </row>
    <row r="400" spans="1:42">
      <c r="A400" s="16">
        <f>IFERROR(VLOOKUP(G:G,笔记匹配!A:Q,3,FALSE),0)</f>
        <v>0</v>
      </c>
      <c r="B400" s="18" t="s">
        <v>32</v>
      </c>
      <c r="C400" s="18" t="s">
        <v>122</v>
      </c>
      <c r="D400" s="19">
        <v>21546082</v>
      </c>
      <c r="E400" s="18" t="s">
        <v>116</v>
      </c>
      <c r="F400" s="18" t="s">
        <v>1</v>
      </c>
      <c r="G400" s="18" t="s">
        <v>117</v>
      </c>
      <c r="H400" s="18" t="s">
        <v>123</v>
      </c>
      <c r="I400" s="19">
        <v>5276684</v>
      </c>
      <c r="J400" s="18" t="s">
        <v>54</v>
      </c>
      <c r="K400" s="19">
        <v>4444202</v>
      </c>
      <c r="L400" s="18" t="s">
        <v>119</v>
      </c>
      <c r="M400" s="19">
        <v>0</v>
      </c>
      <c r="N400" s="19">
        <v>6</v>
      </c>
      <c r="O400" s="19">
        <v>0</v>
      </c>
      <c r="P400" s="21">
        <v>0</v>
      </c>
      <c r="Q400" s="19">
        <v>0</v>
      </c>
      <c r="R400" s="19">
        <v>0</v>
      </c>
      <c r="S400" s="19">
        <v>0</v>
      </c>
      <c r="T400" s="19">
        <v>0</v>
      </c>
      <c r="U400" s="19">
        <v>0</v>
      </c>
      <c r="V400" s="19">
        <v>0</v>
      </c>
      <c r="W400" s="19">
        <v>0</v>
      </c>
      <c r="X400" s="19">
        <v>0</v>
      </c>
      <c r="Y400" s="19">
        <v>0</v>
      </c>
      <c r="Z400" s="19">
        <v>0</v>
      </c>
      <c r="AA400" s="21">
        <v>0</v>
      </c>
      <c r="AB400" s="19">
        <v>0</v>
      </c>
      <c r="AC400" s="19">
        <v>0</v>
      </c>
      <c r="AD400" s="19">
        <v>0</v>
      </c>
      <c r="AE400" s="19">
        <v>0</v>
      </c>
      <c r="AF400" s="19">
        <v>0</v>
      </c>
      <c r="AG400" s="19">
        <v>0</v>
      </c>
      <c r="AH400" s="19">
        <v>0</v>
      </c>
      <c r="AI400" s="19">
        <v>0</v>
      </c>
      <c r="AJ400" s="21">
        <v>0</v>
      </c>
      <c r="AK400" s="19">
        <v>0</v>
      </c>
      <c r="AL400" s="19">
        <v>0</v>
      </c>
      <c r="AM400" s="19">
        <v>0</v>
      </c>
      <c r="AN400" s="19">
        <v>0</v>
      </c>
      <c r="AO400" s="19">
        <v>0</v>
      </c>
      <c r="AP400" s="19">
        <v>0</v>
      </c>
    </row>
    <row r="401" spans="1:42">
      <c r="A401" s="16">
        <f>IFERROR(VLOOKUP(G:G,笔记匹配!A:Q,3,FALSE),0)</f>
        <v>0</v>
      </c>
      <c r="B401" s="18" t="s">
        <v>32</v>
      </c>
      <c r="C401" s="18" t="s">
        <v>122</v>
      </c>
      <c r="D401" s="19">
        <v>21546084</v>
      </c>
      <c r="E401" s="18" t="s">
        <v>116</v>
      </c>
      <c r="F401" s="18" t="s">
        <v>1</v>
      </c>
      <c r="G401" s="18" t="s">
        <v>117</v>
      </c>
      <c r="H401" s="18" t="s">
        <v>123</v>
      </c>
      <c r="I401" s="19">
        <v>5276684</v>
      </c>
      <c r="J401" s="18" t="s">
        <v>54</v>
      </c>
      <c r="K401" s="19">
        <v>4444202</v>
      </c>
      <c r="L401" s="18" t="s">
        <v>119</v>
      </c>
      <c r="M401" s="19">
        <v>0.8</v>
      </c>
      <c r="N401" s="19">
        <v>49</v>
      </c>
      <c r="O401" s="19">
        <v>1</v>
      </c>
      <c r="P401" s="21">
        <v>0.0204</v>
      </c>
      <c r="Q401" s="19">
        <v>0.8</v>
      </c>
      <c r="R401" s="19">
        <v>16.33</v>
      </c>
      <c r="S401" s="19">
        <v>0</v>
      </c>
      <c r="T401" s="19">
        <v>0</v>
      </c>
      <c r="U401" s="19">
        <v>0</v>
      </c>
      <c r="V401" s="19">
        <v>0</v>
      </c>
      <c r="W401" s="19">
        <v>0</v>
      </c>
      <c r="X401" s="19">
        <v>0</v>
      </c>
      <c r="Y401" s="19">
        <v>0</v>
      </c>
      <c r="Z401" s="19">
        <v>0</v>
      </c>
      <c r="AA401" s="21">
        <v>0</v>
      </c>
      <c r="AB401" s="19">
        <v>0</v>
      </c>
      <c r="AC401" s="19">
        <v>0</v>
      </c>
      <c r="AD401" s="19">
        <v>0</v>
      </c>
      <c r="AE401" s="19">
        <v>0</v>
      </c>
      <c r="AF401" s="19">
        <v>1</v>
      </c>
      <c r="AG401" s="19">
        <v>0</v>
      </c>
      <c r="AH401" s="19">
        <v>0</v>
      </c>
      <c r="AI401" s="19">
        <v>0</v>
      </c>
      <c r="AJ401" s="21">
        <v>0</v>
      </c>
      <c r="AK401" s="19">
        <v>0</v>
      </c>
      <c r="AL401" s="19">
        <v>0</v>
      </c>
      <c r="AM401" s="19">
        <v>0</v>
      </c>
      <c r="AN401" s="19">
        <v>0</v>
      </c>
      <c r="AO401" s="19">
        <v>0</v>
      </c>
      <c r="AP401" s="19">
        <v>0</v>
      </c>
    </row>
    <row r="402" spans="1:42">
      <c r="A402" s="16">
        <f>IFERROR(VLOOKUP(G:G,笔记匹配!A:Q,3,FALSE),0)</f>
        <v>0</v>
      </c>
      <c r="B402" s="18" t="s">
        <v>32</v>
      </c>
      <c r="C402" s="18" t="s">
        <v>139</v>
      </c>
      <c r="D402" s="19">
        <v>21546085</v>
      </c>
      <c r="E402" s="18" t="s">
        <v>116</v>
      </c>
      <c r="F402" s="18" t="s">
        <v>1</v>
      </c>
      <c r="G402" s="18" t="s">
        <v>117</v>
      </c>
      <c r="H402" s="18" t="s">
        <v>123</v>
      </c>
      <c r="I402" s="19">
        <v>5276684</v>
      </c>
      <c r="J402" s="18" t="s">
        <v>54</v>
      </c>
      <c r="K402" s="19">
        <v>4444202</v>
      </c>
      <c r="L402" s="18" t="s">
        <v>119</v>
      </c>
      <c r="M402" s="19">
        <v>0</v>
      </c>
      <c r="N402" s="19">
        <v>13</v>
      </c>
      <c r="O402" s="19">
        <v>0</v>
      </c>
      <c r="P402" s="21">
        <v>0</v>
      </c>
      <c r="Q402" s="19">
        <v>0</v>
      </c>
      <c r="R402" s="19">
        <v>0</v>
      </c>
      <c r="S402" s="19">
        <v>0</v>
      </c>
      <c r="T402" s="19">
        <v>0</v>
      </c>
      <c r="U402" s="19">
        <v>0</v>
      </c>
      <c r="V402" s="19">
        <v>0</v>
      </c>
      <c r="W402" s="19">
        <v>0</v>
      </c>
      <c r="X402" s="19">
        <v>0</v>
      </c>
      <c r="Y402" s="19">
        <v>0</v>
      </c>
      <c r="Z402" s="19">
        <v>0</v>
      </c>
      <c r="AA402" s="21">
        <v>0</v>
      </c>
      <c r="AB402" s="19">
        <v>0</v>
      </c>
      <c r="AC402" s="19">
        <v>0</v>
      </c>
      <c r="AD402" s="19">
        <v>0</v>
      </c>
      <c r="AE402" s="19">
        <v>0</v>
      </c>
      <c r="AF402" s="19">
        <v>0</v>
      </c>
      <c r="AG402" s="19">
        <v>0</v>
      </c>
      <c r="AH402" s="19">
        <v>0</v>
      </c>
      <c r="AI402" s="19">
        <v>0</v>
      </c>
      <c r="AJ402" s="21">
        <v>0</v>
      </c>
      <c r="AK402" s="19">
        <v>0</v>
      </c>
      <c r="AL402" s="19">
        <v>0</v>
      </c>
      <c r="AM402" s="19">
        <v>0</v>
      </c>
      <c r="AN402" s="19">
        <v>0</v>
      </c>
      <c r="AO402" s="19">
        <v>0</v>
      </c>
      <c r="AP402" s="19">
        <v>0</v>
      </c>
    </row>
    <row r="403" spans="1:42">
      <c r="A403" s="16">
        <f>IFERROR(VLOOKUP(G:G,笔记匹配!A:Q,3,FALSE),0)</f>
        <v>0</v>
      </c>
      <c r="B403" s="18" t="s">
        <v>32</v>
      </c>
      <c r="C403" s="18" t="s">
        <v>129</v>
      </c>
      <c r="D403" s="19">
        <v>21546086</v>
      </c>
      <c r="E403" s="18" t="s">
        <v>116</v>
      </c>
      <c r="F403" s="18" t="s">
        <v>1</v>
      </c>
      <c r="G403" s="18" t="s">
        <v>117</v>
      </c>
      <c r="H403" s="18" t="s">
        <v>123</v>
      </c>
      <c r="I403" s="19">
        <v>5276684</v>
      </c>
      <c r="J403" s="18" t="s">
        <v>54</v>
      </c>
      <c r="K403" s="19">
        <v>4444202</v>
      </c>
      <c r="L403" s="18" t="s">
        <v>119</v>
      </c>
      <c r="M403" s="19">
        <v>0</v>
      </c>
      <c r="N403" s="19">
        <v>35</v>
      </c>
      <c r="O403" s="19">
        <v>0</v>
      </c>
      <c r="P403" s="21">
        <v>0</v>
      </c>
      <c r="Q403" s="19">
        <v>0</v>
      </c>
      <c r="R403" s="19">
        <v>0</v>
      </c>
      <c r="S403" s="19">
        <v>0</v>
      </c>
      <c r="T403" s="19">
        <v>0</v>
      </c>
      <c r="U403" s="19">
        <v>0</v>
      </c>
      <c r="V403" s="19">
        <v>0</v>
      </c>
      <c r="W403" s="19">
        <v>0</v>
      </c>
      <c r="X403" s="19">
        <v>0</v>
      </c>
      <c r="Y403" s="19">
        <v>0</v>
      </c>
      <c r="Z403" s="19">
        <v>0</v>
      </c>
      <c r="AA403" s="21">
        <v>0</v>
      </c>
      <c r="AB403" s="19">
        <v>0</v>
      </c>
      <c r="AC403" s="19">
        <v>0</v>
      </c>
      <c r="AD403" s="19">
        <v>0</v>
      </c>
      <c r="AE403" s="19">
        <v>0</v>
      </c>
      <c r="AF403" s="19">
        <v>0</v>
      </c>
      <c r="AG403" s="19">
        <v>0</v>
      </c>
      <c r="AH403" s="19">
        <v>0</v>
      </c>
      <c r="AI403" s="19">
        <v>0</v>
      </c>
      <c r="AJ403" s="21">
        <v>0</v>
      </c>
      <c r="AK403" s="19">
        <v>0</v>
      </c>
      <c r="AL403" s="19">
        <v>0</v>
      </c>
      <c r="AM403" s="19">
        <v>0</v>
      </c>
      <c r="AN403" s="19">
        <v>0</v>
      </c>
      <c r="AO403" s="19">
        <v>0</v>
      </c>
      <c r="AP403" s="19">
        <v>0</v>
      </c>
    </row>
    <row r="404" spans="1:42">
      <c r="A404" s="16">
        <f>IFERROR(VLOOKUP(G:G,笔记匹配!A:Q,3,FALSE),0)</f>
        <v>0</v>
      </c>
      <c r="B404" s="18" t="s">
        <v>32</v>
      </c>
      <c r="C404" s="18" t="s">
        <v>133</v>
      </c>
      <c r="D404" s="19">
        <v>21546087</v>
      </c>
      <c r="E404" s="18" t="s">
        <v>116</v>
      </c>
      <c r="F404" s="18" t="s">
        <v>1</v>
      </c>
      <c r="G404" s="18" t="s">
        <v>117</v>
      </c>
      <c r="H404" s="18" t="s">
        <v>123</v>
      </c>
      <c r="I404" s="19">
        <v>5276684</v>
      </c>
      <c r="J404" s="18" t="s">
        <v>54</v>
      </c>
      <c r="K404" s="19">
        <v>4444202</v>
      </c>
      <c r="L404" s="18" t="s">
        <v>119</v>
      </c>
      <c r="M404" s="19">
        <v>0</v>
      </c>
      <c r="N404" s="19">
        <v>4</v>
      </c>
      <c r="O404" s="19">
        <v>0</v>
      </c>
      <c r="P404" s="21">
        <v>0</v>
      </c>
      <c r="Q404" s="19">
        <v>0</v>
      </c>
      <c r="R404" s="19">
        <v>0</v>
      </c>
      <c r="S404" s="19">
        <v>0</v>
      </c>
      <c r="T404" s="19">
        <v>0</v>
      </c>
      <c r="U404" s="19">
        <v>0</v>
      </c>
      <c r="V404" s="19">
        <v>0</v>
      </c>
      <c r="W404" s="19">
        <v>0</v>
      </c>
      <c r="X404" s="19">
        <v>0</v>
      </c>
      <c r="Y404" s="19">
        <v>0</v>
      </c>
      <c r="Z404" s="19">
        <v>0</v>
      </c>
      <c r="AA404" s="21">
        <v>0</v>
      </c>
      <c r="AB404" s="19">
        <v>0</v>
      </c>
      <c r="AC404" s="19">
        <v>0</v>
      </c>
      <c r="AD404" s="19">
        <v>0</v>
      </c>
      <c r="AE404" s="19">
        <v>0</v>
      </c>
      <c r="AF404" s="19">
        <v>0</v>
      </c>
      <c r="AG404" s="19">
        <v>0</v>
      </c>
      <c r="AH404" s="19">
        <v>0</v>
      </c>
      <c r="AI404" s="19">
        <v>0</v>
      </c>
      <c r="AJ404" s="21">
        <v>0</v>
      </c>
      <c r="AK404" s="19">
        <v>0</v>
      </c>
      <c r="AL404" s="19">
        <v>0</v>
      </c>
      <c r="AM404" s="19">
        <v>0</v>
      </c>
      <c r="AN404" s="19">
        <v>0</v>
      </c>
      <c r="AO404" s="19">
        <v>0</v>
      </c>
      <c r="AP404" s="19">
        <v>0</v>
      </c>
    </row>
    <row r="405" spans="1:42">
      <c r="A405" s="16" t="str">
        <f>IFERROR(VLOOKUP(G:G,笔记匹配!A:Q,3,FALSE),0)</f>
        <v>坐标杭州，13800请的月嫂到底怎么样?</v>
      </c>
      <c r="B405" s="18" t="s">
        <v>32</v>
      </c>
      <c r="C405" s="18" t="s">
        <v>135</v>
      </c>
      <c r="D405" s="19">
        <v>24753903</v>
      </c>
      <c r="E405" s="18" t="s">
        <v>125</v>
      </c>
      <c r="F405" s="18" t="s">
        <v>34</v>
      </c>
      <c r="G405" s="18" t="s">
        <v>135</v>
      </c>
      <c r="H405" s="18" t="s">
        <v>136</v>
      </c>
      <c r="I405" s="19">
        <v>6636287</v>
      </c>
      <c r="J405" s="18" t="s">
        <v>136</v>
      </c>
      <c r="K405" s="19">
        <v>5491902</v>
      </c>
      <c r="L405" s="18" t="s">
        <v>119</v>
      </c>
      <c r="M405" s="19">
        <v>0</v>
      </c>
      <c r="N405" s="19">
        <v>0</v>
      </c>
      <c r="O405" s="19">
        <v>0</v>
      </c>
      <c r="P405" s="21">
        <v>0</v>
      </c>
      <c r="Q405" s="19">
        <v>0</v>
      </c>
      <c r="R405" s="19">
        <v>0</v>
      </c>
      <c r="S405" s="19">
        <v>0</v>
      </c>
      <c r="T405" s="19">
        <v>0</v>
      </c>
      <c r="U405" s="19">
        <v>0</v>
      </c>
      <c r="V405" s="19">
        <v>0</v>
      </c>
      <c r="W405" s="19">
        <v>0</v>
      </c>
      <c r="X405" s="19">
        <v>0</v>
      </c>
      <c r="Y405" s="19">
        <v>0</v>
      </c>
      <c r="Z405" s="19">
        <v>0</v>
      </c>
      <c r="AA405" s="21">
        <v>0</v>
      </c>
      <c r="AB405" s="19">
        <v>0</v>
      </c>
      <c r="AC405" s="19">
        <v>0</v>
      </c>
      <c r="AD405" s="19">
        <v>0</v>
      </c>
      <c r="AE405" s="19">
        <v>0</v>
      </c>
      <c r="AF405" s="19">
        <v>0</v>
      </c>
      <c r="AG405" s="19">
        <v>0</v>
      </c>
      <c r="AH405" s="19">
        <v>0</v>
      </c>
      <c r="AI405" s="19">
        <v>0</v>
      </c>
      <c r="AJ405" s="21">
        <v>0</v>
      </c>
      <c r="AK405" s="19">
        <v>0</v>
      </c>
      <c r="AL405" s="19">
        <v>0</v>
      </c>
      <c r="AM405" s="19">
        <v>0</v>
      </c>
      <c r="AN405" s="19">
        <v>0</v>
      </c>
      <c r="AO405" s="19">
        <v>0</v>
      </c>
      <c r="AP405" s="19">
        <v>0</v>
      </c>
    </row>
    <row r="406" spans="1:42">
      <c r="A406" s="16">
        <f>IFERROR(VLOOKUP(G:G,笔记匹配!A:Q,3,FALSE),0)</f>
        <v>0</v>
      </c>
      <c r="B406" s="22" t="s">
        <v>32</v>
      </c>
      <c r="C406" s="22" t="s">
        <v>130</v>
      </c>
      <c r="D406" s="23">
        <v>14878638</v>
      </c>
      <c r="E406" s="22" t="s">
        <v>116</v>
      </c>
      <c r="F406" s="22" t="s">
        <v>1</v>
      </c>
      <c r="G406" s="22" t="s">
        <v>117</v>
      </c>
      <c r="H406" s="22" t="s">
        <v>131</v>
      </c>
      <c r="I406" s="23">
        <v>2972644</v>
      </c>
      <c r="J406" s="22" t="s">
        <v>50</v>
      </c>
      <c r="K406" s="23">
        <v>2374854</v>
      </c>
      <c r="L406" s="22" t="s">
        <v>119</v>
      </c>
      <c r="M406" s="23">
        <v>0</v>
      </c>
      <c r="N406" s="23">
        <v>4</v>
      </c>
      <c r="O406" s="23">
        <v>0</v>
      </c>
      <c r="P406" s="24">
        <v>0</v>
      </c>
      <c r="Q406" s="23">
        <v>0</v>
      </c>
      <c r="R406" s="23">
        <v>0</v>
      </c>
      <c r="S406" s="23">
        <v>0</v>
      </c>
      <c r="T406" s="23">
        <v>0</v>
      </c>
      <c r="U406" s="23">
        <v>0</v>
      </c>
      <c r="V406" s="23">
        <v>0</v>
      </c>
      <c r="W406" s="23">
        <v>0</v>
      </c>
      <c r="X406" s="23">
        <v>0</v>
      </c>
      <c r="Y406" s="23">
        <v>0</v>
      </c>
      <c r="Z406" s="23">
        <v>0</v>
      </c>
      <c r="AA406" s="24">
        <v>0</v>
      </c>
      <c r="AB406" s="23">
        <v>0</v>
      </c>
      <c r="AC406" s="23">
        <v>0</v>
      </c>
      <c r="AD406" s="23">
        <v>0</v>
      </c>
      <c r="AE406" s="23">
        <v>0</v>
      </c>
      <c r="AF406" s="23">
        <v>0</v>
      </c>
      <c r="AG406" s="23">
        <v>0</v>
      </c>
      <c r="AH406" s="23">
        <v>0</v>
      </c>
      <c r="AI406" s="23">
        <v>0</v>
      </c>
      <c r="AJ406" s="24">
        <v>0</v>
      </c>
      <c r="AK406" s="23">
        <v>0</v>
      </c>
      <c r="AL406" s="23">
        <v>0</v>
      </c>
      <c r="AM406" s="23">
        <v>0</v>
      </c>
      <c r="AN406" s="23">
        <v>0</v>
      </c>
      <c r="AO406" s="23">
        <v>0</v>
      </c>
      <c r="AP406" s="23">
        <v>0</v>
      </c>
    </row>
    <row r="407" spans="1:42">
      <c r="A407" s="16">
        <f>IFERROR(VLOOKUP(G:G,笔记匹配!A:Q,3,FALSE),0)</f>
        <v>0</v>
      </c>
      <c r="B407" s="22" t="s">
        <v>32</v>
      </c>
      <c r="C407" s="22" t="s">
        <v>137</v>
      </c>
      <c r="D407" s="23">
        <v>14878639</v>
      </c>
      <c r="E407" s="22" t="s">
        <v>116</v>
      </c>
      <c r="F407" s="22" t="s">
        <v>1</v>
      </c>
      <c r="G407" s="22" t="s">
        <v>117</v>
      </c>
      <c r="H407" s="22" t="s">
        <v>131</v>
      </c>
      <c r="I407" s="23">
        <v>2972644</v>
      </c>
      <c r="J407" s="22" t="s">
        <v>50</v>
      </c>
      <c r="K407" s="23">
        <v>2374854</v>
      </c>
      <c r="L407" s="22" t="s">
        <v>119</v>
      </c>
      <c r="M407" s="23">
        <v>0</v>
      </c>
      <c r="N407" s="23">
        <v>5</v>
      </c>
      <c r="O407" s="23">
        <v>0</v>
      </c>
      <c r="P407" s="24">
        <v>0</v>
      </c>
      <c r="Q407" s="23">
        <v>0</v>
      </c>
      <c r="R407" s="23">
        <v>0</v>
      </c>
      <c r="S407" s="23">
        <v>0</v>
      </c>
      <c r="T407" s="23">
        <v>0</v>
      </c>
      <c r="U407" s="23">
        <v>0</v>
      </c>
      <c r="V407" s="23">
        <v>0</v>
      </c>
      <c r="W407" s="23">
        <v>0</v>
      </c>
      <c r="X407" s="23">
        <v>0</v>
      </c>
      <c r="Y407" s="23">
        <v>0</v>
      </c>
      <c r="Z407" s="23">
        <v>0</v>
      </c>
      <c r="AA407" s="24">
        <v>0</v>
      </c>
      <c r="AB407" s="23">
        <v>0</v>
      </c>
      <c r="AC407" s="23">
        <v>0</v>
      </c>
      <c r="AD407" s="23">
        <v>0</v>
      </c>
      <c r="AE407" s="23">
        <v>0</v>
      </c>
      <c r="AF407" s="23">
        <v>0</v>
      </c>
      <c r="AG407" s="23">
        <v>0</v>
      </c>
      <c r="AH407" s="23">
        <v>0</v>
      </c>
      <c r="AI407" s="23">
        <v>0</v>
      </c>
      <c r="AJ407" s="24">
        <v>0</v>
      </c>
      <c r="AK407" s="23">
        <v>0</v>
      </c>
      <c r="AL407" s="23">
        <v>0</v>
      </c>
      <c r="AM407" s="23">
        <v>0</v>
      </c>
      <c r="AN407" s="23">
        <v>0</v>
      </c>
      <c r="AO407" s="23">
        <v>0</v>
      </c>
      <c r="AP407" s="23">
        <v>0</v>
      </c>
    </row>
    <row r="408" spans="1:42">
      <c r="A408" s="16">
        <f>IFERROR(VLOOKUP(G:G,笔记匹配!A:Q,3,FALSE),0)</f>
        <v>0</v>
      </c>
      <c r="B408" s="22" t="s">
        <v>32</v>
      </c>
      <c r="C408" s="22" t="s">
        <v>132</v>
      </c>
      <c r="D408" s="23">
        <v>14878640</v>
      </c>
      <c r="E408" s="22" t="s">
        <v>116</v>
      </c>
      <c r="F408" s="22" t="s">
        <v>1</v>
      </c>
      <c r="G408" s="22" t="s">
        <v>117</v>
      </c>
      <c r="H408" s="22" t="s">
        <v>131</v>
      </c>
      <c r="I408" s="23">
        <v>2972644</v>
      </c>
      <c r="J408" s="22" t="s">
        <v>50</v>
      </c>
      <c r="K408" s="23">
        <v>2374854</v>
      </c>
      <c r="L408" s="22" t="s">
        <v>119</v>
      </c>
      <c r="M408" s="23">
        <v>0</v>
      </c>
      <c r="N408" s="23">
        <v>12</v>
      </c>
      <c r="O408" s="23">
        <v>0</v>
      </c>
      <c r="P408" s="24">
        <v>0</v>
      </c>
      <c r="Q408" s="23">
        <v>0</v>
      </c>
      <c r="R408" s="23">
        <v>0</v>
      </c>
      <c r="S408" s="23">
        <v>0</v>
      </c>
      <c r="T408" s="23">
        <v>0</v>
      </c>
      <c r="U408" s="23">
        <v>0</v>
      </c>
      <c r="V408" s="23">
        <v>0</v>
      </c>
      <c r="W408" s="23">
        <v>0</v>
      </c>
      <c r="X408" s="23">
        <v>0</v>
      </c>
      <c r="Y408" s="23">
        <v>0</v>
      </c>
      <c r="Z408" s="23">
        <v>0</v>
      </c>
      <c r="AA408" s="24">
        <v>0</v>
      </c>
      <c r="AB408" s="23">
        <v>0</v>
      </c>
      <c r="AC408" s="23">
        <v>0</v>
      </c>
      <c r="AD408" s="23">
        <v>0</v>
      </c>
      <c r="AE408" s="23">
        <v>0</v>
      </c>
      <c r="AF408" s="23">
        <v>0</v>
      </c>
      <c r="AG408" s="23">
        <v>0</v>
      </c>
      <c r="AH408" s="23">
        <v>0</v>
      </c>
      <c r="AI408" s="23">
        <v>0</v>
      </c>
      <c r="AJ408" s="24">
        <v>0</v>
      </c>
      <c r="AK408" s="23">
        <v>0</v>
      </c>
      <c r="AL408" s="23">
        <v>0</v>
      </c>
      <c r="AM408" s="23">
        <v>0</v>
      </c>
      <c r="AN408" s="23">
        <v>0</v>
      </c>
      <c r="AO408" s="23">
        <v>0</v>
      </c>
      <c r="AP408" s="23">
        <v>0</v>
      </c>
    </row>
    <row r="409" spans="1:42">
      <c r="A409" s="16">
        <f>IFERROR(VLOOKUP(G:G,笔记匹配!A:Q,3,FALSE),0)</f>
        <v>0</v>
      </c>
      <c r="B409" s="22" t="s">
        <v>32</v>
      </c>
      <c r="C409" s="22" t="s">
        <v>115</v>
      </c>
      <c r="D409" s="23">
        <v>15354222</v>
      </c>
      <c r="E409" s="22" t="s">
        <v>116</v>
      </c>
      <c r="F409" s="22" t="s">
        <v>1</v>
      </c>
      <c r="G409" s="22" t="s">
        <v>117</v>
      </c>
      <c r="H409" s="22" t="s">
        <v>118</v>
      </c>
      <c r="I409" s="23">
        <v>3028478</v>
      </c>
      <c r="J409" s="22" t="s">
        <v>51</v>
      </c>
      <c r="K409" s="23">
        <v>2426255</v>
      </c>
      <c r="L409" s="22" t="s">
        <v>119</v>
      </c>
      <c r="M409" s="23">
        <v>0</v>
      </c>
      <c r="N409" s="23">
        <v>33</v>
      </c>
      <c r="O409" s="23">
        <v>0</v>
      </c>
      <c r="P409" s="24">
        <v>0</v>
      </c>
      <c r="Q409" s="23">
        <v>0</v>
      </c>
      <c r="R409" s="23">
        <v>0</v>
      </c>
      <c r="S409" s="23">
        <v>0</v>
      </c>
      <c r="T409" s="23">
        <v>0</v>
      </c>
      <c r="U409" s="23">
        <v>0</v>
      </c>
      <c r="V409" s="23">
        <v>0</v>
      </c>
      <c r="W409" s="23">
        <v>0</v>
      </c>
      <c r="X409" s="23">
        <v>0</v>
      </c>
      <c r="Y409" s="23">
        <v>0</v>
      </c>
      <c r="Z409" s="23">
        <v>0</v>
      </c>
      <c r="AA409" s="24">
        <v>0</v>
      </c>
      <c r="AB409" s="23">
        <v>0</v>
      </c>
      <c r="AC409" s="23">
        <v>0</v>
      </c>
      <c r="AD409" s="23">
        <v>0</v>
      </c>
      <c r="AE409" s="23">
        <v>0</v>
      </c>
      <c r="AF409" s="23">
        <v>0</v>
      </c>
      <c r="AG409" s="23">
        <v>0</v>
      </c>
      <c r="AH409" s="23">
        <v>0</v>
      </c>
      <c r="AI409" s="23">
        <v>0</v>
      </c>
      <c r="AJ409" s="24">
        <v>0</v>
      </c>
      <c r="AK409" s="23">
        <v>0</v>
      </c>
      <c r="AL409" s="23">
        <v>0</v>
      </c>
      <c r="AM409" s="23">
        <v>0</v>
      </c>
      <c r="AN409" s="23">
        <v>0</v>
      </c>
      <c r="AO409" s="23">
        <v>0</v>
      </c>
      <c r="AP409" s="23">
        <v>0</v>
      </c>
    </row>
    <row r="410" spans="1:42">
      <c r="A410" s="16">
        <f>IFERROR(VLOOKUP(G:G,笔记匹配!A:Q,3,FALSE),0)</f>
        <v>0</v>
      </c>
      <c r="B410" s="22" t="s">
        <v>32</v>
      </c>
      <c r="C410" s="22" t="s">
        <v>115</v>
      </c>
      <c r="D410" s="23">
        <v>15354223</v>
      </c>
      <c r="E410" s="22" t="s">
        <v>116</v>
      </c>
      <c r="F410" s="22" t="s">
        <v>1</v>
      </c>
      <c r="G410" s="22" t="s">
        <v>117</v>
      </c>
      <c r="H410" s="22" t="s">
        <v>118</v>
      </c>
      <c r="I410" s="23">
        <v>3028478</v>
      </c>
      <c r="J410" s="22" t="s">
        <v>51</v>
      </c>
      <c r="K410" s="23">
        <v>2426255</v>
      </c>
      <c r="L410" s="22" t="s">
        <v>119</v>
      </c>
      <c r="M410" s="23">
        <v>0</v>
      </c>
      <c r="N410" s="23">
        <v>19</v>
      </c>
      <c r="O410" s="23">
        <v>0</v>
      </c>
      <c r="P410" s="24">
        <v>0</v>
      </c>
      <c r="Q410" s="23">
        <v>0</v>
      </c>
      <c r="R410" s="23">
        <v>0</v>
      </c>
      <c r="S410" s="23">
        <v>0</v>
      </c>
      <c r="T410" s="23">
        <v>0</v>
      </c>
      <c r="U410" s="23">
        <v>0</v>
      </c>
      <c r="V410" s="23">
        <v>0</v>
      </c>
      <c r="W410" s="23">
        <v>0</v>
      </c>
      <c r="X410" s="23">
        <v>0</v>
      </c>
      <c r="Y410" s="23">
        <v>0</v>
      </c>
      <c r="Z410" s="23">
        <v>0</v>
      </c>
      <c r="AA410" s="24">
        <v>0</v>
      </c>
      <c r="AB410" s="23">
        <v>0</v>
      </c>
      <c r="AC410" s="23">
        <v>0</v>
      </c>
      <c r="AD410" s="23">
        <v>0</v>
      </c>
      <c r="AE410" s="23">
        <v>0</v>
      </c>
      <c r="AF410" s="23">
        <v>0</v>
      </c>
      <c r="AG410" s="23">
        <v>0</v>
      </c>
      <c r="AH410" s="23">
        <v>0</v>
      </c>
      <c r="AI410" s="23">
        <v>0</v>
      </c>
      <c r="AJ410" s="24">
        <v>0</v>
      </c>
      <c r="AK410" s="23">
        <v>0</v>
      </c>
      <c r="AL410" s="23">
        <v>0</v>
      </c>
      <c r="AM410" s="23">
        <v>0</v>
      </c>
      <c r="AN410" s="23">
        <v>0</v>
      </c>
      <c r="AO410" s="23">
        <v>0</v>
      </c>
      <c r="AP410" s="23">
        <v>0</v>
      </c>
    </row>
    <row r="411" spans="1:42">
      <c r="A411" s="16">
        <f>IFERROR(VLOOKUP(G:G,笔记匹配!A:Q,3,FALSE),0)</f>
        <v>0</v>
      </c>
      <c r="B411" s="22" t="s">
        <v>32</v>
      </c>
      <c r="C411" s="22" t="s">
        <v>115</v>
      </c>
      <c r="D411" s="23">
        <v>15354224</v>
      </c>
      <c r="E411" s="22" t="s">
        <v>116</v>
      </c>
      <c r="F411" s="22" t="s">
        <v>1</v>
      </c>
      <c r="G411" s="22" t="s">
        <v>117</v>
      </c>
      <c r="H411" s="22" t="s">
        <v>118</v>
      </c>
      <c r="I411" s="23">
        <v>3028478</v>
      </c>
      <c r="J411" s="22" t="s">
        <v>51</v>
      </c>
      <c r="K411" s="23">
        <v>2426255</v>
      </c>
      <c r="L411" s="22" t="s">
        <v>119</v>
      </c>
      <c r="M411" s="23">
        <v>0</v>
      </c>
      <c r="N411" s="23">
        <v>6</v>
      </c>
      <c r="O411" s="23">
        <v>0</v>
      </c>
      <c r="P411" s="24">
        <v>0</v>
      </c>
      <c r="Q411" s="23">
        <v>0</v>
      </c>
      <c r="R411" s="23">
        <v>0</v>
      </c>
      <c r="S411" s="23">
        <v>0</v>
      </c>
      <c r="T411" s="23">
        <v>0</v>
      </c>
      <c r="U411" s="23">
        <v>0</v>
      </c>
      <c r="V411" s="23">
        <v>0</v>
      </c>
      <c r="W411" s="23">
        <v>0</v>
      </c>
      <c r="X411" s="23">
        <v>0</v>
      </c>
      <c r="Y411" s="23">
        <v>0</v>
      </c>
      <c r="Z411" s="23">
        <v>0</v>
      </c>
      <c r="AA411" s="24">
        <v>0</v>
      </c>
      <c r="AB411" s="23">
        <v>0</v>
      </c>
      <c r="AC411" s="23">
        <v>0</v>
      </c>
      <c r="AD411" s="23">
        <v>0</v>
      </c>
      <c r="AE411" s="23">
        <v>0</v>
      </c>
      <c r="AF411" s="23">
        <v>0</v>
      </c>
      <c r="AG411" s="23">
        <v>0</v>
      </c>
      <c r="AH411" s="23">
        <v>0</v>
      </c>
      <c r="AI411" s="23">
        <v>0</v>
      </c>
      <c r="AJ411" s="24">
        <v>0</v>
      </c>
      <c r="AK411" s="23">
        <v>0</v>
      </c>
      <c r="AL411" s="23">
        <v>0</v>
      </c>
      <c r="AM411" s="23">
        <v>0</v>
      </c>
      <c r="AN411" s="23">
        <v>0</v>
      </c>
      <c r="AO411" s="23">
        <v>0</v>
      </c>
      <c r="AP411" s="23">
        <v>0</v>
      </c>
    </row>
    <row r="412" spans="1:42">
      <c r="A412" s="16">
        <f>IFERROR(VLOOKUP(G:G,笔记匹配!A:Q,3,FALSE),0)</f>
        <v>0</v>
      </c>
      <c r="B412" s="22" t="s">
        <v>32</v>
      </c>
      <c r="C412" s="22" t="s">
        <v>115</v>
      </c>
      <c r="D412" s="23">
        <v>15354234</v>
      </c>
      <c r="E412" s="22" t="s">
        <v>116</v>
      </c>
      <c r="F412" s="22" t="s">
        <v>1</v>
      </c>
      <c r="G412" s="22" t="s">
        <v>117</v>
      </c>
      <c r="H412" s="22" t="s">
        <v>118</v>
      </c>
      <c r="I412" s="23">
        <v>3028478</v>
      </c>
      <c r="J412" s="22" t="s">
        <v>51</v>
      </c>
      <c r="K412" s="23">
        <v>2426255</v>
      </c>
      <c r="L412" s="22" t="s">
        <v>119</v>
      </c>
      <c r="M412" s="23">
        <v>21.98</v>
      </c>
      <c r="N412" s="23">
        <v>90</v>
      </c>
      <c r="O412" s="23">
        <v>3</v>
      </c>
      <c r="P412" s="24">
        <v>0.0333</v>
      </c>
      <c r="Q412" s="23">
        <v>7.33</v>
      </c>
      <c r="R412" s="23">
        <v>244.22</v>
      </c>
      <c r="S412" s="23">
        <v>0</v>
      </c>
      <c r="T412" s="23">
        <v>0</v>
      </c>
      <c r="U412" s="23">
        <v>0</v>
      </c>
      <c r="V412" s="23">
        <v>0</v>
      </c>
      <c r="W412" s="23">
        <v>0</v>
      </c>
      <c r="X412" s="23">
        <v>0</v>
      </c>
      <c r="Y412" s="23">
        <v>0</v>
      </c>
      <c r="Z412" s="23">
        <v>0</v>
      </c>
      <c r="AA412" s="24">
        <v>0</v>
      </c>
      <c r="AB412" s="23">
        <v>0</v>
      </c>
      <c r="AC412" s="23">
        <v>0</v>
      </c>
      <c r="AD412" s="23">
        <v>0</v>
      </c>
      <c r="AE412" s="23">
        <v>0</v>
      </c>
      <c r="AF412" s="23">
        <v>3</v>
      </c>
      <c r="AG412" s="23">
        <v>0</v>
      </c>
      <c r="AH412" s="23">
        <v>0</v>
      </c>
      <c r="AI412" s="23">
        <v>0</v>
      </c>
      <c r="AJ412" s="24">
        <v>0</v>
      </c>
      <c r="AK412" s="23">
        <v>0</v>
      </c>
      <c r="AL412" s="23">
        <v>0</v>
      </c>
      <c r="AM412" s="23">
        <v>0</v>
      </c>
      <c r="AN412" s="23">
        <v>0</v>
      </c>
      <c r="AO412" s="23">
        <v>0</v>
      </c>
      <c r="AP412" s="23">
        <v>0</v>
      </c>
    </row>
    <row r="413" spans="1:42">
      <c r="A413" s="16">
        <f>IFERROR(VLOOKUP(G:G,笔记匹配!A:Q,3,FALSE),0)</f>
        <v>0</v>
      </c>
      <c r="B413" s="22" t="s">
        <v>32</v>
      </c>
      <c r="C413" s="22" t="s">
        <v>138</v>
      </c>
      <c r="D413" s="23">
        <v>15626736</v>
      </c>
      <c r="E413" s="22" t="s">
        <v>116</v>
      </c>
      <c r="F413" s="22" t="s">
        <v>1</v>
      </c>
      <c r="G413" s="22" t="s">
        <v>117</v>
      </c>
      <c r="H413" s="22" t="s">
        <v>118</v>
      </c>
      <c r="I413" s="23">
        <v>3028478</v>
      </c>
      <c r="J413" s="22" t="s">
        <v>51</v>
      </c>
      <c r="K413" s="23">
        <v>2426255</v>
      </c>
      <c r="L413" s="22" t="s">
        <v>119</v>
      </c>
      <c r="M413" s="23">
        <v>0</v>
      </c>
      <c r="N413" s="23">
        <v>33</v>
      </c>
      <c r="O413" s="23">
        <v>0</v>
      </c>
      <c r="P413" s="24">
        <v>0</v>
      </c>
      <c r="Q413" s="23">
        <v>0</v>
      </c>
      <c r="R413" s="23">
        <v>0</v>
      </c>
      <c r="S413" s="23">
        <v>0</v>
      </c>
      <c r="T413" s="23">
        <v>0</v>
      </c>
      <c r="U413" s="23">
        <v>0</v>
      </c>
      <c r="V413" s="23">
        <v>0</v>
      </c>
      <c r="W413" s="23">
        <v>0</v>
      </c>
      <c r="X413" s="23">
        <v>0</v>
      </c>
      <c r="Y413" s="23">
        <v>0</v>
      </c>
      <c r="Z413" s="23">
        <v>0</v>
      </c>
      <c r="AA413" s="24">
        <v>0</v>
      </c>
      <c r="AB413" s="23">
        <v>0</v>
      </c>
      <c r="AC413" s="23">
        <v>0</v>
      </c>
      <c r="AD413" s="23">
        <v>0</v>
      </c>
      <c r="AE413" s="23">
        <v>0</v>
      </c>
      <c r="AF413" s="23">
        <v>0</v>
      </c>
      <c r="AG413" s="23">
        <v>0</v>
      </c>
      <c r="AH413" s="23">
        <v>0</v>
      </c>
      <c r="AI413" s="23">
        <v>0</v>
      </c>
      <c r="AJ413" s="24">
        <v>0</v>
      </c>
      <c r="AK413" s="23">
        <v>0</v>
      </c>
      <c r="AL413" s="23">
        <v>0</v>
      </c>
      <c r="AM413" s="23">
        <v>0</v>
      </c>
      <c r="AN413" s="23">
        <v>0</v>
      </c>
      <c r="AO413" s="23">
        <v>0</v>
      </c>
      <c r="AP413" s="23">
        <v>0</v>
      </c>
    </row>
    <row r="414" spans="1:42">
      <c r="A414" s="16">
        <f>IFERROR(VLOOKUP(G:G,笔记匹配!A:Q,3,FALSE),0)</f>
        <v>0</v>
      </c>
      <c r="B414" s="22" t="s">
        <v>32</v>
      </c>
      <c r="C414" s="22" t="s">
        <v>120</v>
      </c>
      <c r="D414" s="23">
        <v>15626737</v>
      </c>
      <c r="E414" s="22" t="s">
        <v>116</v>
      </c>
      <c r="F414" s="22" t="s">
        <v>1</v>
      </c>
      <c r="G414" s="22" t="s">
        <v>117</v>
      </c>
      <c r="H414" s="22" t="s">
        <v>118</v>
      </c>
      <c r="I414" s="23">
        <v>3028478</v>
      </c>
      <c r="J414" s="22" t="s">
        <v>51</v>
      </c>
      <c r="K414" s="23">
        <v>2426255</v>
      </c>
      <c r="L414" s="22" t="s">
        <v>119</v>
      </c>
      <c r="M414" s="23">
        <v>54.89</v>
      </c>
      <c r="N414" s="23">
        <v>153</v>
      </c>
      <c r="O414" s="23">
        <v>5</v>
      </c>
      <c r="P414" s="24">
        <v>0.0327</v>
      </c>
      <c r="Q414" s="23">
        <v>10.98</v>
      </c>
      <c r="R414" s="23">
        <v>358.76</v>
      </c>
      <c r="S414" s="23">
        <v>0</v>
      </c>
      <c r="T414" s="23">
        <v>0</v>
      </c>
      <c r="U414" s="23">
        <v>0</v>
      </c>
      <c r="V414" s="23">
        <v>0</v>
      </c>
      <c r="W414" s="23">
        <v>0</v>
      </c>
      <c r="X414" s="23">
        <v>0</v>
      </c>
      <c r="Y414" s="23">
        <v>0</v>
      </c>
      <c r="Z414" s="23">
        <v>0</v>
      </c>
      <c r="AA414" s="24">
        <v>0</v>
      </c>
      <c r="AB414" s="23">
        <v>0</v>
      </c>
      <c r="AC414" s="23">
        <v>0</v>
      </c>
      <c r="AD414" s="23">
        <v>0</v>
      </c>
      <c r="AE414" s="23">
        <v>0</v>
      </c>
      <c r="AF414" s="23">
        <v>5</v>
      </c>
      <c r="AG414" s="23">
        <v>0</v>
      </c>
      <c r="AH414" s="23">
        <v>0</v>
      </c>
      <c r="AI414" s="23">
        <v>0</v>
      </c>
      <c r="AJ414" s="24">
        <v>0</v>
      </c>
      <c r="AK414" s="23">
        <v>0</v>
      </c>
      <c r="AL414" s="23">
        <v>0</v>
      </c>
      <c r="AM414" s="23">
        <v>0</v>
      </c>
      <c r="AN414" s="23">
        <v>0</v>
      </c>
      <c r="AO414" s="23">
        <v>0</v>
      </c>
      <c r="AP414" s="23">
        <v>0</v>
      </c>
    </row>
    <row r="415" spans="1:42">
      <c r="A415" s="16">
        <f>IFERROR(VLOOKUP(G:G,笔记匹配!A:Q,3,FALSE),0)</f>
        <v>0</v>
      </c>
      <c r="B415" s="22" t="s">
        <v>32</v>
      </c>
      <c r="C415" s="22" t="s">
        <v>134</v>
      </c>
      <c r="D415" s="23">
        <v>15626738</v>
      </c>
      <c r="E415" s="22" t="s">
        <v>116</v>
      </c>
      <c r="F415" s="22" t="s">
        <v>1</v>
      </c>
      <c r="G415" s="22" t="s">
        <v>117</v>
      </c>
      <c r="H415" s="22" t="s">
        <v>118</v>
      </c>
      <c r="I415" s="23">
        <v>3028478</v>
      </c>
      <c r="J415" s="22" t="s">
        <v>51</v>
      </c>
      <c r="K415" s="23">
        <v>2426255</v>
      </c>
      <c r="L415" s="22" t="s">
        <v>119</v>
      </c>
      <c r="M415" s="23">
        <v>0.63</v>
      </c>
      <c r="N415" s="23">
        <v>6</v>
      </c>
      <c r="O415" s="23">
        <v>1</v>
      </c>
      <c r="P415" s="24">
        <v>0.1667</v>
      </c>
      <c r="Q415" s="23">
        <v>0.63</v>
      </c>
      <c r="R415" s="23">
        <v>105</v>
      </c>
      <c r="S415" s="23">
        <v>0</v>
      </c>
      <c r="T415" s="23">
        <v>0</v>
      </c>
      <c r="U415" s="23">
        <v>0</v>
      </c>
      <c r="V415" s="23">
        <v>0</v>
      </c>
      <c r="W415" s="23">
        <v>0</v>
      </c>
      <c r="X415" s="23">
        <v>0</v>
      </c>
      <c r="Y415" s="23">
        <v>0</v>
      </c>
      <c r="Z415" s="23">
        <v>0</v>
      </c>
      <c r="AA415" s="24">
        <v>0</v>
      </c>
      <c r="AB415" s="23">
        <v>0</v>
      </c>
      <c r="AC415" s="23">
        <v>0</v>
      </c>
      <c r="AD415" s="23">
        <v>0</v>
      </c>
      <c r="AE415" s="23">
        <v>0</v>
      </c>
      <c r="AF415" s="23">
        <v>1</v>
      </c>
      <c r="AG415" s="23">
        <v>0</v>
      </c>
      <c r="AH415" s="23">
        <v>0</v>
      </c>
      <c r="AI415" s="23">
        <v>0</v>
      </c>
      <c r="AJ415" s="24">
        <v>0</v>
      </c>
      <c r="AK415" s="23">
        <v>0</v>
      </c>
      <c r="AL415" s="23">
        <v>0</v>
      </c>
      <c r="AM415" s="23">
        <v>0</v>
      </c>
      <c r="AN415" s="23">
        <v>0</v>
      </c>
      <c r="AO415" s="23">
        <v>0</v>
      </c>
      <c r="AP415" s="23">
        <v>0</v>
      </c>
    </row>
    <row r="416" spans="1:42">
      <c r="A416" s="16">
        <f>IFERROR(VLOOKUP(G:G,笔记匹配!A:Q,3,FALSE),0)</f>
        <v>0</v>
      </c>
      <c r="B416" s="22" t="s">
        <v>32</v>
      </c>
      <c r="C416" s="22" t="s">
        <v>127</v>
      </c>
      <c r="D416" s="23">
        <v>16144839</v>
      </c>
      <c r="E416" s="22" t="s">
        <v>116</v>
      </c>
      <c r="F416" s="22" t="s">
        <v>1</v>
      </c>
      <c r="G416" s="22" t="s">
        <v>117</v>
      </c>
      <c r="H416" s="22" t="s">
        <v>127</v>
      </c>
      <c r="I416" s="23">
        <v>3144713</v>
      </c>
      <c r="J416" s="22" t="s">
        <v>52</v>
      </c>
      <c r="K416" s="23">
        <v>2539194</v>
      </c>
      <c r="L416" s="22" t="s">
        <v>119</v>
      </c>
      <c r="M416" s="23">
        <v>0</v>
      </c>
      <c r="N416" s="23">
        <v>2</v>
      </c>
      <c r="O416" s="23">
        <v>0</v>
      </c>
      <c r="P416" s="24">
        <v>0</v>
      </c>
      <c r="Q416" s="23">
        <v>0</v>
      </c>
      <c r="R416" s="23">
        <v>0</v>
      </c>
      <c r="S416" s="23">
        <v>0</v>
      </c>
      <c r="T416" s="23">
        <v>0</v>
      </c>
      <c r="U416" s="23">
        <v>0</v>
      </c>
      <c r="V416" s="23">
        <v>0</v>
      </c>
      <c r="W416" s="23">
        <v>0</v>
      </c>
      <c r="X416" s="23">
        <v>0</v>
      </c>
      <c r="Y416" s="23">
        <v>0</v>
      </c>
      <c r="Z416" s="23">
        <v>0</v>
      </c>
      <c r="AA416" s="24">
        <v>0</v>
      </c>
      <c r="AB416" s="23">
        <v>0</v>
      </c>
      <c r="AC416" s="23">
        <v>0</v>
      </c>
      <c r="AD416" s="23">
        <v>0</v>
      </c>
      <c r="AE416" s="23">
        <v>0</v>
      </c>
      <c r="AF416" s="23">
        <v>0</v>
      </c>
      <c r="AG416" s="23">
        <v>0</v>
      </c>
      <c r="AH416" s="23">
        <v>0</v>
      </c>
      <c r="AI416" s="23">
        <v>0</v>
      </c>
      <c r="AJ416" s="24">
        <v>0</v>
      </c>
      <c r="AK416" s="23">
        <v>0</v>
      </c>
      <c r="AL416" s="23">
        <v>0</v>
      </c>
      <c r="AM416" s="23">
        <v>0</v>
      </c>
      <c r="AN416" s="23">
        <v>0</v>
      </c>
      <c r="AO416" s="23">
        <v>0</v>
      </c>
      <c r="AP416" s="23">
        <v>0</v>
      </c>
    </row>
    <row r="417" spans="1:42">
      <c r="A417" s="16">
        <f>IFERROR(VLOOKUP(G:G,笔记匹配!A:Q,3,FALSE),0)</f>
        <v>0</v>
      </c>
      <c r="B417" s="22" t="s">
        <v>32</v>
      </c>
      <c r="C417" s="22" t="s">
        <v>127</v>
      </c>
      <c r="D417" s="23">
        <v>16144840</v>
      </c>
      <c r="E417" s="22" t="s">
        <v>116</v>
      </c>
      <c r="F417" s="22" t="s">
        <v>1</v>
      </c>
      <c r="G417" s="22" t="s">
        <v>117</v>
      </c>
      <c r="H417" s="22" t="s">
        <v>127</v>
      </c>
      <c r="I417" s="23">
        <v>3144713</v>
      </c>
      <c r="J417" s="22" t="s">
        <v>52</v>
      </c>
      <c r="K417" s="23">
        <v>2539194</v>
      </c>
      <c r="L417" s="22" t="s">
        <v>119</v>
      </c>
      <c r="M417" s="23">
        <v>0</v>
      </c>
      <c r="N417" s="23">
        <v>2</v>
      </c>
      <c r="O417" s="23">
        <v>0</v>
      </c>
      <c r="P417" s="24">
        <v>0</v>
      </c>
      <c r="Q417" s="23">
        <v>0</v>
      </c>
      <c r="R417" s="23">
        <v>0</v>
      </c>
      <c r="S417" s="23">
        <v>0</v>
      </c>
      <c r="T417" s="23">
        <v>0</v>
      </c>
      <c r="U417" s="23">
        <v>0</v>
      </c>
      <c r="V417" s="23">
        <v>0</v>
      </c>
      <c r="W417" s="23">
        <v>0</v>
      </c>
      <c r="X417" s="23">
        <v>0</v>
      </c>
      <c r="Y417" s="23">
        <v>0</v>
      </c>
      <c r="Z417" s="23">
        <v>0</v>
      </c>
      <c r="AA417" s="24">
        <v>0</v>
      </c>
      <c r="AB417" s="23">
        <v>0</v>
      </c>
      <c r="AC417" s="23">
        <v>0</v>
      </c>
      <c r="AD417" s="23">
        <v>0</v>
      </c>
      <c r="AE417" s="23">
        <v>0</v>
      </c>
      <c r="AF417" s="23">
        <v>0</v>
      </c>
      <c r="AG417" s="23">
        <v>0</v>
      </c>
      <c r="AH417" s="23">
        <v>0</v>
      </c>
      <c r="AI417" s="23">
        <v>0</v>
      </c>
      <c r="AJ417" s="24">
        <v>0</v>
      </c>
      <c r="AK417" s="23">
        <v>0</v>
      </c>
      <c r="AL417" s="23">
        <v>0</v>
      </c>
      <c r="AM417" s="23">
        <v>0</v>
      </c>
      <c r="AN417" s="23">
        <v>0</v>
      </c>
      <c r="AO417" s="23">
        <v>0</v>
      </c>
      <c r="AP417" s="23">
        <v>0</v>
      </c>
    </row>
    <row r="418" spans="1:42">
      <c r="A418" s="16">
        <f>IFERROR(VLOOKUP(G:G,笔记匹配!A:Q,3,FALSE),0)</f>
        <v>0</v>
      </c>
      <c r="B418" s="22" t="s">
        <v>32</v>
      </c>
      <c r="C418" s="22" t="s">
        <v>127</v>
      </c>
      <c r="D418" s="23">
        <v>16144841</v>
      </c>
      <c r="E418" s="22" t="s">
        <v>116</v>
      </c>
      <c r="F418" s="22" t="s">
        <v>1</v>
      </c>
      <c r="G418" s="22" t="s">
        <v>117</v>
      </c>
      <c r="H418" s="22" t="s">
        <v>127</v>
      </c>
      <c r="I418" s="23">
        <v>3144713</v>
      </c>
      <c r="J418" s="22" t="s">
        <v>52</v>
      </c>
      <c r="K418" s="23">
        <v>2539194</v>
      </c>
      <c r="L418" s="22" t="s">
        <v>119</v>
      </c>
      <c r="M418" s="23">
        <v>0</v>
      </c>
      <c r="N418" s="23">
        <v>36</v>
      </c>
      <c r="O418" s="23">
        <v>0</v>
      </c>
      <c r="P418" s="24">
        <v>0</v>
      </c>
      <c r="Q418" s="23">
        <v>0</v>
      </c>
      <c r="R418" s="23">
        <v>0</v>
      </c>
      <c r="S418" s="23">
        <v>0</v>
      </c>
      <c r="T418" s="23">
        <v>0</v>
      </c>
      <c r="U418" s="23">
        <v>0</v>
      </c>
      <c r="V418" s="23">
        <v>0</v>
      </c>
      <c r="W418" s="23">
        <v>0</v>
      </c>
      <c r="X418" s="23">
        <v>0</v>
      </c>
      <c r="Y418" s="23">
        <v>0</v>
      </c>
      <c r="Z418" s="23">
        <v>0</v>
      </c>
      <c r="AA418" s="24">
        <v>0</v>
      </c>
      <c r="AB418" s="23">
        <v>0</v>
      </c>
      <c r="AC418" s="23">
        <v>0</v>
      </c>
      <c r="AD418" s="23">
        <v>0</v>
      </c>
      <c r="AE418" s="23">
        <v>0</v>
      </c>
      <c r="AF418" s="23">
        <v>0</v>
      </c>
      <c r="AG418" s="23">
        <v>0</v>
      </c>
      <c r="AH418" s="23">
        <v>0</v>
      </c>
      <c r="AI418" s="23">
        <v>0</v>
      </c>
      <c r="AJ418" s="24">
        <v>0</v>
      </c>
      <c r="AK418" s="23">
        <v>0</v>
      </c>
      <c r="AL418" s="23">
        <v>0</v>
      </c>
      <c r="AM418" s="23">
        <v>0</v>
      </c>
      <c r="AN418" s="23">
        <v>0</v>
      </c>
      <c r="AO418" s="23">
        <v>0</v>
      </c>
      <c r="AP418" s="23">
        <v>0</v>
      </c>
    </row>
    <row r="419" spans="1:42">
      <c r="A419" s="16">
        <f>IFERROR(VLOOKUP(G:G,笔记匹配!A:Q,3,FALSE),0)</f>
        <v>0</v>
      </c>
      <c r="B419" s="22" t="s">
        <v>32</v>
      </c>
      <c r="C419" s="22" t="s">
        <v>127</v>
      </c>
      <c r="D419" s="23">
        <v>16144842</v>
      </c>
      <c r="E419" s="22" t="s">
        <v>116</v>
      </c>
      <c r="F419" s="22" t="s">
        <v>1</v>
      </c>
      <c r="G419" s="22" t="s">
        <v>117</v>
      </c>
      <c r="H419" s="22" t="s">
        <v>127</v>
      </c>
      <c r="I419" s="23">
        <v>3144713</v>
      </c>
      <c r="J419" s="22" t="s">
        <v>52</v>
      </c>
      <c r="K419" s="23">
        <v>2539194</v>
      </c>
      <c r="L419" s="22" t="s">
        <v>119</v>
      </c>
      <c r="M419" s="23">
        <v>3.75</v>
      </c>
      <c r="N419" s="23">
        <v>26</v>
      </c>
      <c r="O419" s="23">
        <v>1</v>
      </c>
      <c r="P419" s="24">
        <v>0.0385</v>
      </c>
      <c r="Q419" s="23">
        <v>3.75</v>
      </c>
      <c r="R419" s="23">
        <v>144.23</v>
      </c>
      <c r="S419" s="23">
        <v>0</v>
      </c>
      <c r="T419" s="23">
        <v>0</v>
      </c>
      <c r="U419" s="23">
        <v>0</v>
      </c>
      <c r="V419" s="23">
        <v>0</v>
      </c>
      <c r="W419" s="23">
        <v>0</v>
      </c>
      <c r="X419" s="23">
        <v>0</v>
      </c>
      <c r="Y419" s="23">
        <v>0</v>
      </c>
      <c r="Z419" s="23">
        <v>0</v>
      </c>
      <c r="AA419" s="24">
        <v>0</v>
      </c>
      <c r="AB419" s="23">
        <v>0</v>
      </c>
      <c r="AC419" s="23">
        <v>0</v>
      </c>
      <c r="AD419" s="23">
        <v>0</v>
      </c>
      <c r="AE419" s="23">
        <v>0</v>
      </c>
      <c r="AF419" s="23">
        <v>1</v>
      </c>
      <c r="AG419" s="23">
        <v>0</v>
      </c>
      <c r="AH419" s="23">
        <v>0</v>
      </c>
      <c r="AI419" s="23">
        <v>0</v>
      </c>
      <c r="AJ419" s="24">
        <v>0</v>
      </c>
      <c r="AK419" s="23">
        <v>0</v>
      </c>
      <c r="AL419" s="23">
        <v>0</v>
      </c>
      <c r="AM419" s="23">
        <v>0</v>
      </c>
      <c r="AN419" s="23">
        <v>0</v>
      </c>
      <c r="AO419" s="23">
        <v>0</v>
      </c>
      <c r="AP419" s="23">
        <v>0</v>
      </c>
    </row>
    <row r="420" spans="1:42">
      <c r="A420" s="16">
        <f>IFERROR(VLOOKUP(G:G,笔记匹配!A:Q,3,FALSE),0)</f>
        <v>0</v>
      </c>
      <c r="B420" s="22" t="s">
        <v>32</v>
      </c>
      <c r="C420" s="22" t="s">
        <v>127</v>
      </c>
      <c r="D420" s="23">
        <v>16144845</v>
      </c>
      <c r="E420" s="22" t="s">
        <v>116</v>
      </c>
      <c r="F420" s="22" t="s">
        <v>1</v>
      </c>
      <c r="G420" s="22" t="s">
        <v>117</v>
      </c>
      <c r="H420" s="22" t="s">
        <v>127</v>
      </c>
      <c r="I420" s="23">
        <v>3144713</v>
      </c>
      <c r="J420" s="22" t="s">
        <v>52</v>
      </c>
      <c r="K420" s="23">
        <v>2539194</v>
      </c>
      <c r="L420" s="22" t="s">
        <v>119</v>
      </c>
      <c r="M420" s="23">
        <v>0</v>
      </c>
      <c r="N420" s="23">
        <v>9</v>
      </c>
      <c r="O420" s="23">
        <v>0</v>
      </c>
      <c r="P420" s="24">
        <v>0</v>
      </c>
      <c r="Q420" s="23">
        <v>0</v>
      </c>
      <c r="R420" s="23">
        <v>0</v>
      </c>
      <c r="S420" s="23">
        <v>0</v>
      </c>
      <c r="T420" s="23">
        <v>0</v>
      </c>
      <c r="U420" s="23">
        <v>0</v>
      </c>
      <c r="V420" s="23">
        <v>0</v>
      </c>
      <c r="W420" s="23">
        <v>0</v>
      </c>
      <c r="X420" s="23">
        <v>0</v>
      </c>
      <c r="Y420" s="23">
        <v>0</v>
      </c>
      <c r="Z420" s="23">
        <v>0</v>
      </c>
      <c r="AA420" s="24">
        <v>0</v>
      </c>
      <c r="AB420" s="23">
        <v>0</v>
      </c>
      <c r="AC420" s="23">
        <v>0</v>
      </c>
      <c r="AD420" s="23">
        <v>0</v>
      </c>
      <c r="AE420" s="23">
        <v>0</v>
      </c>
      <c r="AF420" s="23">
        <v>0</v>
      </c>
      <c r="AG420" s="23">
        <v>0</v>
      </c>
      <c r="AH420" s="23">
        <v>0</v>
      </c>
      <c r="AI420" s="23">
        <v>0</v>
      </c>
      <c r="AJ420" s="24">
        <v>0</v>
      </c>
      <c r="AK420" s="23">
        <v>0</v>
      </c>
      <c r="AL420" s="23">
        <v>0</v>
      </c>
      <c r="AM420" s="23">
        <v>0</v>
      </c>
      <c r="AN420" s="23">
        <v>0</v>
      </c>
      <c r="AO420" s="23">
        <v>0</v>
      </c>
      <c r="AP420" s="23">
        <v>0</v>
      </c>
    </row>
    <row r="421" spans="1:42">
      <c r="A421" s="16">
        <f>IFERROR(VLOOKUP(G:G,笔记匹配!A:Q,3,FALSE),0)</f>
        <v>0</v>
      </c>
      <c r="B421" s="22" t="s">
        <v>32</v>
      </c>
      <c r="C421" s="22" t="s">
        <v>127</v>
      </c>
      <c r="D421" s="23">
        <v>16144846</v>
      </c>
      <c r="E421" s="22" t="s">
        <v>116</v>
      </c>
      <c r="F421" s="22" t="s">
        <v>1</v>
      </c>
      <c r="G421" s="22" t="s">
        <v>117</v>
      </c>
      <c r="H421" s="22" t="s">
        <v>127</v>
      </c>
      <c r="I421" s="23">
        <v>3144713</v>
      </c>
      <c r="J421" s="22" t="s">
        <v>52</v>
      </c>
      <c r="K421" s="23">
        <v>2539194</v>
      </c>
      <c r="L421" s="22" t="s">
        <v>119</v>
      </c>
      <c r="M421" s="23">
        <v>0</v>
      </c>
      <c r="N421" s="23">
        <v>2</v>
      </c>
      <c r="O421" s="23">
        <v>0</v>
      </c>
      <c r="P421" s="24">
        <v>0</v>
      </c>
      <c r="Q421" s="23">
        <v>0</v>
      </c>
      <c r="R421" s="23">
        <v>0</v>
      </c>
      <c r="S421" s="23">
        <v>0</v>
      </c>
      <c r="T421" s="23">
        <v>0</v>
      </c>
      <c r="U421" s="23">
        <v>0</v>
      </c>
      <c r="V421" s="23">
        <v>0</v>
      </c>
      <c r="W421" s="23">
        <v>0</v>
      </c>
      <c r="X421" s="23">
        <v>0</v>
      </c>
      <c r="Y421" s="23">
        <v>0</v>
      </c>
      <c r="Z421" s="23">
        <v>0</v>
      </c>
      <c r="AA421" s="24">
        <v>0</v>
      </c>
      <c r="AB421" s="23">
        <v>0</v>
      </c>
      <c r="AC421" s="23">
        <v>0</v>
      </c>
      <c r="AD421" s="23">
        <v>0</v>
      </c>
      <c r="AE421" s="23">
        <v>0</v>
      </c>
      <c r="AF421" s="23">
        <v>0</v>
      </c>
      <c r="AG421" s="23">
        <v>0</v>
      </c>
      <c r="AH421" s="23">
        <v>0</v>
      </c>
      <c r="AI421" s="23">
        <v>0</v>
      </c>
      <c r="AJ421" s="24">
        <v>0</v>
      </c>
      <c r="AK421" s="23">
        <v>0</v>
      </c>
      <c r="AL421" s="23">
        <v>0</v>
      </c>
      <c r="AM421" s="23">
        <v>0</v>
      </c>
      <c r="AN421" s="23">
        <v>0</v>
      </c>
      <c r="AO421" s="23">
        <v>0</v>
      </c>
      <c r="AP421" s="23">
        <v>0</v>
      </c>
    </row>
    <row r="422" spans="1:42">
      <c r="A422" s="16">
        <f>IFERROR(VLOOKUP(G:G,笔记匹配!A:Q,3,FALSE),0)</f>
        <v>0</v>
      </c>
      <c r="B422" s="22" t="s">
        <v>32</v>
      </c>
      <c r="C422" s="22" t="s">
        <v>127</v>
      </c>
      <c r="D422" s="23">
        <v>16144847</v>
      </c>
      <c r="E422" s="22" t="s">
        <v>116</v>
      </c>
      <c r="F422" s="22" t="s">
        <v>1</v>
      </c>
      <c r="G422" s="22" t="s">
        <v>117</v>
      </c>
      <c r="H422" s="22" t="s">
        <v>127</v>
      </c>
      <c r="I422" s="23">
        <v>3144713</v>
      </c>
      <c r="J422" s="22" t="s">
        <v>52</v>
      </c>
      <c r="K422" s="23">
        <v>2539194</v>
      </c>
      <c r="L422" s="22" t="s">
        <v>119</v>
      </c>
      <c r="M422" s="23">
        <v>0</v>
      </c>
      <c r="N422" s="23">
        <v>2</v>
      </c>
      <c r="O422" s="23">
        <v>0</v>
      </c>
      <c r="P422" s="24">
        <v>0</v>
      </c>
      <c r="Q422" s="23">
        <v>0</v>
      </c>
      <c r="R422" s="23">
        <v>0</v>
      </c>
      <c r="S422" s="23">
        <v>0</v>
      </c>
      <c r="T422" s="23">
        <v>0</v>
      </c>
      <c r="U422" s="23">
        <v>0</v>
      </c>
      <c r="V422" s="23">
        <v>0</v>
      </c>
      <c r="W422" s="23">
        <v>0</v>
      </c>
      <c r="X422" s="23">
        <v>0</v>
      </c>
      <c r="Y422" s="23">
        <v>0</v>
      </c>
      <c r="Z422" s="23">
        <v>0</v>
      </c>
      <c r="AA422" s="24">
        <v>0</v>
      </c>
      <c r="AB422" s="23">
        <v>0</v>
      </c>
      <c r="AC422" s="23">
        <v>0</v>
      </c>
      <c r="AD422" s="23">
        <v>0</v>
      </c>
      <c r="AE422" s="23">
        <v>0</v>
      </c>
      <c r="AF422" s="23">
        <v>0</v>
      </c>
      <c r="AG422" s="23">
        <v>0</v>
      </c>
      <c r="AH422" s="23">
        <v>0</v>
      </c>
      <c r="AI422" s="23">
        <v>0</v>
      </c>
      <c r="AJ422" s="24">
        <v>0</v>
      </c>
      <c r="AK422" s="23">
        <v>0</v>
      </c>
      <c r="AL422" s="23">
        <v>0</v>
      </c>
      <c r="AM422" s="23">
        <v>0</v>
      </c>
      <c r="AN422" s="23">
        <v>0</v>
      </c>
      <c r="AO422" s="23">
        <v>0</v>
      </c>
      <c r="AP422" s="23">
        <v>0</v>
      </c>
    </row>
    <row r="423" spans="1:42">
      <c r="A423" s="16">
        <f>IFERROR(VLOOKUP(G:G,笔记匹配!A:Q,3,FALSE),0)</f>
        <v>0</v>
      </c>
      <c r="B423" s="22" t="s">
        <v>32</v>
      </c>
      <c r="C423" s="22" t="s">
        <v>127</v>
      </c>
      <c r="D423" s="23">
        <v>16144851</v>
      </c>
      <c r="E423" s="22" t="s">
        <v>116</v>
      </c>
      <c r="F423" s="22" t="s">
        <v>1</v>
      </c>
      <c r="G423" s="22" t="s">
        <v>117</v>
      </c>
      <c r="H423" s="22" t="s">
        <v>127</v>
      </c>
      <c r="I423" s="23">
        <v>3144713</v>
      </c>
      <c r="J423" s="22" t="s">
        <v>52</v>
      </c>
      <c r="K423" s="23">
        <v>2539194</v>
      </c>
      <c r="L423" s="22" t="s">
        <v>119</v>
      </c>
      <c r="M423" s="23">
        <v>0</v>
      </c>
      <c r="N423" s="23">
        <v>7</v>
      </c>
      <c r="O423" s="23">
        <v>0</v>
      </c>
      <c r="P423" s="24">
        <v>0</v>
      </c>
      <c r="Q423" s="23">
        <v>0</v>
      </c>
      <c r="R423" s="23">
        <v>0</v>
      </c>
      <c r="S423" s="23">
        <v>0</v>
      </c>
      <c r="T423" s="23">
        <v>0</v>
      </c>
      <c r="U423" s="23">
        <v>0</v>
      </c>
      <c r="V423" s="23">
        <v>0</v>
      </c>
      <c r="W423" s="23">
        <v>0</v>
      </c>
      <c r="X423" s="23">
        <v>0</v>
      </c>
      <c r="Y423" s="23">
        <v>0</v>
      </c>
      <c r="Z423" s="23">
        <v>0</v>
      </c>
      <c r="AA423" s="24">
        <v>0</v>
      </c>
      <c r="AB423" s="23">
        <v>0</v>
      </c>
      <c r="AC423" s="23">
        <v>0</v>
      </c>
      <c r="AD423" s="23">
        <v>0</v>
      </c>
      <c r="AE423" s="23">
        <v>0</v>
      </c>
      <c r="AF423" s="23">
        <v>0</v>
      </c>
      <c r="AG423" s="23">
        <v>0</v>
      </c>
      <c r="AH423" s="23">
        <v>0</v>
      </c>
      <c r="AI423" s="23">
        <v>0</v>
      </c>
      <c r="AJ423" s="24">
        <v>0</v>
      </c>
      <c r="AK423" s="23">
        <v>0</v>
      </c>
      <c r="AL423" s="23">
        <v>0</v>
      </c>
      <c r="AM423" s="23">
        <v>0</v>
      </c>
      <c r="AN423" s="23">
        <v>0</v>
      </c>
      <c r="AO423" s="23">
        <v>0</v>
      </c>
      <c r="AP423" s="23">
        <v>0</v>
      </c>
    </row>
    <row r="424" spans="1:42">
      <c r="A424" s="16">
        <f>IFERROR(VLOOKUP(G:G,笔记匹配!A:Q,3,FALSE),0)</f>
        <v>0</v>
      </c>
      <c r="B424" s="22" t="s">
        <v>32</v>
      </c>
      <c r="C424" s="22" t="s">
        <v>121</v>
      </c>
      <c r="D424" s="23">
        <v>19626055</v>
      </c>
      <c r="E424" s="22" t="s">
        <v>116</v>
      </c>
      <c r="F424" s="22" t="s">
        <v>1</v>
      </c>
      <c r="G424" s="22" t="s">
        <v>117</v>
      </c>
      <c r="H424" s="22" t="s">
        <v>53</v>
      </c>
      <c r="I424" s="23">
        <v>4323392</v>
      </c>
      <c r="J424" s="22" t="s">
        <v>53</v>
      </c>
      <c r="K424" s="23">
        <v>3700072</v>
      </c>
      <c r="L424" s="22" t="s">
        <v>119</v>
      </c>
      <c r="M424" s="23">
        <v>166.05</v>
      </c>
      <c r="N424" s="23">
        <v>611</v>
      </c>
      <c r="O424" s="23">
        <v>37</v>
      </c>
      <c r="P424" s="24">
        <v>0.0606</v>
      </c>
      <c r="Q424" s="23">
        <v>4.49</v>
      </c>
      <c r="R424" s="23">
        <v>271.77</v>
      </c>
      <c r="S424" s="23">
        <v>0</v>
      </c>
      <c r="T424" s="23">
        <v>0</v>
      </c>
      <c r="U424" s="23">
        <v>0</v>
      </c>
      <c r="V424" s="23">
        <v>0</v>
      </c>
      <c r="W424" s="23">
        <v>0</v>
      </c>
      <c r="X424" s="23">
        <v>0</v>
      </c>
      <c r="Y424" s="23">
        <v>0</v>
      </c>
      <c r="Z424" s="23">
        <v>0</v>
      </c>
      <c r="AA424" s="24">
        <v>0</v>
      </c>
      <c r="AB424" s="23">
        <v>0</v>
      </c>
      <c r="AC424" s="23">
        <v>0</v>
      </c>
      <c r="AD424" s="23">
        <v>0</v>
      </c>
      <c r="AE424" s="23">
        <v>0</v>
      </c>
      <c r="AF424" s="23">
        <v>38</v>
      </c>
      <c r="AG424" s="23">
        <v>1</v>
      </c>
      <c r="AH424" s="23">
        <v>0</v>
      </c>
      <c r="AI424" s="23">
        <v>0</v>
      </c>
      <c r="AJ424" s="24">
        <v>0</v>
      </c>
      <c r="AK424" s="23">
        <v>0</v>
      </c>
      <c r="AL424" s="23">
        <v>0</v>
      </c>
      <c r="AM424" s="23">
        <v>0</v>
      </c>
      <c r="AN424" s="23">
        <v>0</v>
      </c>
      <c r="AO424" s="23">
        <v>0</v>
      </c>
      <c r="AP424" s="23">
        <v>0</v>
      </c>
    </row>
    <row r="425" spans="1:42">
      <c r="A425" s="16">
        <f>IFERROR(VLOOKUP(G:G,笔记匹配!A:Q,3,FALSE),0)</f>
        <v>0</v>
      </c>
      <c r="B425" s="22" t="s">
        <v>32</v>
      </c>
      <c r="C425" s="22" t="s">
        <v>128</v>
      </c>
      <c r="D425" s="23">
        <v>19626056</v>
      </c>
      <c r="E425" s="22" t="s">
        <v>116</v>
      </c>
      <c r="F425" s="22" t="s">
        <v>1</v>
      </c>
      <c r="G425" s="22" t="s">
        <v>117</v>
      </c>
      <c r="H425" s="22" t="s">
        <v>53</v>
      </c>
      <c r="I425" s="23">
        <v>4323392</v>
      </c>
      <c r="J425" s="22" t="s">
        <v>53</v>
      </c>
      <c r="K425" s="23">
        <v>3700072</v>
      </c>
      <c r="L425" s="22" t="s">
        <v>119</v>
      </c>
      <c r="M425" s="23">
        <v>0</v>
      </c>
      <c r="N425" s="23">
        <v>7</v>
      </c>
      <c r="O425" s="23">
        <v>0</v>
      </c>
      <c r="P425" s="24">
        <v>0</v>
      </c>
      <c r="Q425" s="23">
        <v>0</v>
      </c>
      <c r="R425" s="23">
        <v>0</v>
      </c>
      <c r="S425" s="23">
        <v>0</v>
      </c>
      <c r="T425" s="23">
        <v>0</v>
      </c>
      <c r="U425" s="23">
        <v>0</v>
      </c>
      <c r="V425" s="23">
        <v>0</v>
      </c>
      <c r="W425" s="23">
        <v>0</v>
      </c>
      <c r="X425" s="23">
        <v>0</v>
      </c>
      <c r="Y425" s="23">
        <v>0</v>
      </c>
      <c r="Z425" s="23">
        <v>0</v>
      </c>
      <c r="AA425" s="24">
        <v>0</v>
      </c>
      <c r="AB425" s="23">
        <v>0</v>
      </c>
      <c r="AC425" s="23">
        <v>0</v>
      </c>
      <c r="AD425" s="23">
        <v>0</v>
      </c>
      <c r="AE425" s="23">
        <v>0</v>
      </c>
      <c r="AF425" s="23">
        <v>0</v>
      </c>
      <c r="AG425" s="23">
        <v>0</v>
      </c>
      <c r="AH425" s="23">
        <v>0</v>
      </c>
      <c r="AI425" s="23">
        <v>0</v>
      </c>
      <c r="AJ425" s="24">
        <v>0</v>
      </c>
      <c r="AK425" s="23">
        <v>0</v>
      </c>
      <c r="AL425" s="23">
        <v>0</v>
      </c>
      <c r="AM425" s="23">
        <v>0</v>
      </c>
      <c r="AN425" s="23">
        <v>0</v>
      </c>
      <c r="AO425" s="23">
        <v>0</v>
      </c>
      <c r="AP425" s="23">
        <v>0</v>
      </c>
    </row>
    <row r="426" spans="1:42">
      <c r="A426" s="16">
        <f>IFERROR(VLOOKUP(G:G,笔记匹配!A:Q,3,FALSE),0)</f>
        <v>0</v>
      </c>
      <c r="B426" s="22" t="s">
        <v>32</v>
      </c>
      <c r="C426" s="22" t="s">
        <v>122</v>
      </c>
      <c r="D426" s="23">
        <v>21546080</v>
      </c>
      <c r="E426" s="22" t="s">
        <v>116</v>
      </c>
      <c r="F426" s="22" t="s">
        <v>1</v>
      </c>
      <c r="G426" s="22" t="s">
        <v>117</v>
      </c>
      <c r="H426" s="22" t="s">
        <v>123</v>
      </c>
      <c r="I426" s="23">
        <v>5276684</v>
      </c>
      <c r="J426" s="22" t="s">
        <v>54</v>
      </c>
      <c r="K426" s="23">
        <v>4444202</v>
      </c>
      <c r="L426" s="22" t="s">
        <v>119</v>
      </c>
      <c r="M426" s="23">
        <v>0</v>
      </c>
      <c r="N426" s="23">
        <v>6</v>
      </c>
      <c r="O426" s="23">
        <v>0</v>
      </c>
      <c r="P426" s="24">
        <v>0</v>
      </c>
      <c r="Q426" s="23">
        <v>0</v>
      </c>
      <c r="R426" s="23">
        <v>0</v>
      </c>
      <c r="S426" s="23">
        <v>0</v>
      </c>
      <c r="T426" s="23">
        <v>0</v>
      </c>
      <c r="U426" s="23">
        <v>0</v>
      </c>
      <c r="V426" s="23">
        <v>0</v>
      </c>
      <c r="W426" s="23">
        <v>0</v>
      </c>
      <c r="X426" s="23">
        <v>0</v>
      </c>
      <c r="Y426" s="23">
        <v>0</v>
      </c>
      <c r="Z426" s="23">
        <v>0</v>
      </c>
      <c r="AA426" s="24">
        <v>0</v>
      </c>
      <c r="AB426" s="23">
        <v>0</v>
      </c>
      <c r="AC426" s="23">
        <v>0</v>
      </c>
      <c r="AD426" s="23">
        <v>0</v>
      </c>
      <c r="AE426" s="23">
        <v>0</v>
      </c>
      <c r="AF426" s="23">
        <v>0</v>
      </c>
      <c r="AG426" s="23">
        <v>0</v>
      </c>
      <c r="AH426" s="23">
        <v>0</v>
      </c>
      <c r="AI426" s="23">
        <v>0</v>
      </c>
      <c r="AJ426" s="24">
        <v>0</v>
      </c>
      <c r="AK426" s="23">
        <v>0</v>
      </c>
      <c r="AL426" s="23">
        <v>0</v>
      </c>
      <c r="AM426" s="23">
        <v>0</v>
      </c>
      <c r="AN426" s="23">
        <v>0</v>
      </c>
      <c r="AO426" s="23">
        <v>0</v>
      </c>
      <c r="AP426" s="23">
        <v>0</v>
      </c>
    </row>
    <row r="427" spans="1:42">
      <c r="A427" s="16">
        <f>IFERROR(VLOOKUP(G:G,笔记匹配!A:Q,3,FALSE),0)</f>
        <v>0</v>
      </c>
      <c r="B427" s="22" t="s">
        <v>32</v>
      </c>
      <c r="C427" s="22" t="s">
        <v>122</v>
      </c>
      <c r="D427" s="23">
        <v>21546081</v>
      </c>
      <c r="E427" s="22" t="s">
        <v>116</v>
      </c>
      <c r="F427" s="22" t="s">
        <v>1</v>
      </c>
      <c r="G427" s="22" t="s">
        <v>117</v>
      </c>
      <c r="H427" s="22" t="s">
        <v>123</v>
      </c>
      <c r="I427" s="23">
        <v>5276684</v>
      </c>
      <c r="J427" s="22" t="s">
        <v>54</v>
      </c>
      <c r="K427" s="23">
        <v>4444202</v>
      </c>
      <c r="L427" s="22" t="s">
        <v>119</v>
      </c>
      <c r="M427" s="23">
        <v>0</v>
      </c>
      <c r="N427" s="23">
        <v>14</v>
      </c>
      <c r="O427" s="23">
        <v>0</v>
      </c>
      <c r="P427" s="24">
        <v>0</v>
      </c>
      <c r="Q427" s="23">
        <v>0</v>
      </c>
      <c r="R427" s="23">
        <v>0</v>
      </c>
      <c r="S427" s="23">
        <v>0</v>
      </c>
      <c r="T427" s="23">
        <v>0</v>
      </c>
      <c r="U427" s="23">
        <v>0</v>
      </c>
      <c r="V427" s="23">
        <v>0</v>
      </c>
      <c r="W427" s="23">
        <v>0</v>
      </c>
      <c r="X427" s="23">
        <v>0</v>
      </c>
      <c r="Y427" s="23">
        <v>0</v>
      </c>
      <c r="Z427" s="23">
        <v>0</v>
      </c>
      <c r="AA427" s="24">
        <v>0</v>
      </c>
      <c r="AB427" s="23">
        <v>0</v>
      </c>
      <c r="AC427" s="23">
        <v>0</v>
      </c>
      <c r="AD427" s="23">
        <v>0</v>
      </c>
      <c r="AE427" s="23">
        <v>0</v>
      </c>
      <c r="AF427" s="23">
        <v>0</v>
      </c>
      <c r="AG427" s="23">
        <v>0</v>
      </c>
      <c r="AH427" s="23">
        <v>0</v>
      </c>
      <c r="AI427" s="23">
        <v>0</v>
      </c>
      <c r="AJ427" s="24">
        <v>0</v>
      </c>
      <c r="AK427" s="23">
        <v>0</v>
      </c>
      <c r="AL427" s="23">
        <v>0</v>
      </c>
      <c r="AM427" s="23">
        <v>0</v>
      </c>
      <c r="AN427" s="23">
        <v>0</v>
      </c>
      <c r="AO427" s="23">
        <v>0</v>
      </c>
      <c r="AP427" s="23">
        <v>0</v>
      </c>
    </row>
    <row r="428" spans="1:42">
      <c r="A428" s="16">
        <f>IFERROR(VLOOKUP(G:G,笔记匹配!A:Q,3,FALSE),0)</f>
        <v>0</v>
      </c>
      <c r="B428" s="22" t="s">
        <v>32</v>
      </c>
      <c r="C428" s="22" t="s">
        <v>122</v>
      </c>
      <c r="D428" s="23">
        <v>21546082</v>
      </c>
      <c r="E428" s="22" t="s">
        <v>116</v>
      </c>
      <c r="F428" s="22" t="s">
        <v>1</v>
      </c>
      <c r="G428" s="22" t="s">
        <v>117</v>
      </c>
      <c r="H428" s="22" t="s">
        <v>123</v>
      </c>
      <c r="I428" s="23">
        <v>5276684</v>
      </c>
      <c r="J428" s="22" t="s">
        <v>54</v>
      </c>
      <c r="K428" s="23">
        <v>4444202</v>
      </c>
      <c r="L428" s="22" t="s">
        <v>119</v>
      </c>
      <c r="M428" s="23">
        <v>0</v>
      </c>
      <c r="N428" s="23">
        <v>6</v>
      </c>
      <c r="O428" s="23">
        <v>0</v>
      </c>
      <c r="P428" s="24">
        <v>0</v>
      </c>
      <c r="Q428" s="23">
        <v>0</v>
      </c>
      <c r="R428" s="23">
        <v>0</v>
      </c>
      <c r="S428" s="23">
        <v>0</v>
      </c>
      <c r="T428" s="23">
        <v>0</v>
      </c>
      <c r="U428" s="23">
        <v>0</v>
      </c>
      <c r="V428" s="23">
        <v>0</v>
      </c>
      <c r="W428" s="23">
        <v>0</v>
      </c>
      <c r="X428" s="23">
        <v>0</v>
      </c>
      <c r="Y428" s="23">
        <v>0</v>
      </c>
      <c r="Z428" s="23">
        <v>0</v>
      </c>
      <c r="AA428" s="24">
        <v>0</v>
      </c>
      <c r="AB428" s="23">
        <v>0</v>
      </c>
      <c r="AC428" s="23">
        <v>0</v>
      </c>
      <c r="AD428" s="23">
        <v>0</v>
      </c>
      <c r="AE428" s="23">
        <v>0</v>
      </c>
      <c r="AF428" s="23">
        <v>0</v>
      </c>
      <c r="AG428" s="23">
        <v>0</v>
      </c>
      <c r="AH428" s="23">
        <v>0</v>
      </c>
      <c r="AI428" s="23">
        <v>0</v>
      </c>
      <c r="AJ428" s="24">
        <v>0</v>
      </c>
      <c r="AK428" s="23">
        <v>0</v>
      </c>
      <c r="AL428" s="23">
        <v>0</v>
      </c>
      <c r="AM428" s="23">
        <v>0</v>
      </c>
      <c r="AN428" s="23">
        <v>0</v>
      </c>
      <c r="AO428" s="23">
        <v>0</v>
      </c>
      <c r="AP428" s="23">
        <v>0</v>
      </c>
    </row>
    <row r="429" spans="1:42">
      <c r="A429" s="16">
        <f>IFERROR(VLOOKUP(G:G,笔记匹配!A:Q,3,FALSE),0)</f>
        <v>0</v>
      </c>
      <c r="B429" s="22" t="s">
        <v>32</v>
      </c>
      <c r="C429" s="22" t="s">
        <v>122</v>
      </c>
      <c r="D429" s="23">
        <v>21546084</v>
      </c>
      <c r="E429" s="22" t="s">
        <v>116</v>
      </c>
      <c r="F429" s="22" t="s">
        <v>1</v>
      </c>
      <c r="G429" s="22" t="s">
        <v>117</v>
      </c>
      <c r="H429" s="22" t="s">
        <v>123</v>
      </c>
      <c r="I429" s="23">
        <v>5276684</v>
      </c>
      <c r="J429" s="22" t="s">
        <v>54</v>
      </c>
      <c r="K429" s="23">
        <v>4444202</v>
      </c>
      <c r="L429" s="22" t="s">
        <v>119</v>
      </c>
      <c r="M429" s="23">
        <v>0.8</v>
      </c>
      <c r="N429" s="23">
        <v>49</v>
      </c>
      <c r="O429" s="23">
        <v>1</v>
      </c>
      <c r="P429" s="24">
        <v>0.0204</v>
      </c>
      <c r="Q429" s="23">
        <v>0.8</v>
      </c>
      <c r="R429" s="23">
        <v>16.33</v>
      </c>
      <c r="S429" s="23">
        <v>0</v>
      </c>
      <c r="T429" s="23">
        <v>0</v>
      </c>
      <c r="U429" s="23">
        <v>0</v>
      </c>
      <c r="V429" s="23">
        <v>0</v>
      </c>
      <c r="W429" s="23">
        <v>0</v>
      </c>
      <c r="X429" s="23">
        <v>0</v>
      </c>
      <c r="Y429" s="23">
        <v>0</v>
      </c>
      <c r="Z429" s="23">
        <v>0</v>
      </c>
      <c r="AA429" s="24">
        <v>0</v>
      </c>
      <c r="AB429" s="23">
        <v>0</v>
      </c>
      <c r="AC429" s="23">
        <v>0</v>
      </c>
      <c r="AD429" s="23">
        <v>0</v>
      </c>
      <c r="AE429" s="23">
        <v>0</v>
      </c>
      <c r="AF429" s="23">
        <v>1</v>
      </c>
      <c r="AG429" s="23">
        <v>0</v>
      </c>
      <c r="AH429" s="23">
        <v>0</v>
      </c>
      <c r="AI429" s="23">
        <v>0</v>
      </c>
      <c r="AJ429" s="24">
        <v>0</v>
      </c>
      <c r="AK429" s="23">
        <v>0</v>
      </c>
      <c r="AL429" s="23">
        <v>0</v>
      </c>
      <c r="AM429" s="23">
        <v>0</v>
      </c>
      <c r="AN429" s="23">
        <v>0</v>
      </c>
      <c r="AO429" s="23">
        <v>0</v>
      </c>
      <c r="AP429" s="23">
        <v>0</v>
      </c>
    </row>
    <row r="430" spans="1:42">
      <c r="A430" s="16">
        <f>IFERROR(VLOOKUP(G:G,笔记匹配!A:Q,3,FALSE),0)</f>
        <v>0</v>
      </c>
      <c r="B430" s="22" t="s">
        <v>32</v>
      </c>
      <c r="C430" s="22" t="s">
        <v>139</v>
      </c>
      <c r="D430" s="23">
        <v>21546085</v>
      </c>
      <c r="E430" s="22" t="s">
        <v>116</v>
      </c>
      <c r="F430" s="22" t="s">
        <v>1</v>
      </c>
      <c r="G430" s="22" t="s">
        <v>117</v>
      </c>
      <c r="H430" s="22" t="s">
        <v>123</v>
      </c>
      <c r="I430" s="23">
        <v>5276684</v>
      </c>
      <c r="J430" s="22" t="s">
        <v>54</v>
      </c>
      <c r="K430" s="23">
        <v>4444202</v>
      </c>
      <c r="L430" s="22" t="s">
        <v>119</v>
      </c>
      <c r="M430" s="23">
        <v>0</v>
      </c>
      <c r="N430" s="23">
        <v>13</v>
      </c>
      <c r="O430" s="23">
        <v>0</v>
      </c>
      <c r="P430" s="24">
        <v>0</v>
      </c>
      <c r="Q430" s="23">
        <v>0</v>
      </c>
      <c r="R430" s="23">
        <v>0</v>
      </c>
      <c r="S430" s="23">
        <v>0</v>
      </c>
      <c r="T430" s="23">
        <v>0</v>
      </c>
      <c r="U430" s="23">
        <v>0</v>
      </c>
      <c r="V430" s="23">
        <v>0</v>
      </c>
      <c r="W430" s="23">
        <v>0</v>
      </c>
      <c r="X430" s="23">
        <v>0</v>
      </c>
      <c r="Y430" s="23">
        <v>0</v>
      </c>
      <c r="Z430" s="23">
        <v>0</v>
      </c>
      <c r="AA430" s="24">
        <v>0</v>
      </c>
      <c r="AB430" s="23">
        <v>0</v>
      </c>
      <c r="AC430" s="23">
        <v>0</v>
      </c>
      <c r="AD430" s="23">
        <v>0</v>
      </c>
      <c r="AE430" s="23">
        <v>0</v>
      </c>
      <c r="AF430" s="23">
        <v>0</v>
      </c>
      <c r="AG430" s="23">
        <v>0</v>
      </c>
      <c r="AH430" s="23">
        <v>0</v>
      </c>
      <c r="AI430" s="23">
        <v>0</v>
      </c>
      <c r="AJ430" s="24">
        <v>0</v>
      </c>
      <c r="AK430" s="23">
        <v>0</v>
      </c>
      <c r="AL430" s="23">
        <v>0</v>
      </c>
      <c r="AM430" s="23">
        <v>0</v>
      </c>
      <c r="AN430" s="23">
        <v>0</v>
      </c>
      <c r="AO430" s="23">
        <v>0</v>
      </c>
      <c r="AP430" s="23">
        <v>0</v>
      </c>
    </row>
    <row r="431" spans="1:42">
      <c r="A431" s="16">
        <f>IFERROR(VLOOKUP(G:G,笔记匹配!A:Q,3,FALSE),0)</f>
        <v>0</v>
      </c>
      <c r="B431" s="22" t="s">
        <v>32</v>
      </c>
      <c r="C431" s="22" t="s">
        <v>129</v>
      </c>
      <c r="D431" s="23">
        <v>21546086</v>
      </c>
      <c r="E431" s="22" t="s">
        <v>116</v>
      </c>
      <c r="F431" s="22" t="s">
        <v>1</v>
      </c>
      <c r="G431" s="22" t="s">
        <v>117</v>
      </c>
      <c r="H431" s="22" t="s">
        <v>123</v>
      </c>
      <c r="I431" s="23">
        <v>5276684</v>
      </c>
      <c r="J431" s="22" t="s">
        <v>54</v>
      </c>
      <c r="K431" s="23">
        <v>4444202</v>
      </c>
      <c r="L431" s="22" t="s">
        <v>119</v>
      </c>
      <c r="M431" s="23">
        <v>0</v>
      </c>
      <c r="N431" s="23">
        <v>35</v>
      </c>
      <c r="O431" s="23">
        <v>0</v>
      </c>
      <c r="P431" s="24">
        <v>0</v>
      </c>
      <c r="Q431" s="23">
        <v>0</v>
      </c>
      <c r="R431" s="23">
        <v>0</v>
      </c>
      <c r="S431" s="23">
        <v>0</v>
      </c>
      <c r="T431" s="23">
        <v>0</v>
      </c>
      <c r="U431" s="23">
        <v>0</v>
      </c>
      <c r="V431" s="23">
        <v>0</v>
      </c>
      <c r="W431" s="23">
        <v>0</v>
      </c>
      <c r="X431" s="23">
        <v>0</v>
      </c>
      <c r="Y431" s="23">
        <v>0</v>
      </c>
      <c r="Z431" s="23">
        <v>0</v>
      </c>
      <c r="AA431" s="24">
        <v>0</v>
      </c>
      <c r="AB431" s="23">
        <v>0</v>
      </c>
      <c r="AC431" s="23">
        <v>0</v>
      </c>
      <c r="AD431" s="23">
        <v>0</v>
      </c>
      <c r="AE431" s="23">
        <v>0</v>
      </c>
      <c r="AF431" s="23">
        <v>0</v>
      </c>
      <c r="AG431" s="23">
        <v>0</v>
      </c>
      <c r="AH431" s="23">
        <v>0</v>
      </c>
      <c r="AI431" s="23">
        <v>0</v>
      </c>
      <c r="AJ431" s="24">
        <v>0</v>
      </c>
      <c r="AK431" s="23">
        <v>0</v>
      </c>
      <c r="AL431" s="23">
        <v>0</v>
      </c>
      <c r="AM431" s="23">
        <v>0</v>
      </c>
      <c r="AN431" s="23">
        <v>0</v>
      </c>
      <c r="AO431" s="23">
        <v>0</v>
      </c>
      <c r="AP431" s="23">
        <v>0</v>
      </c>
    </row>
    <row r="432" spans="1:42">
      <c r="A432" s="16">
        <f>IFERROR(VLOOKUP(G:G,笔记匹配!A:Q,3,FALSE),0)</f>
        <v>0</v>
      </c>
      <c r="B432" s="22" t="s">
        <v>32</v>
      </c>
      <c r="C432" s="22" t="s">
        <v>133</v>
      </c>
      <c r="D432" s="23">
        <v>21546087</v>
      </c>
      <c r="E432" s="22" t="s">
        <v>116</v>
      </c>
      <c r="F432" s="22" t="s">
        <v>1</v>
      </c>
      <c r="G432" s="22" t="s">
        <v>117</v>
      </c>
      <c r="H432" s="22" t="s">
        <v>123</v>
      </c>
      <c r="I432" s="23">
        <v>5276684</v>
      </c>
      <c r="J432" s="22" t="s">
        <v>54</v>
      </c>
      <c r="K432" s="23">
        <v>4444202</v>
      </c>
      <c r="L432" s="22" t="s">
        <v>119</v>
      </c>
      <c r="M432" s="23">
        <v>0</v>
      </c>
      <c r="N432" s="23">
        <v>4</v>
      </c>
      <c r="O432" s="23">
        <v>0</v>
      </c>
      <c r="P432" s="24">
        <v>0</v>
      </c>
      <c r="Q432" s="23">
        <v>0</v>
      </c>
      <c r="R432" s="23">
        <v>0</v>
      </c>
      <c r="S432" s="23">
        <v>0</v>
      </c>
      <c r="T432" s="23">
        <v>0</v>
      </c>
      <c r="U432" s="23">
        <v>0</v>
      </c>
      <c r="V432" s="23">
        <v>0</v>
      </c>
      <c r="W432" s="23">
        <v>0</v>
      </c>
      <c r="X432" s="23">
        <v>0</v>
      </c>
      <c r="Y432" s="23">
        <v>0</v>
      </c>
      <c r="Z432" s="23">
        <v>0</v>
      </c>
      <c r="AA432" s="24">
        <v>0</v>
      </c>
      <c r="AB432" s="23">
        <v>0</v>
      </c>
      <c r="AC432" s="23">
        <v>0</v>
      </c>
      <c r="AD432" s="23">
        <v>0</v>
      </c>
      <c r="AE432" s="23">
        <v>0</v>
      </c>
      <c r="AF432" s="23">
        <v>0</v>
      </c>
      <c r="AG432" s="23">
        <v>0</v>
      </c>
      <c r="AH432" s="23">
        <v>0</v>
      </c>
      <c r="AI432" s="23">
        <v>0</v>
      </c>
      <c r="AJ432" s="24">
        <v>0</v>
      </c>
      <c r="AK432" s="23">
        <v>0</v>
      </c>
      <c r="AL432" s="23">
        <v>0</v>
      </c>
      <c r="AM432" s="23">
        <v>0</v>
      </c>
      <c r="AN432" s="23">
        <v>0</v>
      </c>
      <c r="AO432" s="23">
        <v>0</v>
      </c>
      <c r="AP432" s="23">
        <v>0</v>
      </c>
    </row>
    <row r="433" spans="1:42">
      <c r="A433" s="16" t="str">
        <f>IFERROR(VLOOKUP(G:G,笔记匹配!A:Q,3,FALSE),0)</f>
        <v>坐标杭州，13800请的月嫂到底怎么样?</v>
      </c>
      <c r="B433" s="22" t="s">
        <v>32</v>
      </c>
      <c r="C433" s="22" t="s">
        <v>135</v>
      </c>
      <c r="D433" s="23">
        <v>24753903</v>
      </c>
      <c r="E433" s="22" t="s">
        <v>125</v>
      </c>
      <c r="F433" s="22" t="s">
        <v>34</v>
      </c>
      <c r="G433" s="22" t="s">
        <v>135</v>
      </c>
      <c r="H433" s="22" t="s">
        <v>136</v>
      </c>
      <c r="I433" s="23">
        <v>6636287</v>
      </c>
      <c r="J433" s="22" t="s">
        <v>136</v>
      </c>
      <c r="K433" s="23">
        <v>5491902</v>
      </c>
      <c r="L433" s="22" t="s">
        <v>119</v>
      </c>
      <c r="M433" s="23">
        <v>0</v>
      </c>
      <c r="N433" s="23">
        <v>0</v>
      </c>
      <c r="O433" s="23">
        <v>0</v>
      </c>
      <c r="P433" s="24">
        <v>0</v>
      </c>
      <c r="Q433" s="23">
        <v>0</v>
      </c>
      <c r="R433" s="23">
        <v>0</v>
      </c>
      <c r="S433" s="23">
        <v>0</v>
      </c>
      <c r="T433" s="23">
        <v>0</v>
      </c>
      <c r="U433" s="23">
        <v>0</v>
      </c>
      <c r="V433" s="23">
        <v>0</v>
      </c>
      <c r="W433" s="23">
        <v>0</v>
      </c>
      <c r="X433" s="23">
        <v>0</v>
      </c>
      <c r="Y433" s="23">
        <v>0</v>
      </c>
      <c r="Z433" s="23">
        <v>0</v>
      </c>
      <c r="AA433" s="24">
        <v>0</v>
      </c>
      <c r="AB433" s="23">
        <v>0</v>
      </c>
      <c r="AC433" s="23">
        <v>0</v>
      </c>
      <c r="AD433" s="23">
        <v>0</v>
      </c>
      <c r="AE433" s="23">
        <v>0</v>
      </c>
      <c r="AF433" s="23">
        <v>0</v>
      </c>
      <c r="AG433" s="23">
        <v>0</v>
      </c>
      <c r="AH433" s="23">
        <v>0</v>
      </c>
      <c r="AI433" s="23">
        <v>0</v>
      </c>
      <c r="AJ433" s="24">
        <v>0</v>
      </c>
      <c r="AK433" s="23">
        <v>0</v>
      </c>
      <c r="AL433" s="23">
        <v>0</v>
      </c>
      <c r="AM433" s="23">
        <v>0</v>
      </c>
      <c r="AN433" s="23">
        <v>0</v>
      </c>
      <c r="AO433" s="23">
        <v>0</v>
      </c>
      <c r="AP433" s="23">
        <v>0</v>
      </c>
    </row>
  </sheetData>
  <autoFilter ref="A1:AP405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C10" sqref="C10"/>
    </sheetView>
  </sheetViews>
  <sheetFormatPr defaultColWidth="9" defaultRowHeight="20" customHeight="1" outlineLevelRow="2"/>
  <cols>
    <col min="1" max="1" width="30.8796296296296" customWidth="1"/>
    <col min="2" max="2" width="8.87962962962963" style="1" customWidth="1"/>
    <col min="3" max="3" width="46.5" customWidth="1"/>
    <col min="4" max="4" width="25.3796296296296" customWidth="1"/>
    <col min="5" max="5" width="21.2592592592593" style="2" customWidth="1"/>
    <col min="6" max="6" width="9.62962962962963" customWidth="1"/>
    <col min="7" max="7" width="5.87962962962963" customWidth="1"/>
    <col min="8" max="8" width="5.12962962962963" customWidth="1"/>
    <col min="9" max="9" width="5.87962962962963" customWidth="1"/>
    <col min="10" max="10" width="7" customWidth="1"/>
    <col min="11" max="11" width="10.8796296296296"/>
  </cols>
  <sheetData>
    <row r="1" customHeight="1" spans="1:11">
      <c r="A1" s="3" t="s">
        <v>80</v>
      </c>
      <c r="B1" s="3" t="s">
        <v>142</v>
      </c>
      <c r="C1" s="4" t="s">
        <v>74</v>
      </c>
      <c r="D1" s="4" t="s">
        <v>143</v>
      </c>
      <c r="E1" s="5" t="s">
        <v>144</v>
      </c>
      <c r="F1" s="6" t="s">
        <v>145</v>
      </c>
      <c r="G1" s="6" t="s">
        <v>91</v>
      </c>
      <c r="H1" s="6" t="s">
        <v>93</v>
      </c>
      <c r="I1" s="6" t="s">
        <v>92</v>
      </c>
      <c r="J1" s="6" t="s">
        <v>96</v>
      </c>
      <c r="K1" s="6" t="s">
        <v>146</v>
      </c>
    </row>
    <row r="2" customHeight="1" spans="1:11">
      <c r="A2" s="7" t="s">
        <v>124</v>
      </c>
      <c r="B2" s="8" t="str">
        <f>_xlfn.DISPIMG("ID_A8759E75A3AA48438265266A07E334B4",1)</f>
        <v>=DISPIMG("ID_A8759E75A3AA48438265266A07E334B4",1)</v>
      </c>
      <c r="C2" s="9" t="s">
        <v>76</v>
      </c>
      <c r="D2" s="10" t="s">
        <v>147</v>
      </c>
      <c r="E2" s="11">
        <v>44873</v>
      </c>
      <c r="F2" s="9" t="s">
        <v>148</v>
      </c>
      <c r="G2" s="9"/>
      <c r="H2" s="9"/>
      <c r="I2" s="9"/>
      <c r="J2" s="9"/>
      <c r="K2" s="12">
        <v>44896</v>
      </c>
    </row>
    <row r="3" customHeight="1" spans="1:11">
      <c r="A3" s="7" t="s">
        <v>135</v>
      </c>
      <c r="B3" s="8" t="str">
        <f>_xlfn.DISPIMG("ID_F3FBABF97A634273887A5FF1FDE1C40F",1)</f>
        <v>=DISPIMG("ID_F3FBABF97A634273887A5FF1FDE1C40F",1)</v>
      </c>
      <c r="C3" s="9" t="s">
        <v>75</v>
      </c>
      <c r="D3" s="10" t="s">
        <v>149</v>
      </c>
      <c r="E3" s="11">
        <v>44844</v>
      </c>
      <c r="F3" s="9" t="s">
        <v>148</v>
      </c>
      <c r="G3" s="9"/>
      <c r="H3" s="9"/>
      <c r="I3" s="9"/>
      <c r="J3" s="9"/>
      <c r="K3" s="12">
        <v>44900</v>
      </c>
    </row>
  </sheetData>
  <hyperlinks>
    <hyperlink ref="D2" r:id="rId1" display="https://www.xiaohongshu.com/discovery/item/6369c89b00000000090138a0"/>
    <hyperlink ref="D3" r:id="rId2" display="https://www.xiaohongshu.com/discovery/item/6343d994000000001d027638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表单-总消费</vt:lpstr>
      <vt:lpstr>私信-总消费</vt:lpstr>
      <vt:lpstr>表单-计划日报</vt:lpstr>
      <vt:lpstr>私信-笔记日报</vt:lpstr>
      <vt:lpstr>表单数据源</vt:lpstr>
      <vt:lpstr>笔记匹配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12131</cp:lastModifiedBy>
  <dcterms:created xsi:type="dcterms:W3CDTF">2022-10-26T13:10:00Z</dcterms:created>
  <dcterms:modified xsi:type="dcterms:W3CDTF">2022-12-19T08:54:08Z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7CD55E2AC1454B9FB97D5AE17BAEBDEC</vt:lpwstr>
  </property>
  <property fmtid="{D5CDD505-2E9C-101B-9397-08002B2CF9AE}" pid="3" name="KSOProductBuildVer">
    <vt:lpwstr>2052-11.1.0.12980</vt:lpwstr>
  </property>
</Properties>
</file>